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435" windowHeight="5475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C5" i="2"/>
  <c r="D5"/>
  <c r="D3" l="1"/>
  <c r="D7" i="1"/>
</calcChain>
</file>

<file path=xl/sharedStrings.xml><?xml version="1.0" encoding="utf-8"?>
<sst xmlns="http://schemas.openxmlformats.org/spreadsheetml/2006/main" count="527" uniqueCount="287">
  <si>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</si>
  <si>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</si>
  <si>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</si>
  <si>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</si>
  <si>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</si>
  <si>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</si>
  <si>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</si>
  <si>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</si>
  <si>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Dept.</t>
  </si>
  <si>
    <t>College</t>
  </si>
  <si>
    <t>Beginning Date</t>
  </si>
  <si>
    <t>Ending Date</t>
  </si>
  <si>
    <t>Awards</t>
  </si>
  <si>
    <t>Sponsored Research Award Funding Activity Report (FAR)</t>
  </si>
  <si>
    <t>Newly Approved Funding *</t>
  </si>
  <si>
    <t>N/C **</t>
  </si>
  <si>
    <t>Category ***</t>
  </si>
  <si>
    <t>*** Category:   The numbers 1 thru 4 represent:</t>
  </si>
  <si>
    <t>1 = Federal Funds</t>
  </si>
  <si>
    <t>2 = Federal Pass-through funds</t>
  </si>
  <si>
    <t>3 = State of Utah funds</t>
  </si>
  <si>
    <t>4 = Private or other funds</t>
  </si>
  <si>
    <t>Total Approved Funding to Date ****</t>
  </si>
  <si>
    <t>*Newly Approved Funding:   Funds that have been awarded and are authorized to spend for the current period (usually a year).</t>
  </si>
  <si>
    <t>**** Total Approved Funding to Date:   The cumulative total of approved and authorized funds available to spend.</t>
  </si>
  <si>
    <t>Estimated Total Funding *****</t>
  </si>
  <si>
    <t>***** Estimated Total Funding:   This is the total of the project award as it was proposed; often the funding is approved incrementally necessatating footnotes 1 and 4.</t>
  </si>
  <si>
    <r>
      <t xml:space="preserve">**  N/C:   </t>
    </r>
    <r>
      <rPr>
        <b/>
        <u/>
        <sz val="9"/>
        <rFont val="Times New Roman"/>
        <family val="1"/>
      </rPr>
      <t>N</t>
    </r>
    <r>
      <rPr>
        <sz val="9"/>
        <rFont val="Times New Roman"/>
        <family val="1"/>
      </rPr>
      <t xml:space="preserve">ew award or </t>
    </r>
    <r>
      <rPr>
        <b/>
        <u/>
        <sz val="9"/>
        <rFont val="Times New Roman"/>
        <family val="1"/>
      </rPr>
      <t>C</t>
    </r>
    <r>
      <rPr>
        <sz val="9"/>
        <rFont val="Times New Roman"/>
        <family val="1"/>
      </rPr>
      <t>ontinuing Award</t>
    </r>
  </si>
  <si>
    <t>BYU Account</t>
  </si>
  <si>
    <t>October 2011</t>
  </si>
  <si>
    <t>Belk, Mark</t>
  </si>
  <si>
    <t>Norther Leatherside Study</t>
  </si>
  <si>
    <t>R0202297</t>
  </si>
  <si>
    <t>C</t>
  </si>
  <si>
    <t>BIO</t>
  </si>
  <si>
    <t>LSCI</t>
  </si>
  <si>
    <t>Talbot, Richard</t>
  </si>
  <si>
    <t>URS Corp</t>
  </si>
  <si>
    <t>Byron Howard Engineering: Deer Creek Canyon</t>
  </si>
  <si>
    <t>R0602366</t>
  </si>
  <si>
    <t>N</t>
  </si>
  <si>
    <t>OPA</t>
  </si>
  <si>
    <t>FH&amp;SS</t>
  </si>
  <si>
    <t>Ogden, Lynn</t>
  </si>
  <si>
    <t>Basic American Foods</t>
  </si>
  <si>
    <t>Consumer Taste Preferences</t>
  </si>
  <si>
    <t>R0602340</t>
  </si>
  <si>
    <t>ND&amp;FS</t>
  </si>
  <si>
    <t>Goodrich, Michael</t>
  </si>
  <si>
    <t>Carnegie Mellon (ONR)</t>
  </si>
  <si>
    <t>Cognitively Compliant Command for Multi-Robot Teams</t>
  </si>
  <si>
    <t>R0302319</t>
  </si>
  <si>
    <t>CS</t>
  </si>
  <si>
    <t>P&amp;MS</t>
  </si>
  <si>
    <t>Pope, C. Arden</t>
  </si>
  <si>
    <t>Harvard U. (EPA)</t>
  </si>
  <si>
    <t>Associations of Short-term Pollution Exposures with Childhood Autoimmune Diseases</t>
  </si>
  <si>
    <t>R0302410</t>
  </si>
  <si>
    <t>ECON</t>
  </si>
  <si>
    <t>Lamb, John</t>
  </si>
  <si>
    <t>Thermofisher</t>
  </si>
  <si>
    <t>Macrocycles Based Ion Chromatography</t>
  </si>
  <si>
    <t>R0602198</t>
  </si>
  <si>
    <t>CHMBIO</t>
  </si>
  <si>
    <t>Linford, Matthew</t>
  </si>
  <si>
    <t>US Synthetics</t>
  </si>
  <si>
    <t>New Diamond Materials for Chromatography</t>
  </si>
  <si>
    <t>R0602191</t>
  </si>
  <si>
    <t>Nielsen, Brent</t>
  </si>
  <si>
    <t>Photosynthesis and Oxidative Stress Gene Expression in Halophytes</t>
  </si>
  <si>
    <t>R0302363</t>
  </si>
  <si>
    <t>M&amp;MB</t>
  </si>
  <si>
    <t>Ridge, Sarah</t>
  </si>
  <si>
    <t>US Figure Skating Assoc</t>
  </si>
  <si>
    <t>Measuring Impact Forces during Figure Skating Jumps</t>
  </si>
  <si>
    <t>R0502148</t>
  </si>
  <si>
    <t>ES</t>
  </si>
  <si>
    <t>Maughan, Jeff</t>
  </si>
  <si>
    <t>The McKnight Foundation</t>
  </si>
  <si>
    <t>Sustainable Management of Quinoa and Potato in Bolivian Altiplano</t>
  </si>
  <si>
    <t>R0502121</t>
  </si>
  <si>
    <t>P&amp;WS</t>
  </si>
  <si>
    <t>Bateman, Blair</t>
  </si>
  <si>
    <t>Training Grant - Brazil</t>
  </si>
  <si>
    <t>R0302362</t>
  </si>
  <si>
    <t>S&amp;P</t>
  </si>
  <si>
    <t>HUM</t>
  </si>
  <si>
    <t>Hyer, Eric</t>
  </si>
  <si>
    <t>Intermountain Consortium for Asian &amp; Pacific (IMCAPS) Diverse Perspectives</t>
  </si>
  <si>
    <t>R0302360</t>
  </si>
  <si>
    <t>POLISCI</t>
  </si>
  <si>
    <t>Jacoby, Wade</t>
  </si>
  <si>
    <t>R0132019</t>
  </si>
  <si>
    <t>BYU Center for the Study of Europe</t>
  </si>
  <si>
    <t>Jones, Stephen</t>
  </si>
  <si>
    <t>Multi-University Support the Preparation &amp; Training of Arts</t>
  </si>
  <si>
    <t>R0402190</t>
  </si>
  <si>
    <t>FA&amp;C</t>
  </si>
  <si>
    <t>Flox, Cally</t>
  </si>
  <si>
    <t>w/Jones, Stephen</t>
  </si>
  <si>
    <t>EDUC</t>
  </si>
  <si>
    <t>CITES</t>
  </si>
  <si>
    <t>St. Clair, Larry</t>
  </si>
  <si>
    <t>Alpine School District</t>
  </si>
  <si>
    <t>Education Partnership - Bean Museum</t>
  </si>
  <si>
    <t>R0502113</t>
  </si>
  <si>
    <t>BEAN</t>
  </si>
  <si>
    <t>US DoI - BLM</t>
  </si>
  <si>
    <t>DoED</t>
  </si>
  <si>
    <t>U of U (DoED)</t>
  </si>
  <si>
    <t>The National Academies (NEH)</t>
  </si>
  <si>
    <t>Dance</t>
  </si>
  <si>
    <t>P&amp;A</t>
  </si>
  <si>
    <t>High Aspect Ratio Metal MEMS for Remote Sensing in High -Temperature Environments</t>
  </si>
  <si>
    <t>NSF</t>
  </si>
  <si>
    <t>w/ Jensen, Brian</t>
  </si>
  <si>
    <t>Vanfleet, Richard</t>
  </si>
  <si>
    <t>Matterware Interferometry with Ions</t>
  </si>
  <si>
    <t>Durfee, Dallin</t>
  </si>
  <si>
    <t>Davis, Robert</t>
  </si>
  <si>
    <t xml:space="preserve">MATH </t>
  </si>
  <si>
    <t>Purcell, Jessica</t>
  </si>
  <si>
    <t>Group Actions, Tropical Geometry</t>
  </si>
  <si>
    <t>Simons Foundation</t>
  </si>
  <si>
    <t>Jarvis, Tyler</t>
  </si>
  <si>
    <t>MATH</t>
  </si>
  <si>
    <t>Decomposition Structure, Invariants, Regular Rings, and the Exchange Property</t>
  </si>
  <si>
    <t>Nielsen, Pace</t>
  </si>
  <si>
    <t>Topics Related to Sonine Spaces and Beurling-Selberg Extremal Functions</t>
  </si>
  <si>
    <t>Li, Xian-Jin</t>
  </si>
  <si>
    <t>Theory of Stochastic partial differential equations using variational formulations.</t>
  </si>
  <si>
    <t>Kuttler, Kenneth</t>
  </si>
  <si>
    <t>Properties of Weakly Holomorphic Modular Forms</t>
  </si>
  <si>
    <t>Jenkins, Paul</t>
  </si>
  <si>
    <t>Collaborative Research: New algebraic and topological structure arising from orbifolding in physics</t>
  </si>
  <si>
    <t>NSA</t>
  </si>
  <si>
    <t>Fisher, Todd</t>
  </si>
  <si>
    <t>GEOL</t>
  </si>
  <si>
    <t>Rupper, Summer</t>
  </si>
  <si>
    <t>GNUMAP algorithm for bisulfite sequencing</t>
  </si>
  <si>
    <t>w/ Clement, Mark</t>
  </si>
  <si>
    <t>Snell, Quinn</t>
  </si>
  <si>
    <t>SHF: Medium: Collaborative</t>
  </si>
  <si>
    <t>Mercer, Eric</t>
  </si>
  <si>
    <t>Clement, Mark</t>
  </si>
  <si>
    <t>Tockers on Twitter: Using Computational Health Science to Explore the Distributio and Determinants of Marijuana Use</t>
  </si>
  <si>
    <t>NIH/NIDA</t>
  </si>
  <si>
    <t xml:space="preserve"> Giraud-Carrier, Christopher</t>
  </si>
  <si>
    <t>MURI: Self-Assembling Biomolecular Nano-Assemblies For Intelligent Metabolic Pathway Engineering</t>
  </si>
  <si>
    <t>Woolley, Adam</t>
  </si>
  <si>
    <t>Ceragenin Targeted Nanoparticles as Selective Antimicrobials and Diagnostics</t>
  </si>
  <si>
    <t>LSU (NIH)</t>
  </si>
  <si>
    <t>Savage, Paul</t>
  </si>
  <si>
    <t>Novel Nucleosides with Selective Toxicity Against Colorectal and Renal Cancer</t>
  </si>
  <si>
    <t>Peterson, Matt</t>
  </si>
  <si>
    <t>Identification of Sources of PM2.5 in Utah County, Utah using Semicontinuous Monitoring</t>
  </si>
  <si>
    <t>Hansen, Jaron</t>
  </si>
  <si>
    <t>Fish Springs National Wildlife Refuge - Habitat Technician</t>
  </si>
  <si>
    <t>Larsen, Randy</t>
  </si>
  <si>
    <t>P&amp;DB</t>
  </si>
  <si>
    <t>Biophysical basis of specificity of secretory phospholipase A2 toward different modes of cell death</t>
  </si>
  <si>
    <t>NIH</t>
  </si>
  <si>
    <t>Bell, John</t>
  </si>
  <si>
    <t>Identification of Bacterial Resistance Mechanisms to Antimicrobial Chemokins</t>
  </si>
  <si>
    <t>w/ Erickson, David</t>
  </si>
  <si>
    <t>Wilson, Eric</t>
  </si>
  <si>
    <t>Regulation of the Lupus-Associated IRF5 Exon 1B</t>
  </si>
  <si>
    <t>Poole, Brian</t>
  </si>
  <si>
    <t>Erickson, David</t>
  </si>
  <si>
    <t>Nuclear variants of bone morphogenetic proteins</t>
  </si>
  <si>
    <t>Bridgewater, Laura</t>
  </si>
  <si>
    <t>w/  Giraud-Carrier, Christophe</t>
  </si>
  <si>
    <t>Hanson, Carl</t>
  </si>
  <si>
    <t>Monitoring Resotration of a Changing Hobble Creek (Year 3)</t>
  </si>
  <si>
    <t>Central Utah Water Conservancy District</t>
  </si>
  <si>
    <t xml:space="preserve">w/ Hotchkiss, Rollin </t>
  </si>
  <si>
    <t>Rader, Russell</t>
  </si>
  <si>
    <t>Pleiotropic and Interaction Effects on Risk for Alzheimer's Disease and Rate of Disease Progression</t>
  </si>
  <si>
    <t>Kauwe, John</t>
  </si>
  <si>
    <t>CSBR: Natural History Collections: Securing the BRY and OGDF Vascular Plant Collections Through Increased Storage Capasity</t>
  </si>
  <si>
    <t>Johnson, Leigh</t>
  </si>
  <si>
    <t>A&amp;NEL</t>
  </si>
  <si>
    <t>STARTALK 2011 - Teacher Program Chinese Flagship Center</t>
  </si>
  <si>
    <t>Christensen, Matthew</t>
  </si>
  <si>
    <t>StarTALK 2011 - Student Program Chinese Flagship Center</t>
  </si>
  <si>
    <t>Bourgerie, Dana</t>
  </si>
  <si>
    <t>STARTALK 2011 - Arabic</t>
  </si>
  <si>
    <t>Belnap, Kirk</t>
  </si>
  <si>
    <t>FHSS</t>
  </si>
  <si>
    <t>SOC</t>
  </si>
  <si>
    <t>Physicians Assistant Education Association</t>
  </si>
  <si>
    <t>Jacobson, Cardell</t>
  </si>
  <si>
    <t>The Long Arm of Mentoring: Informal Adolescent Mentoring and Long Term Development</t>
  </si>
  <si>
    <t>Erickson, Lance</t>
  </si>
  <si>
    <t>Byron Howard Engineering Deer Creek Canyon</t>
  </si>
  <si>
    <t>GEOG</t>
  </si>
  <si>
    <t>Climate Rhythms: Linking Past-Future Cycles for Agricultural and Urbanizing Northern Utah Water Planning</t>
  </si>
  <si>
    <t>Bekker, Matthew</t>
  </si>
  <si>
    <t>Assessing Affirmative Action Using Specially-Designed Field Experimants</t>
  </si>
  <si>
    <t>Spencer Foundation</t>
  </si>
  <si>
    <t xml:space="preserve">Price, Joseph    </t>
  </si>
  <si>
    <t>E&amp;T</t>
  </si>
  <si>
    <t>TECH</t>
  </si>
  <si>
    <t>The OKE: An open knowledge exchange system to promote meta-desciplinary collaboration based on socio-technical principles - Phase II</t>
  </si>
  <si>
    <t>Hansen, Derek</t>
  </si>
  <si>
    <t>ME</t>
  </si>
  <si>
    <t>Truscott, Tad</t>
  </si>
  <si>
    <t>Optimization formulation space exploration for divergent engineering design</t>
  </si>
  <si>
    <t>Mattson, Christopher</t>
  </si>
  <si>
    <t>Data IntensiveNumberical Effects with Reduced Order Modeling</t>
  </si>
  <si>
    <t>w/ Gorrell, Steve</t>
  </si>
  <si>
    <t>Jones, Matthew</t>
  </si>
  <si>
    <t>Jensen, Brian</t>
  </si>
  <si>
    <t>Collaborative Research: Measurement and Simulation of Grain Boundary - Dislocation Interactions</t>
  </si>
  <si>
    <t>w/ Fullwood, David</t>
  </si>
  <si>
    <t>Homer, Eric</t>
  </si>
  <si>
    <t>Validation and application of the hybrid Potts: phase-field model for microstructural/chemical evolution of materials</t>
  </si>
  <si>
    <t>Gorrell, Steve</t>
  </si>
  <si>
    <t>Fullwood, David</t>
  </si>
  <si>
    <t>Unraveling the mechanics of twin formation in HCP materials: an HREBSD study of magnetism</t>
  </si>
  <si>
    <t>Linking wrist movement behavior to biomechanics</t>
  </si>
  <si>
    <t>Charles, Steven</t>
  </si>
  <si>
    <t>ECEn</t>
  </si>
  <si>
    <t>Reconfirgurable RF Signature-Based GPS-Denied Navigation, Orientation Determination &amp; Mapping</t>
  </si>
  <si>
    <t>ImSAR, LLC</t>
  </si>
  <si>
    <t>Warnick, Karl</t>
  </si>
  <si>
    <t>Digital Processing for 2012-2013 Arecibo AO40 Cryogenic PAF Prototype Test</t>
  </si>
  <si>
    <t>Advanced Polymer Optical Sensors</t>
  </si>
  <si>
    <t>IPITEK (US Army)</t>
  </si>
  <si>
    <t>Schultz, Stephan</t>
  </si>
  <si>
    <t>Modeling and Engineering Surfaces of Microelectrodes in Biosensing Systems</t>
  </si>
  <si>
    <t>w/ Mazzeo, Brian</t>
  </si>
  <si>
    <t>Nordin, Greg</t>
  </si>
  <si>
    <t>Mazzeo, Brian</t>
  </si>
  <si>
    <t>Mapping chloride concentrations in bridge decks through impedance spectroscopy</t>
  </si>
  <si>
    <t>Integrated Microstructural Analysis and 3D Modeling of Li-Ion Batteries</t>
  </si>
  <si>
    <t>w/ Wheeler, Dean</t>
  </si>
  <si>
    <t>w/ Warnick, Karl</t>
  </si>
  <si>
    <t>Jeffs, Brian</t>
  </si>
  <si>
    <t>Collaborative Research: Optimally managed sensor network for distributed health care</t>
  </si>
  <si>
    <t>Hawkins, Aaron</t>
  </si>
  <si>
    <t>Guthrie, William</t>
  </si>
  <si>
    <t>Beard, Randy</t>
  </si>
  <si>
    <t>Investigation of Silicon Carbide as a Support in Fischer-Tropsch Catalysis</t>
  </si>
  <si>
    <t>SiCAT/ACM</t>
  </si>
  <si>
    <t>Hecker, William</t>
  </si>
  <si>
    <t xml:space="preserve">CHEME </t>
  </si>
  <si>
    <t>Wheeler, Dean</t>
  </si>
  <si>
    <t>Light-Activated siRNA Delivery to the Cytosol for Pancreatic Cancer</t>
  </si>
  <si>
    <t>Pitt, William</t>
  </si>
  <si>
    <t xml:space="preserve">   </t>
  </si>
  <si>
    <t>Hedengren, John</t>
  </si>
  <si>
    <t>CEEn</t>
  </si>
  <si>
    <t xml:space="preserve">Evaluating the Feasibility of Incorporating Mobility </t>
  </si>
  <si>
    <t>Saito, Mitsuru</t>
  </si>
  <si>
    <t>Optimization and evaluation of dynamic cone penetration test (DPT) for Gravel Characterization</t>
  </si>
  <si>
    <t>Rollins, Kyle</t>
  </si>
  <si>
    <t>Hotchkiss, Rollin</t>
  </si>
  <si>
    <t>Evaluation of Geogrid-Rienforced Base Materials</t>
  </si>
  <si>
    <t>Tensar International</t>
  </si>
  <si>
    <t>Guthrie, Spencer</t>
  </si>
  <si>
    <t>All Hexahedral Finite Element Mesh Generation</t>
  </si>
  <si>
    <t>Benzely, Steven</t>
  </si>
  <si>
    <t>Amount</t>
  </si>
  <si>
    <t>Proposals this month :</t>
  </si>
  <si>
    <t>Average Proposal:</t>
  </si>
  <si>
    <t>Proposal Activity Report</t>
  </si>
  <si>
    <t>ONR</t>
  </si>
  <si>
    <t>Sandia Natl Labs</t>
  </si>
  <si>
    <t>DOT</t>
  </si>
  <si>
    <t>Vertex Pharmaceutical</t>
  </si>
  <si>
    <t>Cornell U (NSF)</t>
  </si>
  <si>
    <t>21st Century Systems (Air Force)</t>
  </si>
  <si>
    <t>NOAA</t>
  </si>
  <si>
    <t>URS</t>
  </si>
  <si>
    <t>Institute of Intl ED</t>
  </si>
  <si>
    <t>US F&amp;WS</t>
  </si>
  <si>
    <t>Southern Cal Edison</t>
  </si>
  <si>
    <t>DOD</t>
  </si>
  <si>
    <t>Columbia U  (ARO)</t>
  </si>
  <si>
    <t>Boston U (NIH)</t>
  </si>
  <si>
    <t>Force and Flow Field Measurments on a Planing Body in a Ventilated Supercavity</t>
  </si>
  <si>
    <t>Questionnaires, surveys, and analysis of Physician's Assistants</t>
  </si>
  <si>
    <t>Study of Himalayan Glaciers</t>
  </si>
  <si>
    <t>Entropic Stability</t>
  </si>
  <si>
    <t>Collaborative proposal: New Algebraic and Topological Structures Arising from Orbifolding in Physics</t>
  </si>
  <si>
    <t xml:space="preserve">Moab Topology Conference 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</si>
</sst>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  <numFmt numFmtId="168" formatCode="&quot;$&quot;#,##0.00"/>
  </numFmts>
  <fonts count="23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7"/>
      <name val="Times New Roman"/>
      <family val="1"/>
    </font>
    <font>
      <sz val="9"/>
      <name val="Georgia"/>
      <family val="1"/>
    </font>
    <font>
      <sz val="9"/>
      <name val="Times New Roman"/>
      <family val="1"/>
    </font>
    <font>
      <b/>
      <u/>
      <sz val="9"/>
      <name val="Times New Roman"/>
      <family val="1"/>
    </font>
    <font>
      <b/>
      <sz val="9"/>
      <name val="Times New Roman"/>
      <family val="1"/>
    </font>
    <font>
      <sz val="12"/>
      <name val="Georgia"/>
      <family val="1"/>
    </font>
    <font>
      <sz val="12"/>
      <name val="Times New Roman"/>
      <family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Helv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/>
    <xf numFmtId="44" fontId="21" fillId="0" borderId="0" applyFont="0" applyFill="0" applyBorder="0" applyAlignment="0" applyProtection="0"/>
  </cellStyleXfs>
  <cellXfs count="166">
    <xf numFmtId="0" fontId="0" fillId="0" borderId="0" xfId="0"/>
    <xf numFmtId="0" fontId="4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5" fontId="4" fillId="0" borderId="0" xfId="0" applyNumberFormat="1" applyFont="1" applyBorder="1" applyAlignment="1">
      <alignment horizontal="right"/>
    </xf>
    <xf numFmtId="0" fontId="4" fillId="0" borderId="0" xfId="0" applyFont="1" applyBorder="1"/>
    <xf numFmtId="0" fontId="0" fillId="0" borderId="0" xfId="0" applyBorder="1"/>
    <xf numFmtId="164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5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166" fontId="5" fillId="0" borderId="0" xfId="0" applyNumberFormat="1" applyFont="1" applyFill="1" applyBorder="1" applyAlignment="1" applyProtection="1">
      <alignment horizontal="left"/>
    </xf>
    <xf numFmtId="166" fontId="5" fillId="0" borderId="0" xfId="0" applyNumberFormat="1" applyFont="1" applyFill="1" applyBorder="1" applyProtection="1"/>
    <xf numFmtId="5" fontId="5" fillId="0" borderId="0" xfId="0" applyNumberFormat="1" applyFont="1" applyFill="1" applyBorder="1" applyProtection="1"/>
    <xf numFmtId="0" fontId="6" fillId="0" borderId="0" xfId="0" applyFont="1" applyBorder="1"/>
    <xf numFmtId="5" fontId="5" fillId="0" borderId="0" xfId="0" applyNumberFormat="1" applyFont="1" applyBorder="1" applyAlignment="1">
      <alignment horizontal="right"/>
    </xf>
    <xf numFmtId="5" fontId="5" fillId="0" borderId="0" xfId="0" applyNumberFormat="1" applyFont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5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right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5" fontId="11" fillId="2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166" fontId="15" fillId="0" borderId="0" xfId="0" applyNumberFormat="1" applyFont="1" applyFill="1" applyBorder="1" applyAlignment="1" applyProtection="1">
      <alignment horizontal="left" vertical="center"/>
    </xf>
    <xf numFmtId="166" fontId="15" fillId="0" borderId="0" xfId="0" applyNumberFormat="1" applyFont="1" applyFill="1" applyBorder="1" applyAlignment="1" applyProtection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167" fontId="10" fillId="0" borderId="1" xfId="0" applyNumberFormat="1" applyFont="1" applyFill="1" applyBorder="1" applyAlignment="1">
      <alignment horizontal="right" vertical="center"/>
    </xf>
    <xf numFmtId="0" fontId="5" fillId="3" borderId="0" xfId="0" applyFont="1" applyFill="1" applyBorder="1"/>
    <xf numFmtId="0" fontId="5" fillId="3" borderId="0" xfId="0" applyFont="1" applyFill="1" applyBorder="1" applyAlignment="1">
      <alignment horizontal="left"/>
    </xf>
    <xf numFmtId="0" fontId="5" fillId="3" borderId="0" xfId="0" applyFont="1" applyFill="1" applyBorder="1" applyAlignment="1"/>
    <xf numFmtId="14" fontId="5" fillId="3" borderId="0" xfId="0" applyNumberFormat="1" applyFont="1" applyFill="1" applyBorder="1" applyAlignment="1">
      <alignment horizontal="center"/>
    </xf>
    <xf numFmtId="165" fontId="19" fillId="3" borderId="0" xfId="0" applyNumberFormat="1" applyFont="1" applyFill="1" applyBorder="1" applyAlignment="1">
      <alignment horizontal="center"/>
    </xf>
    <xf numFmtId="5" fontId="5" fillId="3" borderId="0" xfId="0" applyNumberFormat="1" applyFont="1" applyFill="1" applyBorder="1" applyAlignment="1">
      <alignment horizontal="right"/>
    </xf>
    <xf numFmtId="0" fontId="5" fillId="3" borderId="0" xfId="0" applyFont="1" applyFill="1" applyBorder="1" applyAlignment="1">
      <alignment horizontal="center"/>
    </xf>
    <xf numFmtId="0" fontId="4" fillId="3" borderId="0" xfId="0" applyFont="1" applyFill="1" applyBorder="1"/>
    <xf numFmtId="0" fontId="0" fillId="3" borderId="0" xfId="0" applyFill="1"/>
    <xf numFmtId="0" fontId="0" fillId="3" borderId="0" xfId="0" applyFill="1" applyBorder="1"/>
    <xf numFmtId="0" fontId="3" fillId="0" borderId="0" xfId="1"/>
    <xf numFmtId="168" fontId="3" fillId="0" borderId="0" xfId="1" applyNumberFormat="1"/>
    <xf numFmtId="0" fontId="3" fillId="0" borderId="0" xfId="1" applyBorder="1"/>
    <xf numFmtId="168" fontId="3" fillId="0" borderId="0" xfId="1" applyNumberFormat="1" applyBorder="1"/>
    <xf numFmtId="0" fontId="10" fillId="0" borderId="0" xfId="2" applyFont="1" applyBorder="1" applyAlignment="1">
      <alignment horizontal="center" vertical="center"/>
    </xf>
    <xf numFmtId="167" fontId="10" fillId="0" borderId="0" xfId="2" applyNumberFormat="1" applyFont="1" applyBorder="1" applyAlignment="1">
      <alignment horizontal="right"/>
    </xf>
    <xf numFmtId="164" fontId="10" fillId="0" borderId="0" xfId="2" applyNumberFormat="1" applyFont="1" applyBorder="1" applyAlignment="1">
      <alignment horizontal="center"/>
    </xf>
    <xf numFmtId="5" fontId="11" fillId="2" borderId="1" xfId="2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/>
    </xf>
    <xf numFmtId="167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right"/>
    </xf>
    <xf numFmtId="164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 wrapText="1"/>
    </xf>
    <xf numFmtId="0" fontId="9" fillId="0" borderId="0" xfId="2" applyFont="1" applyBorder="1" applyAlignment="1">
      <alignment horizontal="left"/>
    </xf>
    <xf numFmtId="167" fontId="9" fillId="0" borderId="0" xfId="2" applyNumberFormat="1" applyFont="1" applyBorder="1" applyAlignment="1">
      <alignment horizontal="center"/>
    </xf>
    <xf numFmtId="0" fontId="9" fillId="0" borderId="0" xfId="2" applyFont="1" applyBorder="1"/>
    <xf numFmtId="167" fontId="9" fillId="0" borderId="1" xfId="3" applyNumberFormat="1" applyFont="1" applyBorder="1" applyAlignment="1">
      <alignment horizontal="center" vertical="center" wrapText="1"/>
    </xf>
    <xf numFmtId="0" fontId="9" fillId="0" borderId="1" xfId="2" applyFont="1" applyBorder="1" applyAlignment="1">
      <alignment horizontal="right" wrapText="1"/>
    </xf>
    <xf numFmtId="5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right"/>
    </xf>
    <xf numFmtId="0" fontId="4" fillId="0" borderId="0" xfId="2" applyFont="1" applyBorder="1" applyAlignment="1">
      <alignment horizontal="center" vertical="center"/>
    </xf>
    <xf numFmtId="167" fontId="4" fillId="0" borderId="0" xfId="2" applyNumberFormat="1" applyFont="1" applyBorder="1" applyAlignment="1">
      <alignment horizontal="right"/>
    </xf>
    <xf numFmtId="164" fontId="4" fillId="0" borderId="0" xfId="2" applyNumberFormat="1" applyFont="1" applyBorder="1" applyAlignment="1">
      <alignment horizontal="center"/>
    </xf>
    <xf numFmtId="164" fontId="22" fillId="0" borderId="0" xfId="2" applyNumberFormat="1" applyFont="1" applyBorder="1" applyAlignment="1">
      <alignment horizontal="center"/>
    </xf>
    <xf numFmtId="0" fontId="4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/>
    </xf>
    <xf numFmtId="0" fontId="21" fillId="0" borderId="0" xfId="2" applyBorder="1"/>
    <xf numFmtId="0" fontId="8" fillId="0" borderId="0" xfId="2" applyFont="1" applyBorder="1" applyAlignment="1">
      <alignment horizontal="center" vertical="center"/>
    </xf>
    <xf numFmtId="167" fontId="8" fillId="0" borderId="0" xfId="2" applyNumberFormat="1" applyFont="1" applyBorder="1" applyAlignment="1"/>
    <xf numFmtId="0" fontId="8" fillId="0" borderId="0" xfId="2" applyFont="1" applyBorder="1" applyAlignment="1"/>
    <xf numFmtId="0" fontId="8" fillId="0" borderId="0" xfId="2" applyFont="1" applyBorder="1" applyAlignment="1">
      <alignment wrapText="1"/>
    </xf>
    <xf numFmtId="0" fontId="10" fillId="4" borderId="1" xfId="0" applyFont="1" applyFill="1" applyBorder="1" applyAlignment="1">
      <alignment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4" borderId="2" xfId="0" applyFont="1" applyFill="1" applyBorder="1" applyAlignment="1">
      <alignment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5" fontId="10" fillId="4" borderId="1" xfId="0" applyNumberFormat="1" applyFont="1" applyFill="1" applyBorder="1" applyAlignment="1">
      <alignment horizontal="right" vertical="center" wrapText="1"/>
    </xf>
    <xf numFmtId="0" fontId="10" fillId="4" borderId="1" xfId="0" applyFont="1" applyFill="1" applyBorder="1" applyAlignment="1">
      <alignment horizontal="center" vertical="center" wrapText="1"/>
    </xf>
    <xf numFmtId="167" fontId="10" fillId="4" borderId="1" xfId="0" applyNumberFormat="1" applyFont="1" applyFill="1" applyBorder="1" applyAlignment="1">
      <alignment horizontal="right" vertical="center"/>
    </xf>
    <xf numFmtId="0" fontId="8" fillId="0" borderId="0" xfId="2" applyFont="1" applyBorder="1" applyAlignment="1">
      <alignment horizontal="center" vertical="center" wrapText="1"/>
    </xf>
    <xf numFmtId="49" fontId="7" fillId="0" borderId="0" xfId="2" applyNumberFormat="1" applyFont="1" applyBorder="1" applyAlignment="1">
      <alignment horizontal="center" vertical="center" wrapText="1"/>
    </xf>
    <xf numFmtId="0" fontId="9" fillId="0" borderId="0" xfId="2" applyFont="1" applyBorder="1" applyAlignment="1">
      <alignment horizontal="left" vertical="center" wrapText="1"/>
    </xf>
    <xf numFmtId="0" fontId="3" fillId="0" borderId="5" xfId="1" applyBorder="1" applyAlignment="1">
      <alignment vertical="center"/>
    </xf>
    <xf numFmtId="0" fontId="3" fillId="0" borderId="1" xfId="1" applyBorder="1" applyAlignment="1">
      <alignment vertical="center"/>
    </xf>
    <xf numFmtId="0" fontId="3" fillId="4" borderId="1" xfId="1" applyFill="1" applyBorder="1" applyAlignment="1">
      <alignment vertical="center"/>
    </xf>
    <xf numFmtId="0" fontId="3" fillId="0" borderId="0" xfId="1" applyBorder="1" applyAlignment="1">
      <alignment vertical="center"/>
    </xf>
    <xf numFmtId="0" fontId="3" fillId="0" borderId="0" xfId="1" applyAlignment="1">
      <alignment vertical="center"/>
    </xf>
    <xf numFmtId="0" fontId="3" fillId="0" borderId="5" xfId="1" applyBorder="1" applyAlignment="1">
      <alignment vertical="center" wrapText="1"/>
    </xf>
    <xf numFmtId="0" fontId="3" fillId="0" borderId="1" xfId="1" applyBorder="1" applyAlignment="1">
      <alignment vertical="center" wrapText="1"/>
    </xf>
    <xf numFmtId="0" fontId="3" fillId="4" borderId="1" xfId="1" applyFill="1" applyBorder="1" applyAlignment="1">
      <alignment vertical="center" wrapText="1"/>
    </xf>
    <xf numFmtId="14" fontId="3" fillId="0" borderId="5" xfId="1" applyNumberFormat="1" applyBorder="1" applyAlignment="1">
      <alignment vertical="center"/>
    </xf>
    <xf numFmtId="14" fontId="3" fillId="0" borderId="1" xfId="1" applyNumberFormat="1" applyBorder="1" applyAlignment="1">
      <alignment vertical="center"/>
    </xf>
    <xf numFmtId="14" fontId="3" fillId="4" borderId="1" xfId="1" applyNumberFormat="1" applyFill="1" applyBorder="1" applyAlignment="1">
      <alignment vertical="center"/>
    </xf>
    <xf numFmtId="0" fontId="20" fillId="4" borderId="1" xfId="1" applyFont="1" applyFill="1" applyBorder="1" applyAlignment="1">
      <alignment vertical="center"/>
    </xf>
    <xf numFmtId="167" fontId="3" fillId="0" borderId="5" xfId="1" applyNumberFormat="1" applyBorder="1" applyAlignment="1">
      <alignment vertical="center"/>
    </xf>
    <xf numFmtId="167" fontId="3" fillId="0" borderId="1" xfId="1" applyNumberFormat="1" applyBorder="1" applyAlignment="1">
      <alignment vertical="center"/>
    </xf>
    <xf numFmtId="167" fontId="3" fillId="4" borderId="1" xfId="1" applyNumberFormat="1" applyFill="1" applyBorder="1" applyAlignment="1">
      <alignment vertical="center"/>
    </xf>
    <xf numFmtId="0" fontId="3" fillId="0" borderId="5" xfId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3" fillId="4" borderId="1" xfId="1" applyFill="1" applyBorder="1" applyAlignment="1">
      <alignment horizontal="center" vertical="center"/>
    </xf>
    <xf numFmtId="0" fontId="2" fillId="0" borderId="5" xfId="1" applyFont="1" applyBorder="1" applyAlignment="1">
      <alignment vertical="center" wrapText="1"/>
    </xf>
    <xf numFmtId="0" fontId="2" fillId="0" borderId="1" xfId="1" applyFont="1" applyBorder="1" applyAlignment="1">
      <alignment vertical="center" wrapText="1"/>
    </xf>
    <xf numFmtId="0" fontId="2" fillId="4" borderId="1" xfId="1" applyFont="1" applyFill="1" applyBorder="1" applyAlignment="1">
      <alignment vertical="center" wrapText="1"/>
    </xf>
    <xf numFmtId="0" fontId="20" fillId="4" borderId="1" xfId="1" applyFont="1" applyFill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1" fillId="5" borderId="1" xfId="1" applyFont="1" applyFill="1" applyBorder="1" applyAlignment="1">
      <alignment vertical="center" wrapText="1"/>
    </xf>
    <xf numFmtId="0" fontId="1" fillId="4" borderId="1" xfId="1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textRotation="180"/>
    </xf>
    <xf numFmtId="0" fontId="9" fillId="2" borderId="1" xfId="0" applyFont="1" applyFill="1" applyBorder="1" applyAlignment="1">
      <alignment horizontal="center" vertical="center" wrapText="1"/>
    </xf>
    <xf numFmtId="5" fontId="14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164" fontId="18" fillId="2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right"/>
    </xf>
    <xf numFmtId="0" fontId="18" fillId="2" borderId="1" xfId="2" applyFont="1" applyFill="1" applyBorder="1" applyAlignment="1">
      <alignment horizontal="center" vertical="center" wrapText="1"/>
    </xf>
    <xf numFmtId="0" fontId="18" fillId="2" borderId="7" xfId="2" applyFont="1" applyFill="1" applyBorder="1" applyAlignment="1">
      <alignment horizontal="center" vertical="center" wrapText="1"/>
    </xf>
    <xf numFmtId="0" fontId="18" fillId="2" borderId="3" xfId="2" applyFont="1" applyFill="1" applyBorder="1" applyAlignment="1">
      <alignment horizontal="center" vertical="center" wrapText="1"/>
    </xf>
    <xf numFmtId="0" fontId="18" fillId="2" borderId="4" xfId="2" applyFont="1" applyFill="1" applyBorder="1" applyAlignment="1">
      <alignment horizontal="center" vertical="center" wrapText="1"/>
    </xf>
    <xf numFmtId="0" fontId="18" fillId="2" borderId="6" xfId="2" applyFont="1" applyFill="1" applyBorder="1" applyAlignment="1">
      <alignment horizontal="center" vertical="center" wrapText="1"/>
    </xf>
    <xf numFmtId="164" fontId="18" fillId="2" borderId="1" xfId="2" applyNumberFormat="1" applyFont="1" applyFill="1" applyBorder="1" applyAlignment="1">
      <alignment horizontal="center" vertical="center" wrapText="1"/>
    </xf>
    <xf numFmtId="164" fontId="18" fillId="2" borderId="7" xfId="2" applyNumberFormat="1" applyFont="1" applyFill="1" applyBorder="1" applyAlignment="1">
      <alignment horizontal="center" vertical="center" wrapText="1"/>
    </xf>
    <xf numFmtId="167" fontId="18" fillId="2" borderId="1" xfId="2" applyNumberFormat="1" applyFont="1" applyFill="1" applyBorder="1" applyAlignment="1">
      <alignment horizontal="center" vertical="center" wrapText="1"/>
    </xf>
    <xf numFmtId="167" fontId="18" fillId="2" borderId="7" xfId="2" applyNumberFormat="1" applyFont="1" applyFill="1" applyBorder="1" applyAlignment="1">
      <alignment horizontal="center" vertical="center" wrapText="1"/>
    </xf>
  </cellXfs>
  <cellStyles count="4">
    <cellStyle name="Currency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V1130"/>
  <sheetViews>
    <sheetView tabSelected="1" zoomScaleNormal="100" workbookViewId="0">
      <selection activeCell="F13" sqref="F13"/>
    </sheetView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4.140625" style="4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  <col min="13" max="14" width="9.42578125" bestFit="1" customWidth="1"/>
  </cols>
  <sheetData>
    <row r="1" spans="1:15" ht="24" customHeight="1">
      <c r="B1" s="53"/>
      <c r="C1" s="53"/>
      <c r="D1" s="32" t="s">
        <v>13</v>
      </c>
      <c r="E1" s="53"/>
      <c r="F1" s="53"/>
      <c r="G1" s="53"/>
      <c r="H1" s="53"/>
      <c r="I1" s="53"/>
      <c r="J1" s="53"/>
      <c r="K1" s="53"/>
      <c r="L1" s="53"/>
    </row>
    <row r="2" spans="1:15" ht="16.5" customHeight="1">
      <c r="A2" s="33"/>
      <c r="B2" s="54">
        <v>2011</v>
      </c>
      <c r="C2" s="34"/>
      <c r="D2" s="52" t="s">
        <v>29</v>
      </c>
      <c r="E2" s="35"/>
      <c r="F2" s="33"/>
      <c r="G2" s="29"/>
      <c r="H2" s="54">
        <v>2010</v>
      </c>
      <c r="I2" s="33"/>
      <c r="J2" s="33"/>
      <c r="K2" s="33"/>
      <c r="L2" s="36"/>
    </row>
    <row r="3" spans="1:15" ht="12.75" customHeight="1">
      <c r="A3" s="37" t="s">
        <v>0</v>
      </c>
      <c r="B3" s="38">
        <v>410</v>
      </c>
      <c r="C3" s="38"/>
      <c r="D3" s="150" t="s">
        <v>12</v>
      </c>
      <c r="E3" s="35"/>
      <c r="F3" s="33"/>
      <c r="G3" s="37" t="s">
        <v>0</v>
      </c>
      <c r="H3" s="38">
        <v>345</v>
      </c>
      <c r="I3" s="33"/>
      <c r="J3" s="33"/>
      <c r="K3" s="33"/>
      <c r="L3" s="36"/>
    </row>
    <row r="4" spans="1:15" ht="12.75" customHeight="1">
      <c r="A4" s="37" t="s">
        <v>1</v>
      </c>
      <c r="B4" s="38">
        <v>298</v>
      </c>
      <c r="C4" s="38"/>
      <c r="D4" s="150"/>
      <c r="E4" s="39"/>
      <c r="F4" s="33"/>
      <c r="G4" s="37" t="s">
        <v>1</v>
      </c>
      <c r="H4" s="38">
        <v>318</v>
      </c>
      <c r="I4" s="33"/>
      <c r="J4" s="33"/>
      <c r="K4" s="33"/>
      <c r="L4" s="36"/>
    </row>
    <row r="5" spans="1:15" ht="12.75" customHeight="1">
      <c r="A5" s="37" t="s">
        <v>2</v>
      </c>
      <c r="B5" s="30">
        <v>25948789</v>
      </c>
      <c r="C5" s="30"/>
      <c r="E5" s="39"/>
      <c r="F5" s="33"/>
      <c r="G5" s="37" t="s">
        <v>2</v>
      </c>
      <c r="H5" s="30">
        <v>29613212</v>
      </c>
      <c r="I5" s="33"/>
      <c r="J5" s="40"/>
      <c r="K5" s="34"/>
      <c r="L5" s="36"/>
    </row>
    <row r="6" spans="1:15" ht="6" customHeight="1">
      <c r="A6" s="40"/>
      <c r="B6" s="40"/>
      <c r="C6" s="40"/>
      <c r="D6" s="40"/>
      <c r="E6" s="39"/>
      <c r="F6" s="41"/>
      <c r="G6" s="41"/>
      <c r="H6" s="42"/>
      <c r="I6" s="38"/>
      <c r="J6" s="40"/>
      <c r="K6" s="34"/>
      <c r="L6" s="36"/>
    </row>
    <row r="7" spans="1:15" ht="12.75" customHeight="1">
      <c r="A7" s="144" t="s">
        <v>3</v>
      </c>
      <c r="B7" s="144"/>
      <c r="C7" s="55">
        <v>15</v>
      </c>
      <c r="D7" s="56">
        <f>SUM(H12:H27)</f>
        <v>861476</v>
      </c>
      <c r="E7" s="35"/>
      <c r="F7" s="35"/>
      <c r="G7" s="43"/>
      <c r="H7" s="44"/>
      <c r="I7" s="31"/>
      <c r="J7" s="34"/>
      <c r="K7" s="34"/>
      <c r="L7" s="36"/>
    </row>
    <row r="8" spans="1:15" s="2" customFormat="1" ht="12.75" customHeight="1">
      <c r="A8" s="145" t="s">
        <v>4</v>
      </c>
      <c r="B8" s="145" t="s">
        <v>5</v>
      </c>
      <c r="C8" s="145" t="s">
        <v>6</v>
      </c>
      <c r="D8" s="151" t="s">
        <v>7</v>
      </c>
      <c r="E8" s="154" t="s">
        <v>10</v>
      </c>
      <c r="F8" s="154" t="s">
        <v>11</v>
      </c>
      <c r="G8" s="155" t="s">
        <v>28</v>
      </c>
      <c r="H8" s="148" t="s">
        <v>14</v>
      </c>
      <c r="I8" s="149" t="s">
        <v>15</v>
      </c>
      <c r="J8" s="147" t="s">
        <v>8</v>
      </c>
      <c r="K8" s="147" t="s">
        <v>9</v>
      </c>
      <c r="L8" s="146" t="s">
        <v>16</v>
      </c>
      <c r="M8" s="143" t="s">
        <v>22</v>
      </c>
      <c r="N8" s="143" t="s">
        <v>25</v>
      </c>
    </row>
    <row r="9" spans="1:15" s="2" customFormat="1" ht="12.75" customHeight="1">
      <c r="A9" s="145"/>
      <c r="B9" s="145"/>
      <c r="C9" s="145"/>
      <c r="D9" s="152"/>
      <c r="E9" s="154"/>
      <c r="F9" s="154"/>
      <c r="G9" s="155"/>
      <c r="H9" s="148"/>
      <c r="I9" s="149"/>
      <c r="J9" s="147"/>
      <c r="K9" s="147"/>
      <c r="L9" s="146"/>
      <c r="M9" s="143"/>
      <c r="N9" s="143"/>
      <c r="O9" s="11"/>
    </row>
    <row r="10" spans="1:15" s="2" customFormat="1" ht="21.75" customHeight="1">
      <c r="A10" s="145"/>
      <c r="B10" s="145"/>
      <c r="C10" s="145"/>
      <c r="D10" s="153"/>
      <c r="E10" s="154"/>
      <c r="F10" s="154"/>
      <c r="G10" s="155"/>
      <c r="H10" s="148"/>
      <c r="I10" s="149"/>
      <c r="J10" s="147"/>
      <c r="K10" s="147"/>
      <c r="L10" s="146"/>
      <c r="M10" s="143"/>
      <c r="N10" s="143"/>
      <c r="O10" s="11"/>
    </row>
    <row r="11" spans="1:15" s="9" customFormat="1" ht="3" customHeight="1">
      <c r="A11" s="65"/>
      <c r="B11" s="66"/>
      <c r="C11" s="66"/>
      <c r="D11" s="67"/>
      <c r="E11" s="68"/>
      <c r="F11" s="68"/>
      <c r="G11" s="69"/>
      <c r="H11" s="70"/>
      <c r="I11" s="71"/>
      <c r="J11" s="66"/>
      <c r="K11" s="66"/>
      <c r="L11" s="72"/>
      <c r="M11" s="73"/>
      <c r="N11" s="74"/>
      <c r="O11" s="10"/>
    </row>
    <row r="12" spans="1:15" s="9" customFormat="1" ht="27" customHeight="1">
      <c r="A12" s="46" t="s">
        <v>98</v>
      </c>
      <c r="B12" s="46" t="s">
        <v>99</v>
      </c>
      <c r="C12" s="46" t="s">
        <v>109</v>
      </c>
      <c r="D12" s="51" t="s">
        <v>95</v>
      </c>
      <c r="E12" s="47">
        <v>40725</v>
      </c>
      <c r="F12" s="47">
        <v>41090</v>
      </c>
      <c r="G12" s="48" t="s">
        <v>96</v>
      </c>
      <c r="H12" s="49">
        <v>47250</v>
      </c>
      <c r="I12" s="50" t="s">
        <v>40</v>
      </c>
      <c r="J12" s="50" t="s">
        <v>101</v>
      </c>
      <c r="K12" s="50" t="s">
        <v>100</v>
      </c>
      <c r="L12" s="50">
        <v>2</v>
      </c>
      <c r="M12" s="64">
        <v>94500</v>
      </c>
      <c r="N12" s="64">
        <v>94500</v>
      </c>
      <c r="O12" s="10"/>
    </row>
    <row r="13" spans="1:15" s="9" customFormat="1" ht="33" customHeight="1">
      <c r="A13" s="46" t="s">
        <v>94</v>
      </c>
      <c r="B13" s="46"/>
      <c r="C13" s="46" t="s">
        <v>109</v>
      </c>
      <c r="D13" s="51" t="s">
        <v>95</v>
      </c>
      <c r="E13" s="47">
        <v>40725</v>
      </c>
      <c r="F13" s="47">
        <v>41090</v>
      </c>
      <c r="G13" s="48" t="s">
        <v>96</v>
      </c>
      <c r="H13" s="49">
        <v>47250</v>
      </c>
      <c r="I13" s="50" t="s">
        <v>40</v>
      </c>
      <c r="J13" s="50" t="s">
        <v>111</v>
      </c>
      <c r="K13" s="50" t="s">
        <v>97</v>
      </c>
      <c r="L13" s="50">
        <v>2</v>
      </c>
      <c r="M13" s="64">
        <v>94500</v>
      </c>
      <c r="N13" s="64">
        <v>94500</v>
      </c>
      <c r="O13" s="10"/>
    </row>
    <row r="14" spans="1:15" s="9" customFormat="1" ht="24.75" customHeight="1">
      <c r="A14" s="46" t="s">
        <v>54</v>
      </c>
      <c r="B14" s="46"/>
      <c r="C14" s="46" t="s">
        <v>55</v>
      </c>
      <c r="D14" s="51" t="s">
        <v>56</v>
      </c>
      <c r="E14" s="47">
        <v>40725</v>
      </c>
      <c r="F14" s="47">
        <v>41090</v>
      </c>
      <c r="G14" s="48" t="s">
        <v>57</v>
      </c>
      <c r="H14" s="49">
        <v>11970</v>
      </c>
      <c r="I14" s="50" t="s">
        <v>40</v>
      </c>
      <c r="J14" s="50" t="s">
        <v>58</v>
      </c>
      <c r="K14" s="50" t="s">
        <v>42</v>
      </c>
      <c r="L14" s="50">
        <v>2</v>
      </c>
      <c r="M14" s="64">
        <v>11970</v>
      </c>
      <c r="N14" s="64">
        <v>24299</v>
      </c>
      <c r="O14" s="10"/>
    </row>
    <row r="15" spans="1:15" s="9" customFormat="1" ht="12.75" customHeight="1">
      <c r="A15" s="107" t="s">
        <v>36</v>
      </c>
      <c r="B15" s="108"/>
      <c r="C15" s="108" t="s">
        <v>37</v>
      </c>
      <c r="D15" s="109" t="s">
        <v>38</v>
      </c>
      <c r="E15" s="110">
        <v>40787</v>
      </c>
      <c r="F15" s="110">
        <v>40999</v>
      </c>
      <c r="G15" s="111" t="s">
        <v>39</v>
      </c>
      <c r="H15" s="112">
        <v>7689</v>
      </c>
      <c r="I15" s="113" t="s">
        <v>40</v>
      </c>
      <c r="J15" s="113" t="s">
        <v>41</v>
      </c>
      <c r="K15" s="113" t="s">
        <v>42</v>
      </c>
      <c r="L15" s="113">
        <v>4</v>
      </c>
      <c r="M15" s="114">
        <v>7689</v>
      </c>
      <c r="N15" s="114">
        <v>7689</v>
      </c>
    </row>
    <row r="16" spans="1:15" s="9" customFormat="1" ht="24.75" customHeight="1">
      <c r="A16" s="46" t="s">
        <v>87</v>
      </c>
      <c r="B16" s="46"/>
      <c r="C16" s="46" t="s">
        <v>109</v>
      </c>
      <c r="D16" s="51" t="s">
        <v>88</v>
      </c>
      <c r="E16" s="47">
        <v>40405</v>
      </c>
      <c r="F16" s="47">
        <v>40769</v>
      </c>
      <c r="G16" s="48" t="s">
        <v>89</v>
      </c>
      <c r="H16" s="49">
        <v>58187</v>
      </c>
      <c r="I16" s="50" t="s">
        <v>33</v>
      </c>
      <c r="J16" s="50" t="s">
        <v>90</v>
      </c>
      <c r="K16" s="50" t="s">
        <v>42</v>
      </c>
      <c r="L16" s="50">
        <v>2</v>
      </c>
      <c r="M16" s="64">
        <v>181153</v>
      </c>
      <c r="N16" s="64">
        <v>181153</v>
      </c>
    </row>
    <row r="17" spans="1:74" s="9" customFormat="1" ht="12.75" customHeight="1">
      <c r="A17" s="46" t="s">
        <v>91</v>
      </c>
      <c r="B17" s="46"/>
      <c r="C17" s="46" t="s">
        <v>108</v>
      </c>
      <c r="D17" s="51" t="s">
        <v>93</v>
      </c>
      <c r="E17" s="47">
        <v>40678</v>
      </c>
      <c r="F17" s="47">
        <v>41135</v>
      </c>
      <c r="G17" s="48" t="s">
        <v>92</v>
      </c>
      <c r="H17" s="49">
        <v>142005</v>
      </c>
      <c r="I17" s="50" t="s">
        <v>33</v>
      </c>
      <c r="J17" s="50" t="s">
        <v>90</v>
      </c>
      <c r="K17" s="50" t="s">
        <v>42</v>
      </c>
      <c r="L17" s="50">
        <v>1</v>
      </c>
      <c r="M17" s="64">
        <v>407624</v>
      </c>
      <c r="N17" s="64">
        <v>938862</v>
      </c>
    </row>
    <row r="18" spans="1:74" s="9" customFormat="1" ht="12.75" customHeight="1">
      <c r="A18" s="46" t="s">
        <v>82</v>
      </c>
      <c r="B18" s="46"/>
      <c r="C18" s="46" t="s">
        <v>108</v>
      </c>
      <c r="D18" s="51" t="s">
        <v>83</v>
      </c>
      <c r="E18" s="47">
        <v>40391</v>
      </c>
      <c r="F18" s="47">
        <v>41486</v>
      </c>
      <c r="G18" s="48" t="s">
        <v>84</v>
      </c>
      <c r="H18" s="49">
        <v>22706</v>
      </c>
      <c r="I18" s="50" t="s">
        <v>33</v>
      </c>
      <c r="J18" s="50" t="s">
        <v>85</v>
      </c>
      <c r="K18" s="50" t="s">
        <v>86</v>
      </c>
      <c r="L18" s="50">
        <v>1</v>
      </c>
      <c r="M18" s="64">
        <v>29356</v>
      </c>
      <c r="N18" s="64">
        <v>29356</v>
      </c>
    </row>
    <row r="19" spans="1:74" s="9" customFormat="1" ht="24.75" customHeight="1">
      <c r="A19" s="108" t="s">
        <v>102</v>
      </c>
      <c r="B19" s="108"/>
      <c r="C19" s="108" t="s">
        <v>103</v>
      </c>
      <c r="D19" s="109" t="s">
        <v>104</v>
      </c>
      <c r="E19" s="110">
        <v>40848</v>
      </c>
      <c r="F19" s="110">
        <v>41213</v>
      </c>
      <c r="G19" s="111" t="s">
        <v>105</v>
      </c>
      <c r="H19" s="112">
        <v>24000</v>
      </c>
      <c r="I19" s="113" t="s">
        <v>33</v>
      </c>
      <c r="J19" s="113" t="s">
        <v>106</v>
      </c>
      <c r="K19" s="113" t="s">
        <v>35</v>
      </c>
      <c r="L19" s="113">
        <v>4</v>
      </c>
      <c r="M19" s="114">
        <v>72000</v>
      </c>
      <c r="N19" s="114">
        <v>72000</v>
      </c>
    </row>
    <row r="20" spans="1:74" s="9" customFormat="1" ht="12.75" customHeight="1">
      <c r="A20" s="45" t="s">
        <v>30</v>
      </c>
      <c r="B20" s="46"/>
      <c r="C20" s="46" t="s">
        <v>107</v>
      </c>
      <c r="D20" s="51" t="s">
        <v>31</v>
      </c>
      <c r="E20" s="47">
        <v>40184</v>
      </c>
      <c r="F20" s="47">
        <v>42369</v>
      </c>
      <c r="G20" s="48" t="s">
        <v>32</v>
      </c>
      <c r="H20" s="49">
        <v>30000</v>
      </c>
      <c r="I20" s="50" t="s">
        <v>33</v>
      </c>
      <c r="J20" s="50" t="s">
        <v>34</v>
      </c>
      <c r="K20" s="50" t="s">
        <v>35</v>
      </c>
      <c r="L20" s="50">
        <v>1</v>
      </c>
      <c r="M20" s="64">
        <v>190000</v>
      </c>
      <c r="N20" s="64">
        <v>190000</v>
      </c>
    </row>
    <row r="21" spans="1:74" s="9" customFormat="1" ht="24" customHeight="1">
      <c r="A21" s="46" t="s">
        <v>72</v>
      </c>
      <c r="B21" s="46"/>
      <c r="C21" s="46" t="s">
        <v>73</v>
      </c>
      <c r="D21" s="51" t="s">
        <v>74</v>
      </c>
      <c r="E21" s="47">
        <v>40817</v>
      </c>
      <c r="F21" s="47">
        <v>41183</v>
      </c>
      <c r="G21" s="48" t="s">
        <v>75</v>
      </c>
      <c r="H21" s="49">
        <v>5000</v>
      </c>
      <c r="I21" s="50" t="s">
        <v>40</v>
      </c>
      <c r="J21" s="50" t="s">
        <v>76</v>
      </c>
      <c r="K21" s="50" t="s">
        <v>35</v>
      </c>
      <c r="L21" s="50">
        <v>4</v>
      </c>
      <c r="M21" s="64">
        <v>5000</v>
      </c>
      <c r="N21" s="64">
        <v>5000</v>
      </c>
    </row>
    <row r="22" spans="1:74" s="9" customFormat="1" ht="28.5" customHeight="1">
      <c r="A22" s="46" t="s">
        <v>68</v>
      </c>
      <c r="B22" s="46"/>
      <c r="C22" s="46" t="s">
        <v>110</v>
      </c>
      <c r="D22" s="51" t="s">
        <v>69</v>
      </c>
      <c r="E22" s="47">
        <v>40497</v>
      </c>
      <c r="F22" s="47">
        <v>41227</v>
      </c>
      <c r="G22" s="48" t="s">
        <v>70</v>
      </c>
      <c r="H22" s="49">
        <v>59800</v>
      </c>
      <c r="I22" s="50" t="s">
        <v>33</v>
      </c>
      <c r="J22" s="50" t="s">
        <v>71</v>
      </c>
      <c r="K22" s="50" t="s">
        <v>35</v>
      </c>
      <c r="L22" s="50">
        <v>2</v>
      </c>
      <c r="M22" s="64">
        <v>124775</v>
      </c>
      <c r="N22" s="64">
        <v>184000</v>
      </c>
    </row>
    <row r="23" spans="1:74" s="9" customFormat="1" ht="13.5" customHeight="1">
      <c r="A23" s="107" t="s">
        <v>43</v>
      </c>
      <c r="B23" s="108"/>
      <c r="C23" s="108" t="s">
        <v>44</v>
      </c>
      <c r="D23" s="109" t="s">
        <v>45</v>
      </c>
      <c r="E23" s="110">
        <v>40544</v>
      </c>
      <c r="F23" s="110">
        <v>40908</v>
      </c>
      <c r="G23" s="111" t="s">
        <v>46</v>
      </c>
      <c r="H23" s="112">
        <v>9128</v>
      </c>
      <c r="I23" s="113" t="s">
        <v>33</v>
      </c>
      <c r="J23" s="113" t="s">
        <v>47</v>
      </c>
      <c r="K23" s="113" t="s">
        <v>35</v>
      </c>
      <c r="L23" s="113">
        <v>4</v>
      </c>
      <c r="M23" s="114">
        <v>73291</v>
      </c>
      <c r="N23" s="114">
        <v>73291</v>
      </c>
    </row>
    <row r="24" spans="1:74" s="9" customFormat="1" ht="24" customHeight="1">
      <c r="A24" s="46" t="s">
        <v>77</v>
      </c>
      <c r="B24" s="46"/>
      <c r="C24" s="46" t="s">
        <v>78</v>
      </c>
      <c r="D24" s="51" t="s">
        <v>79</v>
      </c>
      <c r="E24" s="47">
        <v>40360</v>
      </c>
      <c r="F24" s="47">
        <v>41090</v>
      </c>
      <c r="G24" s="48" t="s">
        <v>80</v>
      </c>
      <c r="H24" s="49">
        <v>15000</v>
      </c>
      <c r="I24" s="50" t="s">
        <v>33</v>
      </c>
      <c r="J24" s="50" t="s">
        <v>81</v>
      </c>
      <c r="K24" s="50" t="s">
        <v>35</v>
      </c>
      <c r="L24" s="50">
        <v>4</v>
      </c>
      <c r="M24" s="64">
        <v>35000</v>
      </c>
      <c r="N24" s="64">
        <v>35000</v>
      </c>
    </row>
    <row r="25" spans="1:74" s="9" customFormat="1" ht="12.75" customHeight="1">
      <c r="A25" s="46" t="s">
        <v>59</v>
      </c>
      <c r="B25" s="46"/>
      <c r="C25" s="46" t="s">
        <v>60</v>
      </c>
      <c r="D25" s="51" t="s">
        <v>61</v>
      </c>
      <c r="E25" s="47">
        <v>40725</v>
      </c>
      <c r="F25" s="47">
        <v>41090</v>
      </c>
      <c r="G25" s="48" t="s">
        <v>62</v>
      </c>
      <c r="H25" s="49">
        <v>40500</v>
      </c>
      <c r="I25" s="50" t="s">
        <v>33</v>
      </c>
      <c r="J25" s="50" t="s">
        <v>63</v>
      </c>
      <c r="K25" s="50" t="s">
        <v>53</v>
      </c>
      <c r="L25" s="50">
        <v>4</v>
      </c>
      <c r="M25" s="64">
        <v>201600</v>
      </c>
      <c r="N25" s="64">
        <v>201600</v>
      </c>
    </row>
    <row r="26" spans="1:74" s="9" customFormat="1" ht="12.75" customHeight="1">
      <c r="A26" s="46" t="s">
        <v>64</v>
      </c>
      <c r="B26" s="46"/>
      <c r="C26" s="46" t="s">
        <v>65</v>
      </c>
      <c r="D26" s="51" t="s">
        <v>66</v>
      </c>
      <c r="E26" s="47">
        <v>39814</v>
      </c>
      <c r="F26" s="47">
        <v>40999</v>
      </c>
      <c r="G26" s="48" t="s">
        <v>67</v>
      </c>
      <c r="H26" s="49">
        <v>200000</v>
      </c>
      <c r="I26" s="50" t="s">
        <v>33</v>
      </c>
      <c r="J26" s="50" t="s">
        <v>63</v>
      </c>
      <c r="K26" s="50" t="s">
        <v>53</v>
      </c>
      <c r="L26" s="50">
        <v>4</v>
      </c>
      <c r="M26" s="64">
        <v>985076</v>
      </c>
      <c r="N26" s="64">
        <v>985076</v>
      </c>
    </row>
    <row r="27" spans="1:74" s="9" customFormat="1" ht="26.25" customHeight="1">
      <c r="A27" s="108" t="s">
        <v>48</v>
      </c>
      <c r="B27" s="108"/>
      <c r="C27" s="108" t="s">
        <v>49</v>
      </c>
      <c r="D27" s="109" t="s">
        <v>50</v>
      </c>
      <c r="E27" s="110">
        <v>39995</v>
      </c>
      <c r="F27" s="110">
        <v>41060</v>
      </c>
      <c r="G27" s="111" t="s">
        <v>51</v>
      </c>
      <c r="H27" s="112">
        <v>140991</v>
      </c>
      <c r="I27" s="113" t="s">
        <v>33</v>
      </c>
      <c r="J27" s="113" t="s">
        <v>52</v>
      </c>
      <c r="K27" s="113" t="s">
        <v>53</v>
      </c>
      <c r="L27" s="113">
        <v>2</v>
      </c>
      <c r="M27" s="114">
        <v>295885</v>
      </c>
      <c r="N27" s="114">
        <v>588753</v>
      </c>
    </row>
    <row r="28" spans="1:74" s="6" customFormat="1" ht="12.75" customHeight="1">
      <c r="A28" s="21"/>
      <c r="B28" s="22"/>
      <c r="C28" s="21"/>
      <c r="D28" s="21"/>
      <c r="E28" s="17"/>
      <c r="F28" s="17"/>
      <c r="G28" s="18"/>
      <c r="H28" s="23"/>
      <c r="I28" s="18"/>
      <c r="J28" s="21"/>
      <c r="K28" s="21"/>
      <c r="L28" s="5"/>
    </row>
    <row r="29" spans="1:74" s="6" customFormat="1" ht="12.75" customHeight="1">
      <c r="A29" s="59" t="s">
        <v>23</v>
      </c>
      <c r="B29" s="60"/>
      <c r="C29" s="59"/>
      <c r="D29" s="59"/>
      <c r="E29" s="17"/>
      <c r="F29" s="17"/>
      <c r="G29" s="18"/>
      <c r="H29" s="23"/>
      <c r="I29" s="18"/>
      <c r="J29" s="21"/>
      <c r="K29" s="21"/>
      <c r="L29" s="5"/>
    </row>
    <row r="30" spans="1:74" s="6" customFormat="1" ht="6" customHeight="1">
      <c r="A30" s="59"/>
      <c r="B30" s="60"/>
      <c r="C30" s="59"/>
      <c r="D30" s="59"/>
      <c r="E30" s="17"/>
      <c r="F30" s="17"/>
      <c r="G30" s="18"/>
      <c r="H30" s="23"/>
      <c r="I30" s="18"/>
      <c r="J30" s="21"/>
      <c r="K30" s="21"/>
      <c r="L30" s="5"/>
    </row>
    <row r="31" spans="1:74" s="6" customFormat="1" ht="12.75" customHeight="1">
      <c r="A31" s="59" t="s">
        <v>27</v>
      </c>
      <c r="B31" s="60"/>
      <c r="C31" s="59"/>
      <c r="D31" s="59"/>
      <c r="E31" s="17"/>
      <c r="F31" s="17"/>
      <c r="G31" s="18"/>
      <c r="H31" s="23"/>
      <c r="I31" s="18"/>
      <c r="J31" s="21"/>
      <c r="K31" s="21"/>
      <c r="L31" s="5"/>
    </row>
    <row r="32" spans="1:74" ht="5.25" customHeight="1">
      <c r="A32" s="59"/>
      <c r="B32" s="60"/>
      <c r="C32" s="59"/>
      <c r="D32" s="59"/>
      <c r="E32" s="17"/>
      <c r="F32" s="17"/>
      <c r="G32" s="18"/>
      <c r="H32" s="23"/>
      <c r="I32" s="18"/>
      <c r="J32" s="21"/>
      <c r="K32" s="21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</row>
    <row r="33" spans="1:74" ht="12.75" customHeight="1">
      <c r="A33" s="59" t="s">
        <v>17</v>
      </c>
      <c r="B33" s="60"/>
      <c r="C33" s="59" t="s">
        <v>18</v>
      </c>
      <c r="D33" s="59"/>
      <c r="E33" s="17"/>
      <c r="F33" s="17"/>
      <c r="G33" s="18"/>
      <c r="H33" s="23"/>
      <c r="I33" s="18"/>
      <c r="J33" s="21"/>
      <c r="K33" s="21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</row>
    <row r="34" spans="1:74" ht="12.75" customHeight="1">
      <c r="A34" s="59"/>
      <c r="B34" s="60"/>
      <c r="C34" s="59" t="s">
        <v>19</v>
      </c>
      <c r="D34" s="59"/>
      <c r="E34" s="17"/>
      <c r="F34" s="17"/>
      <c r="G34" s="18"/>
      <c r="H34" s="23"/>
      <c r="I34" s="18"/>
      <c r="J34" s="21"/>
      <c r="K34" s="21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</row>
    <row r="35" spans="1:74" ht="12.75" customHeight="1">
      <c r="A35" s="59"/>
      <c r="B35" s="60"/>
      <c r="C35" s="59" t="s">
        <v>20</v>
      </c>
      <c r="D35" s="59"/>
      <c r="E35" s="17"/>
      <c r="F35" s="17"/>
      <c r="G35" s="18"/>
      <c r="H35" s="23"/>
      <c r="I35" s="18"/>
      <c r="J35" s="21"/>
      <c r="K35" s="21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</row>
    <row r="36" spans="1:74" ht="12.75" customHeight="1">
      <c r="A36" s="59"/>
      <c r="B36" s="60"/>
      <c r="C36" s="59" t="s">
        <v>21</v>
      </c>
      <c r="D36" s="59"/>
      <c r="E36" s="17"/>
      <c r="F36" s="17"/>
      <c r="G36" s="18"/>
      <c r="H36" s="23"/>
      <c r="I36" s="18"/>
      <c r="J36" s="21"/>
      <c r="K36" s="21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</row>
    <row r="37" spans="1:74" ht="5.25" customHeight="1">
      <c r="A37" s="59"/>
      <c r="B37" s="60"/>
      <c r="C37" s="59"/>
      <c r="D37" s="59"/>
      <c r="E37" s="17"/>
      <c r="F37" s="17"/>
      <c r="G37" s="18"/>
      <c r="H37" s="23"/>
      <c r="I37" s="18"/>
      <c r="J37" s="21"/>
      <c r="K37" s="21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</row>
    <row r="38" spans="1:74" ht="12.75" customHeight="1">
      <c r="A38" s="59" t="s">
        <v>24</v>
      </c>
      <c r="B38" s="60"/>
      <c r="C38" s="59"/>
      <c r="D38" s="59"/>
      <c r="E38" s="17"/>
      <c r="F38" s="17"/>
      <c r="G38" s="18"/>
      <c r="H38" s="23"/>
      <c r="I38" s="18"/>
      <c r="J38" s="21"/>
      <c r="K38" s="21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1:74" ht="5.25" customHeight="1">
      <c r="A39" s="61"/>
      <c r="B39" s="61"/>
      <c r="C39" s="61"/>
      <c r="D39" s="61"/>
      <c r="E39" s="24"/>
      <c r="F39" s="24"/>
      <c r="G39" s="24"/>
      <c r="H39" s="24"/>
      <c r="I39" s="24"/>
      <c r="J39" s="24"/>
      <c r="K39" s="24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1:74" ht="12.75" customHeight="1">
      <c r="A40" s="62" t="s">
        <v>26</v>
      </c>
      <c r="B40" s="62"/>
      <c r="C40" s="62"/>
      <c r="D40" s="63"/>
      <c r="E40" s="19"/>
      <c r="F40" s="19"/>
      <c r="G40" s="19"/>
      <c r="H40" s="25"/>
      <c r="I40" s="19"/>
      <c r="J40" s="20"/>
      <c r="K40" s="20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</row>
    <row r="41" spans="1:74" ht="12.75" customHeight="1">
      <c r="A41" s="57"/>
      <c r="B41" s="57"/>
      <c r="C41" s="57"/>
      <c r="D41" s="57"/>
      <c r="E41" s="19"/>
      <c r="F41" s="19"/>
      <c r="G41" s="19"/>
      <c r="H41" s="25"/>
      <c r="I41" s="19"/>
      <c r="J41" s="20"/>
      <c r="K41" s="20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</row>
    <row r="42" spans="1:74" ht="12.75" customHeight="1">
      <c r="A42" s="58"/>
      <c r="B42" s="58"/>
      <c r="C42" s="58"/>
      <c r="D42" s="58"/>
      <c r="E42" s="19"/>
      <c r="F42" s="19"/>
      <c r="G42" s="19"/>
      <c r="H42" s="26"/>
      <c r="I42" s="19"/>
      <c r="J42" s="19"/>
      <c r="K42" s="19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</row>
    <row r="43" spans="1:74" ht="12.75" customHeight="1">
      <c r="A43" s="19"/>
      <c r="B43" s="19"/>
      <c r="C43" s="19"/>
      <c r="D43" s="19"/>
      <c r="E43" s="19"/>
      <c r="F43" s="19"/>
      <c r="G43" s="19"/>
      <c r="H43" s="26"/>
      <c r="I43" s="19"/>
      <c r="J43" s="19"/>
      <c r="K43" s="19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2.75" customHeight="1">
      <c r="A44" s="19"/>
      <c r="B44" s="19"/>
      <c r="C44" s="19"/>
      <c r="D44" s="19"/>
      <c r="E44" s="19"/>
      <c r="F44" s="19"/>
      <c r="G44" s="19"/>
      <c r="H44" s="26"/>
      <c r="I44" s="19"/>
      <c r="J44" s="19"/>
      <c r="K44" s="19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ht="12.75" customHeight="1">
      <c r="A45" s="12"/>
      <c r="B45" s="12"/>
      <c r="C45" s="12"/>
      <c r="D45" s="12"/>
      <c r="E45" s="27"/>
      <c r="F45" s="27"/>
      <c r="G45" s="14"/>
      <c r="H45" s="13"/>
      <c r="I45" s="14"/>
      <c r="J45" s="12"/>
      <c r="K45" s="12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</row>
    <row r="46" spans="1:74" ht="12.75" customHeight="1">
      <c r="A46" s="12"/>
      <c r="B46" s="12"/>
      <c r="C46" s="12"/>
      <c r="D46" s="12"/>
      <c r="E46" s="27"/>
      <c r="F46" s="27"/>
      <c r="G46" s="14"/>
      <c r="H46" s="13"/>
      <c r="I46" s="14"/>
      <c r="J46" s="12"/>
      <c r="K46" s="12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</row>
    <row r="47" spans="1:74" ht="12.75" customHeight="1">
      <c r="A47" s="12"/>
      <c r="B47" s="12"/>
      <c r="C47" s="12"/>
      <c r="D47" s="12"/>
      <c r="E47" s="27"/>
      <c r="F47" s="27"/>
      <c r="G47" s="14"/>
      <c r="H47" s="13"/>
      <c r="I47" s="14"/>
      <c r="J47" s="12"/>
      <c r="K47" s="12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</row>
    <row r="48" spans="1:74" ht="12.75" customHeight="1">
      <c r="A48" s="12"/>
      <c r="B48" s="12"/>
      <c r="C48" s="12"/>
      <c r="D48" s="12"/>
      <c r="E48" s="27"/>
      <c r="F48" s="27"/>
      <c r="G48" s="14"/>
      <c r="H48" s="13"/>
      <c r="I48" s="14"/>
      <c r="J48" s="12"/>
      <c r="K48" s="12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</row>
    <row r="49" spans="1:74" ht="12.75" customHeight="1">
      <c r="A49" s="12"/>
      <c r="B49" s="12"/>
      <c r="C49" s="12"/>
      <c r="D49" s="12"/>
      <c r="E49" s="27"/>
      <c r="F49" s="27"/>
      <c r="G49" s="14"/>
      <c r="H49" s="13"/>
      <c r="I49" s="14"/>
      <c r="J49" s="12"/>
      <c r="K49" s="12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12"/>
      <c r="B50" s="12"/>
      <c r="C50" s="12"/>
      <c r="D50" s="12"/>
      <c r="E50" s="27"/>
      <c r="F50" s="27"/>
      <c r="G50" s="14"/>
      <c r="H50" s="13"/>
      <c r="I50" s="14"/>
      <c r="J50" s="12"/>
      <c r="K50" s="12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12.75" customHeight="1">
      <c r="A51" s="12"/>
      <c r="B51" s="12"/>
      <c r="C51" s="12"/>
      <c r="D51" s="12"/>
      <c r="E51" s="27"/>
      <c r="F51" s="27"/>
      <c r="G51" s="14"/>
      <c r="H51" s="13"/>
      <c r="I51" s="14"/>
      <c r="J51" s="12"/>
      <c r="K51" s="12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ht="12.75" customHeight="1">
      <c r="A52" s="12"/>
      <c r="B52" s="12"/>
      <c r="C52" s="12"/>
      <c r="D52" s="12"/>
      <c r="E52" s="27"/>
      <c r="F52" s="27"/>
      <c r="G52" s="14"/>
      <c r="H52" s="13"/>
      <c r="I52" s="14"/>
      <c r="J52" s="12"/>
      <c r="K52" s="12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</row>
    <row r="53" spans="1:74" ht="12.75" customHeight="1">
      <c r="A53" s="20"/>
      <c r="B53" s="20"/>
      <c r="C53" s="20"/>
      <c r="D53" s="20"/>
      <c r="E53" s="15"/>
      <c r="F53" s="15"/>
      <c r="G53" s="19"/>
      <c r="H53" s="25"/>
      <c r="I53" s="19"/>
      <c r="J53" s="20"/>
      <c r="K53" s="20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</row>
    <row r="54" spans="1:74" ht="12.75" customHeight="1">
      <c r="A54" s="20"/>
      <c r="B54" s="20"/>
      <c r="C54" s="20"/>
      <c r="D54" s="20"/>
      <c r="E54" s="15"/>
      <c r="F54" s="15"/>
      <c r="G54" s="19"/>
      <c r="H54" s="25"/>
      <c r="I54" s="19"/>
      <c r="J54" s="20"/>
      <c r="K54" s="20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</row>
    <row r="55" spans="1:74" ht="12.75" customHeight="1">
      <c r="A55" s="20"/>
      <c r="B55" s="20"/>
      <c r="C55" s="20"/>
      <c r="D55" s="20"/>
      <c r="E55" s="15"/>
      <c r="F55" s="15"/>
      <c r="G55" s="16"/>
      <c r="H55" s="25"/>
      <c r="I55" s="19"/>
      <c r="J55" s="20"/>
      <c r="K55" s="20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</row>
    <row r="56" spans="1:74" ht="12.75" customHeight="1">
      <c r="A56" s="20"/>
      <c r="B56" s="20"/>
      <c r="C56" s="20"/>
      <c r="D56" s="20"/>
      <c r="E56" s="15"/>
      <c r="F56" s="15"/>
      <c r="G56" s="16"/>
      <c r="H56" s="25"/>
      <c r="I56" s="19"/>
      <c r="J56" s="20"/>
      <c r="K56" s="20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</row>
    <row r="57" spans="1:74" ht="12.75" customHeight="1">
      <c r="A57" s="20"/>
      <c r="B57" s="20"/>
      <c r="C57" s="20"/>
      <c r="D57" s="20"/>
      <c r="E57" s="15"/>
      <c r="F57" s="15"/>
      <c r="G57" s="16"/>
      <c r="H57" s="25"/>
      <c r="I57" s="19"/>
      <c r="J57" s="20"/>
      <c r="K57" s="20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ht="12.75" customHeight="1">
      <c r="A58" s="20"/>
      <c r="B58" s="20"/>
      <c r="C58" s="20"/>
      <c r="D58" s="20"/>
      <c r="E58" s="15"/>
      <c r="F58" s="15"/>
      <c r="G58" s="16"/>
      <c r="H58" s="25"/>
      <c r="I58" s="19"/>
      <c r="J58" s="20"/>
      <c r="K58" s="20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</row>
    <row r="59" spans="1:74" ht="12.75" customHeight="1">
      <c r="A59" s="20"/>
      <c r="B59" s="20"/>
      <c r="C59" s="20"/>
      <c r="D59" s="20"/>
      <c r="E59" s="15"/>
      <c r="F59" s="15"/>
      <c r="G59" s="16"/>
      <c r="H59" s="25"/>
      <c r="I59" s="19"/>
      <c r="J59" s="20"/>
      <c r="K59" s="20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</row>
    <row r="60" spans="1:74" ht="12.75" customHeight="1">
      <c r="A60" s="20"/>
      <c r="B60" s="20"/>
      <c r="C60" s="20"/>
      <c r="D60" s="20"/>
      <c r="E60" s="15"/>
      <c r="F60" s="15"/>
      <c r="G60" s="16"/>
      <c r="H60" s="25"/>
      <c r="I60" s="19"/>
      <c r="J60" s="20"/>
      <c r="K60" s="20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</row>
    <row r="61" spans="1:74" ht="12.75" customHeight="1">
      <c r="A61" s="20"/>
      <c r="B61" s="20"/>
      <c r="C61" s="20"/>
      <c r="D61" s="24"/>
      <c r="E61" s="28"/>
      <c r="F61" s="28"/>
      <c r="G61" s="24"/>
      <c r="H61" s="24"/>
      <c r="I61" s="24"/>
      <c r="J61" s="24"/>
      <c r="K61" s="24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</row>
    <row r="62" spans="1:74" ht="12.75" customHeight="1">
      <c r="A62" s="20"/>
      <c r="B62" s="20"/>
      <c r="C62" s="20"/>
      <c r="D62" s="24"/>
      <c r="E62" s="28"/>
      <c r="F62" s="28"/>
      <c r="G62" s="24"/>
      <c r="H62" s="24"/>
      <c r="I62" s="24"/>
      <c r="J62" s="24"/>
      <c r="K62" s="24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</row>
    <row r="63" spans="1:74" ht="12.75" customHeight="1">
      <c r="A63" s="20"/>
      <c r="B63" s="20"/>
      <c r="C63" s="20"/>
      <c r="D63" s="24"/>
      <c r="E63" s="28"/>
      <c r="F63" s="28"/>
      <c r="G63" s="24"/>
      <c r="H63" s="24"/>
      <c r="I63" s="24"/>
      <c r="J63" s="24"/>
      <c r="K63" s="24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</row>
    <row r="64" spans="1:74" ht="12.75" customHeight="1">
      <c r="A64" s="20"/>
      <c r="B64" s="20"/>
      <c r="C64" s="20"/>
      <c r="D64" s="20"/>
      <c r="E64" s="15"/>
      <c r="F64" s="15"/>
      <c r="G64" s="16"/>
      <c r="H64" s="25"/>
      <c r="I64" s="19"/>
      <c r="J64" s="20"/>
      <c r="K64" s="20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12.75" customHeight="1">
      <c r="A65" s="20"/>
      <c r="B65" s="20"/>
      <c r="C65" s="20"/>
      <c r="D65" s="20"/>
      <c r="E65" s="15"/>
      <c r="F65" s="15"/>
      <c r="G65" s="16"/>
      <c r="H65" s="25"/>
      <c r="I65" s="19"/>
      <c r="J65" s="20"/>
      <c r="K65" s="20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20"/>
      <c r="B66" s="20"/>
      <c r="C66" s="20"/>
      <c r="D66" s="20"/>
      <c r="E66" s="15"/>
      <c r="F66" s="15"/>
      <c r="G66" s="16"/>
      <c r="H66" s="25"/>
      <c r="I66" s="19"/>
      <c r="J66" s="20"/>
      <c r="K66" s="20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20"/>
      <c r="B67" s="20"/>
      <c r="C67" s="20"/>
      <c r="D67" s="20"/>
      <c r="E67" s="15"/>
      <c r="F67" s="15"/>
      <c r="G67" s="16"/>
      <c r="H67" s="25"/>
      <c r="I67" s="19"/>
      <c r="J67" s="20"/>
      <c r="K67" s="20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12.75" customHeight="1"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ht="12.75" customHeight="1"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</row>
    <row r="70" spans="1:74" ht="12.75" customHeight="1"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3:74" ht="12.75" customHeight="1"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3:74" ht="12.75" customHeight="1"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3:74" ht="12.75" customHeight="1"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3:74" ht="12.75" customHeight="1"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3:74" ht="12.75" customHeight="1"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3:74" ht="12.75" customHeight="1"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3:74" ht="12.75" customHeight="1"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3:74" ht="12.75" customHeight="1"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3:74" ht="12.75" customHeight="1"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3:74" ht="12.75" customHeight="1"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3:74" ht="12.75" customHeight="1"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3:74" ht="12.75" customHeight="1"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3:74" ht="12.75" customHeight="1"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3:74" ht="12.75" customHeight="1"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3:74" ht="12.75" customHeight="1"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3:74" ht="12.75" customHeight="1"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3:74" ht="12.75" customHeight="1"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3:74" ht="12.75" customHeight="1"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3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3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3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3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3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3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3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3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3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3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3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3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3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3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</sheetData>
  <sortState ref="A12:N27">
    <sortCondition ref="K12:K27"/>
    <sortCondition ref="J12:J27"/>
    <sortCondition ref="A12:A27"/>
  </sortState>
  <mergeCells count="16">
    <mergeCell ref="D3:D4"/>
    <mergeCell ref="D8:D10"/>
    <mergeCell ref="E8:E10"/>
    <mergeCell ref="F8:F10"/>
    <mergeCell ref="G8:G10"/>
    <mergeCell ref="M8:M10"/>
    <mergeCell ref="N8:N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/>
  <pageMargins left="0.25" right="0.2" top="0.1" bottom="0.1" header="0.1" footer="0.2"/>
  <pageSetup scale="74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4"/>
  <sheetViews>
    <sheetView topLeftCell="A22" zoomScale="80" zoomScaleNormal="80" workbookViewId="0">
      <selection activeCell="D35" sqref="D35"/>
    </sheetView>
  </sheetViews>
  <sheetFormatPr defaultRowHeight="15"/>
  <cols>
    <col min="1" max="3" width="22.85546875" style="75" customWidth="1"/>
    <col min="4" max="4" width="73.42578125" style="122" customWidth="1"/>
    <col min="5" max="6" width="14.28515625" style="75" customWidth="1"/>
    <col min="7" max="7" width="15.42578125" style="75" customWidth="1"/>
    <col min="8" max="8" width="11.28515625" style="75" customWidth="1"/>
    <col min="9" max="9" width="10.28515625" style="75" customWidth="1"/>
    <col min="10" max="16384" width="9.140625" style="75"/>
  </cols>
  <sheetData>
    <row r="1" spans="1:9" ht="23.25">
      <c r="A1" s="101"/>
      <c r="B1" s="105"/>
      <c r="C1" s="106"/>
      <c r="D1" s="115" t="s">
        <v>266</v>
      </c>
      <c r="E1" s="105"/>
      <c r="F1" s="105"/>
      <c r="G1" s="104"/>
      <c r="H1" s="103"/>
      <c r="I1" s="103"/>
    </row>
    <row r="2" spans="1:9" ht="15.75">
      <c r="A2" s="102"/>
      <c r="B2" s="101"/>
      <c r="C2" s="100"/>
      <c r="D2" s="116" t="s">
        <v>29</v>
      </c>
      <c r="E2" s="99"/>
      <c r="F2" s="98"/>
      <c r="G2" s="97"/>
      <c r="H2" s="96"/>
      <c r="I2" s="96"/>
    </row>
    <row r="3" spans="1:9">
      <c r="A3" s="95"/>
      <c r="B3" s="94"/>
      <c r="C3" s="93" t="s">
        <v>265</v>
      </c>
      <c r="D3" s="92">
        <f>D5/C5</f>
        <v>204223.21818181817</v>
      </c>
      <c r="E3" s="87"/>
      <c r="F3" s="91"/>
      <c r="G3" s="90"/>
      <c r="H3" s="84"/>
      <c r="I3" s="79"/>
    </row>
    <row r="4" spans="1:9">
      <c r="A4" s="89"/>
      <c r="B4" s="89"/>
      <c r="C4" s="88"/>
      <c r="D4" s="117"/>
      <c r="E4" s="87"/>
      <c r="F4" s="86"/>
      <c r="G4" s="85"/>
      <c r="H4" s="84"/>
      <c r="I4" s="79"/>
    </row>
    <row r="5" spans="1:9">
      <c r="A5" s="156" t="s">
        <v>264</v>
      </c>
      <c r="B5" s="156"/>
      <c r="C5" s="83">
        <f>COUNT(G9:G74)</f>
        <v>55</v>
      </c>
      <c r="D5" s="82">
        <f>SUM(G9:G74)</f>
        <v>11232277</v>
      </c>
      <c r="E5" s="81"/>
      <c r="F5" s="81"/>
      <c r="G5" s="80"/>
      <c r="H5" s="79"/>
      <c r="I5" s="79"/>
    </row>
    <row r="6" spans="1:9" ht="15" customHeight="1">
      <c r="A6" s="157" t="s">
        <v>4</v>
      </c>
      <c r="B6" s="157" t="s">
        <v>5</v>
      </c>
      <c r="C6" s="157" t="s">
        <v>6</v>
      </c>
      <c r="D6" s="159" t="s">
        <v>7</v>
      </c>
      <c r="E6" s="162" t="s">
        <v>10</v>
      </c>
      <c r="F6" s="162" t="s">
        <v>11</v>
      </c>
      <c r="G6" s="164" t="s">
        <v>263</v>
      </c>
      <c r="H6" s="157" t="s">
        <v>8</v>
      </c>
      <c r="I6" s="157" t="s">
        <v>9</v>
      </c>
    </row>
    <row r="7" spans="1:9">
      <c r="A7" s="157"/>
      <c r="B7" s="157"/>
      <c r="C7" s="157"/>
      <c r="D7" s="160"/>
      <c r="E7" s="162"/>
      <c r="F7" s="162"/>
      <c r="G7" s="164"/>
      <c r="H7" s="157"/>
      <c r="I7" s="157"/>
    </row>
    <row r="8" spans="1:9" ht="15.75" thickBot="1">
      <c r="A8" s="158"/>
      <c r="B8" s="158"/>
      <c r="C8" s="158"/>
      <c r="D8" s="161"/>
      <c r="E8" s="163"/>
      <c r="F8" s="163"/>
      <c r="G8" s="165"/>
      <c r="H8" s="158"/>
      <c r="I8" s="158"/>
    </row>
    <row r="9" spans="1:9" ht="15.75" thickTop="1">
      <c r="A9" s="118" t="s">
        <v>262</v>
      </c>
      <c r="B9" s="118"/>
      <c r="C9" s="136" t="s">
        <v>268</v>
      </c>
      <c r="D9" s="123" t="s">
        <v>261</v>
      </c>
      <c r="E9" s="126">
        <v>40815</v>
      </c>
      <c r="F9" s="126">
        <v>40816</v>
      </c>
      <c r="G9" s="130">
        <v>50000</v>
      </c>
      <c r="H9" s="133" t="s">
        <v>252</v>
      </c>
      <c r="I9" s="133" t="s">
        <v>201</v>
      </c>
    </row>
    <row r="10" spans="1:9">
      <c r="A10" s="119" t="s">
        <v>260</v>
      </c>
      <c r="B10" s="119"/>
      <c r="C10" s="124" t="s">
        <v>259</v>
      </c>
      <c r="D10" s="124" t="s">
        <v>258</v>
      </c>
      <c r="E10" s="127">
        <v>40817</v>
      </c>
      <c r="F10" s="127">
        <v>41153</v>
      </c>
      <c r="G10" s="131">
        <v>6000</v>
      </c>
      <c r="H10" s="134" t="s">
        <v>252</v>
      </c>
      <c r="I10" s="134" t="s">
        <v>201</v>
      </c>
    </row>
    <row r="11" spans="1:9" ht="30">
      <c r="A11" s="119" t="s">
        <v>257</v>
      </c>
      <c r="B11" s="119"/>
      <c r="C11" s="124" t="s">
        <v>174</v>
      </c>
      <c r="D11" s="124" t="s">
        <v>173</v>
      </c>
      <c r="E11" s="127">
        <v>40910</v>
      </c>
      <c r="F11" s="127">
        <v>41274</v>
      </c>
      <c r="G11" s="131">
        <v>40704</v>
      </c>
      <c r="H11" s="134" t="s">
        <v>252</v>
      </c>
      <c r="I11" s="134" t="s">
        <v>201</v>
      </c>
    </row>
    <row r="12" spans="1:9" ht="30">
      <c r="A12" s="120" t="s">
        <v>256</v>
      </c>
      <c r="B12" s="120"/>
      <c r="C12" s="125" t="s">
        <v>114</v>
      </c>
      <c r="D12" s="125" t="s">
        <v>255</v>
      </c>
      <c r="E12" s="128">
        <v>41061</v>
      </c>
      <c r="F12" s="128">
        <v>41791</v>
      </c>
      <c r="G12" s="132">
        <v>160283</v>
      </c>
      <c r="H12" s="135" t="s">
        <v>252</v>
      </c>
      <c r="I12" s="135" t="s">
        <v>201</v>
      </c>
    </row>
    <row r="13" spans="1:9">
      <c r="A13" s="119" t="s">
        <v>254</v>
      </c>
      <c r="B13" s="119"/>
      <c r="C13" s="137" t="s">
        <v>269</v>
      </c>
      <c r="D13" s="124" t="s">
        <v>253</v>
      </c>
      <c r="E13" s="127">
        <v>41394</v>
      </c>
      <c r="F13" s="127">
        <v>40848</v>
      </c>
      <c r="G13" s="131">
        <v>60000</v>
      </c>
      <c r="H13" s="134" t="s">
        <v>252</v>
      </c>
      <c r="I13" s="134" t="s">
        <v>201</v>
      </c>
    </row>
    <row r="14" spans="1:9">
      <c r="A14" s="119" t="s">
        <v>251</v>
      </c>
      <c r="B14" s="119"/>
      <c r="C14" s="137" t="s">
        <v>270</v>
      </c>
      <c r="D14" s="124" t="s">
        <v>250</v>
      </c>
      <c r="E14" s="127">
        <v>40817</v>
      </c>
      <c r="F14" s="127">
        <v>40969</v>
      </c>
      <c r="G14" s="131">
        <v>10000</v>
      </c>
      <c r="H14" s="134" t="s">
        <v>246</v>
      </c>
      <c r="I14" s="134" t="s">
        <v>201</v>
      </c>
    </row>
    <row r="15" spans="1:9">
      <c r="A15" s="119" t="s">
        <v>249</v>
      </c>
      <c r="B15" s="119"/>
      <c r="C15" s="124" t="s">
        <v>161</v>
      </c>
      <c r="D15" s="124" t="s">
        <v>248</v>
      </c>
      <c r="E15" s="127">
        <v>41061</v>
      </c>
      <c r="F15" s="127">
        <v>41790</v>
      </c>
      <c r="G15" s="131">
        <v>370000</v>
      </c>
      <c r="H15" s="134" t="s">
        <v>246</v>
      </c>
      <c r="I15" s="134" t="s">
        <v>201</v>
      </c>
    </row>
    <row r="16" spans="1:9">
      <c r="A16" s="120" t="s">
        <v>247</v>
      </c>
      <c r="B16" s="120"/>
      <c r="C16" s="125" t="s">
        <v>114</v>
      </c>
      <c r="D16" s="125" t="s">
        <v>235</v>
      </c>
      <c r="E16" s="128">
        <v>40940</v>
      </c>
      <c r="F16" s="128">
        <v>42035</v>
      </c>
      <c r="G16" s="132">
        <v>355032</v>
      </c>
      <c r="H16" s="135" t="s">
        <v>246</v>
      </c>
      <c r="I16" s="135" t="s">
        <v>201</v>
      </c>
    </row>
    <row r="17" spans="1:9">
      <c r="A17" s="119" t="s">
        <v>245</v>
      </c>
      <c r="B17" s="119"/>
      <c r="C17" s="124" t="s">
        <v>244</v>
      </c>
      <c r="D17" s="124" t="s">
        <v>243</v>
      </c>
      <c r="E17" s="127">
        <v>40848</v>
      </c>
      <c r="F17" s="127">
        <v>41030</v>
      </c>
      <c r="G17" s="131">
        <v>9300</v>
      </c>
      <c r="H17" s="140" t="s">
        <v>246</v>
      </c>
      <c r="I17" s="134" t="s">
        <v>201</v>
      </c>
    </row>
    <row r="18" spans="1:9" ht="30">
      <c r="A18" s="119" t="s">
        <v>242</v>
      </c>
      <c r="B18" s="119" t="s">
        <v>237</v>
      </c>
      <c r="C18" s="124" t="s">
        <v>224</v>
      </c>
      <c r="D18" s="124" t="s">
        <v>223</v>
      </c>
      <c r="E18" s="127">
        <v>40848</v>
      </c>
      <c r="F18" s="127">
        <v>41639</v>
      </c>
      <c r="G18" s="131"/>
      <c r="H18" s="134" t="s">
        <v>222</v>
      </c>
      <c r="I18" s="134" t="s">
        <v>201</v>
      </c>
    </row>
    <row r="19" spans="1:9" ht="30">
      <c r="A19" s="119" t="s">
        <v>241</v>
      </c>
      <c r="B19" s="119" t="s">
        <v>231</v>
      </c>
      <c r="C19" s="124" t="s">
        <v>114</v>
      </c>
      <c r="D19" s="124" t="s">
        <v>234</v>
      </c>
      <c r="E19" s="127">
        <v>40969</v>
      </c>
      <c r="F19" s="127">
        <v>42063</v>
      </c>
      <c r="G19" s="131"/>
      <c r="H19" s="134" t="s">
        <v>222</v>
      </c>
      <c r="I19" s="134" t="s">
        <v>201</v>
      </c>
    </row>
    <row r="20" spans="1:9" ht="30">
      <c r="A20" s="120" t="s">
        <v>240</v>
      </c>
      <c r="B20" s="120"/>
      <c r="C20" s="125" t="s">
        <v>114</v>
      </c>
      <c r="D20" s="125" t="s">
        <v>239</v>
      </c>
      <c r="E20" s="128">
        <v>40969</v>
      </c>
      <c r="F20" s="128">
        <v>42063</v>
      </c>
      <c r="G20" s="132">
        <v>149996</v>
      </c>
      <c r="H20" s="135" t="s">
        <v>222</v>
      </c>
      <c r="I20" s="135" t="s">
        <v>201</v>
      </c>
    </row>
    <row r="21" spans="1:9">
      <c r="A21" s="119" t="s">
        <v>238</v>
      </c>
      <c r="B21" s="119" t="s">
        <v>237</v>
      </c>
      <c r="C21" s="137" t="s">
        <v>271</v>
      </c>
      <c r="D21" s="124" t="s">
        <v>226</v>
      </c>
      <c r="E21" s="127">
        <v>41153</v>
      </c>
      <c r="F21" s="127">
        <v>41517</v>
      </c>
      <c r="G21" s="131"/>
      <c r="H21" s="134" t="s">
        <v>222</v>
      </c>
      <c r="I21" s="134" t="s">
        <v>201</v>
      </c>
    </row>
    <row r="22" spans="1:9">
      <c r="A22" s="119" t="s">
        <v>233</v>
      </c>
      <c r="B22" s="119" t="s">
        <v>236</v>
      </c>
      <c r="C22" s="124" t="s">
        <v>114</v>
      </c>
      <c r="D22" s="124" t="s">
        <v>235</v>
      </c>
      <c r="E22" s="127">
        <v>40940</v>
      </c>
      <c r="F22" s="127">
        <v>42035</v>
      </c>
      <c r="G22" s="131"/>
      <c r="H22" s="134" t="s">
        <v>222</v>
      </c>
      <c r="I22" s="134" t="s">
        <v>201</v>
      </c>
    </row>
    <row r="23" spans="1:9" ht="30">
      <c r="A23" s="119" t="s">
        <v>233</v>
      </c>
      <c r="B23" s="119"/>
      <c r="C23" s="124" t="s">
        <v>114</v>
      </c>
      <c r="D23" s="124" t="s">
        <v>234</v>
      </c>
      <c r="E23" s="127">
        <v>40969</v>
      </c>
      <c r="F23" s="127">
        <v>42063</v>
      </c>
      <c r="G23" s="131">
        <v>395532</v>
      </c>
      <c r="H23" s="134" t="s">
        <v>222</v>
      </c>
      <c r="I23" s="134" t="s">
        <v>201</v>
      </c>
    </row>
    <row r="24" spans="1:9">
      <c r="A24" s="120" t="s">
        <v>233</v>
      </c>
      <c r="B24" s="120"/>
      <c r="C24" s="125" t="s">
        <v>114</v>
      </c>
      <c r="D24" s="125" t="s">
        <v>230</v>
      </c>
      <c r="E24" s="128">
        <v>40940</v>
      </c>
      <c r="F24" s="128">
        <v>42035</v>
      </c>
      <c r="G24" s="132">
        <v>301740</v>
      </c>
      <c r="H24" s="135" t="s">
        <v>222</v>
      </c>
      <c r="I24" s="135" t="s">
        <v>201</v>
      </c>
    </row>
    <row r="25" spans="1:9">
      <c r="A25" s="119" t="s">
        <v>232</v>
      </c>
      <c r="B25" s="119" t="s">
        <v>231</v>
      </c>
      <c r="C25" s="124" t="s">
        <v>114</v>
      </c>
      <c r="D25" s="124" t="s">
        <v>230</v>
      </c>
      <c r="E25" s="127">
        <v>40940</v>
      </c>
      <c r="F25" s="127">
        <v>42035</v>
      </c>
      <c r="G25" s="131"/>
      <c r="H25" s="134" t="s">
        <v>222</v>
      </c>
      <c r="I25" s="134" t="s">
        <v>201</v>
      </c>
    </row>
    <row r="26" spans="1:9">
      <c r="A26" s="119" t="s">
        <v>229</v>
      </c>
      <c r="B26" s="119"/>
      <c r="C26" s="124" t="s">
        <v>228</v>
      </c>
      <c r="D26" s="124" t="s">
        <v>227</v>
      </c>
      <c r="E26" s="127">
        <v>39577</v>
      </c>
      <c r="F26" s="127">
        <v>40871</v>
      </c>
      <c r="G26" s="131">
        <v>25000</v>
      </c>
      <c r="H26" s="134" t="s">
        <v>222</v>
      </c>
      <c r="I26" s="134" t="s">
        <v>201</v>
      </c>
    </row>
    <row r="27" spans="1:9">
      <c r="A27" s="119" t="s">
        <v>225</v>
      </c>
      <c r="B27" s="119"/>
      <c r="C27" s="137" t="s">
        <v>271</v>
      </c>
      <c r="D27" s="124" t="s">
        <v>226</v>
      </c>
      <c r="E27" s="127">
        <v>41153</v>
      </c>
      <c r="F27" s="127">
        <v>41517</v>
      </c>
      <c r="G27" s="131">
        <v>65488</v>
      </c>
      <c r="H27" s="134" t="s">
        <v>222</v>
      </c>
      <c r="I27" s="134" t="s">
        <v>201</v>
      </c>
    </row>
    <row r="28" spans="1:9" ht="30">
      <c r="A28" s="120" t="s">
        <v>225</v>
      </c>
      <c r="B28" s="120"/>
      <c r="C28" s="125" t="s">
        <v>224</v>
      </c>
      <c r="D28" s="125" t="s">
        <v>223</v>
      </c>
      <c r="E28" s="128">
        <v>40848</v>
      </c>
      <c r="F28" s="128">
        <v>41639</v>
      </c>
      <c r="G28" s="132">
        <v>256840</v>
      </c>
      <c r="H28" s="135" t="s">
        <v>222</v>
      </c>
      <c r="I28" s="135" t="s">
        <v>201</v>
      </c>
    </row>
    <row r="29" spans="1:9">
      <c r="A29" s="119" t="s">
        <v>221</v>
      </c>
      <c r="B29" s="119"/>
      <c r="C29" s="124" t="s">
        <v>161</v>
      </c>
      <c r="D29" s="124" t="s">
        <v>220</v>
      </c>
      <c r="E29" s="127">
        <v>41122</v>
      </c>
      <c r="F29" s="127">
        <v>42216</v>
      </c>
      <c r="G29" s="131">
        <v>428799</v>
      </c>
      <c r="H29" s="134" t="s">
        <v>205</v>
      </c>
      <c r="I29" s="134" t="s">
        <v>201</v>
      </c>
    </row>
    <row r="30" spans="1:9" ht="30">
      <c r="A30" s="119" t="s">
        <v>218</v>
      </c>
      <c r="B30" s="119"/>
      <c r="C30" s="124" t="s">
        <v>114</v>
      </c>
      <c r="D30" s="124" t="s">
        <v>219</v>
      </c>
      <c r="E30" s="127">
        <v>41030</v>
      </c>
      <c r="F30" s="127">
        <v>42125</v>
      </c>
      <c r="G30" s="131">
        <v>341428</v>
      </c>
      <c r="H30" s="134" t="s">
        <v>205</v>
      </c>
      <c r="I30" s="134" t="s">
        <v>201</v>
      </c>
    </row>
    <row r="31" spans="1:9" ht="30">
      <c r="A31" s="119" t="s">
        <v>218</v>
      </c>
      <c r="B31" s="119"/>
      <c r="C31" s="124" t="s">
        <v>114</v>
      </c>
      <c r="D31" s="124" t="s">
        <v>213</v>
      </c>
      <c r="E31" s="127">
        <v>41091</v>
      </c>
      <c r="F31" s="127">
        <v>42185</v>
      </c>
      <c r="G31" s="131">
        <v>440520</v>
      </c>
      <c r="H31" s="134" t="s">
        <v>205</v>
      </c>
      <c r="I31" s="134" t="s">
        <v>201</v>
      </c>
    </row>
    <row r="32" spans="1:9" ht="30">
      <c r="A32" s="120" t="s">
        <v>217</v>
      </c>
      <c r="B32" s="120"/>
      <c r="C32" s="138" t="s">
        <v>272</v>
      </c>
      <c r="D32" s="125" t="s">
        <v>209</v>
      </c>
      <c r="E32" s="128">
        <v>40969</v>
      </c>
      <c r="F32" s="128">
        <v>41244</v>
      </c>
      <c r="G32" s="132">
        <v>40000</v>
      </c>
      <c r="H32" s="135" t="s">
        <v>205</v>
      </c>
      <c r="I32" s="135" t="s">
        <v>201</v>
      </c>
    </row>
    <row r="33" spans="1:9" ht="30">
      <c r="A33" s="119" t="s">
        <v>215</v>
      </c>
      <c r="B33" s="119"/>
      <c r="C33" s="137" t="s">
        <v>268</v>
      </c>
      <c r="D33" s="124" t="s">
        <v>216</v>
      </c>
      <c r="E33" s="127">
        <v>40836</v>
      </c>
      <c r="F33" s="127">
        <v>41173</v>
      </c>
      <c r="G33" s="131">
        <v>41105</v>
      </c>
      <c r="H33" s="134" t="s">
        <v>205</v>
      </c>
      <c r="I33" s="134" t="s">
        <v>201</v>
      </c>
    </row>
    <row r="34" spans="1:9" ht="30">
      <c r="A34" s="119" t="s">
        <v>215</v>
      </c>
      <c r="B34" s="119" t="s">
        <v>214</v>
      </c>
      <c r="C34" s="124" t="s">
        <v>114</v>
      </c>
      <c r="D34" s="124" t="s">
        <v>213</v>
      </c>
      <c r="E34" s="127">
        <v>41091</v>
      </c>
      <c r="F34" s="127">
        <v>42185</v>
      </c>
      <c r="G34" s="131"/>
      <c r="H34" s="134" t="s">
        <v>205</v>
      </c>
      <c r="I34" s="134" t="s">
        <v>201</v>
      </c>
    </row>
    <row r="35" spans="1:9" ht="30">
      <c r="A35" s="119" t="s">
        <v>212</v>
      </c>
      <c r="B35" s="119"/>
      <c r="C35" s="124" t="s">
        <v>114</v>
      </c>
      <c r="D35" s="124" t="s">
        <v>113</v>
      </c>
      <c r="E35" s="127">
        <v>41122</v>
      </c>
      <c r="F35" s="127">
        <v>42216</v>
      </c>
      <c r="G35" s="131">
        <v>402842</v>
      </c>
      <c r="H35" s="134" t="s">
        <v>205</v>
      </c>
      <c r="I35" s="134" t="s">
        <v>201</v>
      </c>
    </row>
    <row r="36" spans="1:9" ht="30">
      <c r="A36" s="120" t="s">
        <v>211</v>
      </c>
      <c r="B36" s="120" t="s">
        <v>210</v>
      </c>
      <c r="C36" s="138" t="s">
        <v>272</v>
      </c>
      <c r="D36" s="125" t="s">
        <v>209</v>
      </c>
      <c r="E36" s="128">
        <v>40969</v>
      </c>
      <c r="F36" s="128">
        <v>41244</v>
      </c>
      <c r="G36" s="132"/>
      <c r="H36" s="135" t="s">
        <v>205</v>
      </c>
      <c r="I36" s="135" t="s">
        <v>201</v>
      </c>
    </row>
    <row r="37" spans="1:9">
      <c r="A37" s="119" t="s">
        <v>208</v>
      </c>
      <c r="B37" s="119"/>
      <c r="C37" s="124" t="s">
        <v>114</v>
      </c>
      <c r="D37" s="124" t="s">
        <v>207</v>
      </c>
      <c r="E37" s="127">
        <v>41030</v>
      </c>
      <c r="F37" s="127">
        <v>42124</v>
      </c>
      <c r="G37" s="131">
        <v>309021</v>
      </c>
      <c r="H37" s="134" t="s">
        <v>205</v>
      </c>
      <c r="I37" s="134" t="s">
        <v>201</v>
      </c>
    </row>
    <row r="38" spans="1:9" ht="30">
      <c r="A38" s="119" t="s">
        <v>206</v>
      </c>
      <c r="B38" s="119"/>
      <c r="C38" s="137" t="s">
        <v>267</v>
      </c>
      <c r="D38" s="141" t="s">
        <v>281</v>
      </c>
      <c r="E38" s="127">
        <v>40848</v>
      </c>
      <c r="F38" s="127">
        <v>41944</v>
      </c>
      <c r="G38" s="131">
        <v>225000</v>
      </c>
      <c r="H38" s="134" t="s">
        <v>205</v>
      </c>
      <c r="I38" s="134" t="s">
        <v>201</v>
      </c>
    </row>
    <row r="39" spans="1:9" ht="30">
      <c r="A39" s="119" t="s">
        <v>204</v>
      </c>
      <c r="B39" s="119"/>
      <c r="C39" s="124" t="s">
        <v>114</v>
      </c>
      <c r="D39" s="124" t="s">
        <v>203</v>
      </c>
      <c r="E39" s="127">
        <v>40969</v>
      </c>
      <c r="F39" s="127">
        <v>42063</v>
      </c>
      <c r="G39" s="131">
        <v>122677</v>
      </c>
      <c r="H39" s="134" t="s">
        <v>202</v>
      </c>
      <c r="I39" s="134" t="s">
        <v>201</v>
      </c>
    </row>
    <row r="40" spans="1:9" ht="15.75">
      <c r="A40" s="129" t="s">
        <v>200</v>
      </c>
      <c r="B40" s="120"/>
      <c r="C40" s="139" t="s">
        <v>199</v>
      </c>
      <c r="D40" s="125" t="s">
        <v>198</v>
      </c>
      <c r="E40" s="128">
        <v>40940</v>
      </c>
      <c r="F40" s="128">
        <v>41304</v>
      </c>
      <c r="G40" s="132">
        <v>39810</v>
      </c>
      <c r="H40" s="135" t="s">
        <v>58</v>
      </c>
      <c r="I40" s="135" t="s">
        <v>188</v>
      </c>
    </row>
    <row r="41" spans="1:9" ht="30">
      <c r="A41" s="119" t="s">
        <v>197</v>
      </c>
      <c r="B41" s="119"/>
      <c r="C41" s="137" t="s">
        <v>273</v>
      </c>
      <c r="D41" s="124" t="s">
        <v>196</v>
      </c>
      <c r="E41" s="127">
        <v>40909</v>
      </c>
      <c r="F41" s="127">
        <v>41274</v>
      </c>
      <c r="G41" s="131">
        <v>19894</v>
      </c>
      <c r="H41" s="134" t="s">
        <v>195</v>
      </c>
      <c r="I41" s="134" t="s">
        <v>188</v>
      </c>
    </row>
    <row r="42" spans="1:9">
      <c r="A42" s="119" t="s">
        <v>36</v>
      </c>
      <c r="B42" s="119"/>
      <c r="C42" s="137" t="s">
        <v>274</v>
      </c>
      <c r="D42" s="124" t="s">
        <v>194</v>
      </c>
      <c r="E42" s="127">
        <v>40787</v>
      </c>
      <c r="F42" s="127">
        <v>40999</v>
      </c>
      <c r="G42" s="131">
        <v>7690</v>
      </c>
      <c r="H42" s="134" t="s">
        <v>41</v>
      </c>
      <c r="I42" s="134" t="s">
        <v>188</v>
      </c>
    </row>
    <row r="43" spans="1:9" ht="30">
      <c r="A43" s="119" t="s">
        <v>193</v>
      </c>
      <c r="B43" s="119"/>
      <c r="C43" s="124" t="s">
        <v>161</v>
      </c>
      <c r="D43" s="124" t="s">
        <v>192</v>
      </c>
      <c r="E43" s="127">
        <v>41153</v>
      </c>
      <c r="F43" s="127">
        <v>41516</v>
      </c>
      <c r="G43" s="131">
        <v>21760</v>
      </c>
      <c r="H43" s="134" t="s">
        <v>189</v>
      </c>
      <c r="I43" s="134" t="s">
        <v>188</v>
      </c>
    </row>
    <row r="44" spans="1:9" ht="30">
      <c r="A44" s="120" t="s">
        <v>191</v>
      </c>
      <c r="B44" s="120"/>
      <c r="C44" s="125" t="s">
        <v>190</v>
      </c>
      <c r="D44" s="141" t="s">
        <v>282</v>
      </c>
      <c r="E44" s="128">
        <v>40909</v>
      </c>
      <c r="F44" s="128">
        <v>41274</v>
      </c>
      <c r="G44" s="132">
        <v>3931</v>
      </c>
      <c r="H44" s="135" t="s">
        <v>189</v>
      </c>
      <c r="I44" s="135" t="s">
        <v>188</v>
      </c>
    </row>
    <row r="45" spans="1:9">
      <c r="A45" s="119" t="s">
        <v>187</v>
      </c>
      <c r="B45" s="119"/>
      <c r="C45" s="137" t="s">
        <v>275</v>
      </c>
      <c r="D45" s="124" t="s">
        <v>186</v>
      </c>
      <c r="E45" s="127">
        <v>41061</v>
      </c>
      <c r="F45" s="127">
        <v>41333</v>
      </c>
      <c r="G45" s="131">
        <v>123416</v>
      </c>
      <c r="H45" s="134" t="s">
        <v>181</v>
      </c>
      <c r="I45" s="134" t="s">
        <v>86</v>
      </c>
    </row>
    <row r="46" spans="1:9">
      <c r="A46" s="119" t="s">
        <v>185</v>
      </c>
      <c r="B46" s="119"/>
      <c r="C46" s="137" t="s">
        <v>275</v>
      </c>
      <c r="D46" s="124" t="s">
        <v>184</v>
      </c>
      <c r="E46" s="127">
        <v>40721</v>
      </c>
      <c r="F46" s="127">
        <v>40744</v>
      </c>
      <c r="G46" s="131">
        <v>100000</v>
      </c>
      <c r="H46" s="134" t="s">
        <v>181</v>
      </c>
      <c r="I46" s="134" t="s">
        <v>86</v>
      </c>
    </row>
    <row r="47" spans="1:9">
      <c r="A47" s="119" t="s">
        <v>183</v>
      </c>
      <c r="B47" s="119"/>
      <c r="C47" s="137" t="s">
        <v>275</v>
      </c>
      <c r="D47" s="124" t="s">
        <v>182</v>
      </c>
      <c r="E47" s="127">
        <v>41078</v>
      </c>
      <c r="F47" s="127">
        <v>41103</v>
      </c>
      <c r="G47" s="131">
        <v>99475</v>
      </c>
      <c r="H47" s="134" t="s">
        <v>181</v>
      </c>
      <c r="I47" s="134" t="s">
        <v>86</v>
      </c>
    </row>
    <row r="48" spans="1:9" ht="30">
      <c r="A48" s="120" t="s">
        <v>180</v>
      </c>
      <c r="B48" s="120"/>
      <c r="C48" s="125" t="s">
        <v>114</v>
      </c>
      <c r="D48" s="125" t="s">
        <v>179</v>
      </c>
      <c r="E48" s="128">
        <v>41030</v>
      </c>
      <c r="F48" s="128">
        <v>41730</v>
      </c>
      <c r="G48" s="132">
        <v>341006</v>
      </c>
      <c r="H48" s="135" t="s">
        <v>34</v>
      </c>
      <c r="I48" s="135" t="s">
        <v>35</v>
      </c>
    </row>
    <row r="49" spans="1:9" ht="30">
      <c r="A49" s="119" t="s">
        <v>178</v>
      </c>
      <c r="B49" s="119"/>
      <c r="C49" s="124" t="s">
        <v>161</v>
      </c>
      <c r="D49" s="124" t="s">
        <v>177</v>
      </c>
      <c r="E49" s="127">
        <v>41091</v>
      </c>
      <c r="F49" s="127">
        <v>42916</v>
      </c>
      <c r="G49" s="131">
        <v>1174282</v>
      </c>
      <c r="H49" s="134" t="s">
        <v>34</v>
      </c>
      <c r="I49" s="134" t="s">
        <v>35</v>
      </c>
    </row>
    <row r="50" spans="1:9" ht="30">
      <c r="A50" s="119" t="s">
        <v>176</v>
      </c>
      <c r="B50" s="119" t="s">
        <v>175</v>
      </c>
      <c r="C50" s="124" t="s">
        <v>174</v>
      </c>
      <c r="D50" s="124" t="s">
        <v>173</v>
      </c>
      <c r="E50" s="127">
        <v>40910</v>
      </c>
      <c r="F50" s="127">
        <v>41274</v>
      </c>
      <c r="G50" s="131"/>
      <c r="H50" s="134" t="s">
        <v>34</v>
      </c>
      <c r="I50" s="134" t="s">
        <v>35</v>
      </c>
    </row>
    <row r="51" spans="1:9" ht="30">
      <c r="A51" s="119" t="s">
        <v>172</v>
      </c>
      <c r="B51" s="119" t="s">
        <v>171</v>
      </c>
      <c r="C51" s="124" t="s">
        <v>146</v>
      </c>
      <c r="D51" s="124" t="s">
        <v>145</v>
      </c>
      <c r="E51" s="127">
        <v>41001</v>
      </c>
      <c r="F51" s="127">
        <v>41547</v>
      </c>
      <c r="G51" s="131"/>
      <c r="H51" s="134" t="s">
        <v>76</v>
      </c>
      <c r="I51" s="134" t="s">
        <v>35</v>
      </c>
    </row>
    <row r="52" spans="1:9">
      <c r="A52" s="120" t="s">
        <v>170</v>
      </c>
      <c r="B52" s="120"/>
      <c r="C52" s="125" t="s">
        <v>161</v>
      </c>
      <c r="D52" s="125" t="s">
        <v>169</v>
      </c>
      <c r="E52" s="128">
        <v>41091</v>
      </c>
      <c r="F52" s="128">
        <v>42185</v>
      </c>
      <c r="G52" s="132">
        <v>450000</v>
      </c>
      <c r="H52" s="135" t="s">
        <v>71</v>
      </c>
      <c r="I52" s="135" t="s">
        <v>35</v>
      </c>
    </row>
    <row r="53" spans="1:9">
      <c r="A53" s="119" t="s">
        <v>168</v>
      </c>
      <c r="B53" s="119"/>
      <c r="C53" s="124" t="s">
        <v>161</v>
      </c>
      <c r="D53" s="124" t="s">
        <v>163</v>
      </c>
      <c r="E53" s="127">
        <v>41091</v>
      </c>
      <c r="F53" s="127">
        <v>42185</v>
      </c>
      <c r="G53" s="131">
        <v>375000</v>
      </c>
      <c r="H53" s="134" t="s">
        <v>71</v>
      </c>
      <c r="I53" s="134" t="s">
        <v>35</v>
      </c>
    </row>
    <row r="54" spans="1:9">
      <c r="A54" s="119" t="s">
        <v>167</v>
      </c>
      <c r="B54" s="119"/>
      <c r="C54" s="124" t="s">
        <v>161</v>
      </c>
      <c r="D54" s="124" t="s">
        <v>166</v>
      </c>
      <c r="E54" s="127">
        <v>41122</v>
      </c>
      <c r="F54" s="127">
        <v>42216</v>
      </c>
      <c r="G54" s="131">
        <v>364297</v>
      </c>
      <c r="H54" s="134" t="s">
        <v>71</v>
      </c>
      <c r="I54" s="134" t="s">
        <v>35</v>
      </c>
    </row>
    <row r="55" spans="1:9">
      <c r="A55" s="119" t="s">
        <v>165</v>
      </c>
      <c r="B55" s="119" t="s">
        <v>164</v>
      </c>
      <c r="C55" s="124" t="s">
        <v>161</v>
      </c>
      <c r="D55" s="124" t="s">
        <v>163</v>
      </c>
      <c r="E55" s="127">
        <v>41091</v>
      </c>
      <c r="F55" s="127">
        <v>42185</v>
      </c>
      <c r="G55" s="131"/>
      <c r="H55" s="134" t="s">
        <v>71</v>
      </c>
      <c r="I55" s="134" t="s">
        <v>35</v>
      </c>
    </row>
    <row r="56" spans="1:9" ht="30">
      <c r="A56" s="120" t="s">
        <v>162</v>
      </c>
      <c r="B56" s="120"/>
      <c r="C56" s="125" t="s">
        <v>161</v>
      </c>
      <c r="D56" s="125" t="s">
        <v>160</v>
      </c>
      <c r="E56" s="128">
        <v>41091</v>
      </c>
      <c r="F56" s="128">
        <v>42185</v>
      </c>
      <c r="G56" s="132">
        <v>450000</v>
      </c>
      <c r="H56" s="135" t="s">
        <v>159</v>
      </c>
      <c r="I56" s="135" t="s">
        <v>35</v>
      </c>
    </row>
    <row r="57" spans="1:9">
      <c r="A57" s="119" t="s">
        <v>158</v>
      </c>
      <c r="B57" s="119"/>
      <c r="C57" s="137" t="s">
        <v>276</v>
      </c>
      <c r="D57" s="124" t="s">
        <v>157</v>
      </c>
      <c r="E57" s="127">
        <v>40817</v>
      </c>
      <c r="F57" s="127">
        <v>41547</v>
      </c>
      <c r="G57" s="131">
        <v>23397</v>
      </c>
      <c r="H57" s="134" t="s">
        <v>81</v>
      </c>
      <c r="I57" s="134" t="s">
        <v>35</v>
      </c>
    </row>
    <row r="58" spans="1:9" ht="30">
      <c r="A58" s="119" t="s">
        <v>156</v>
      </c>
      <c r="B58" s="119"/>
      <c r="C58" s="137" t="s">
        <v>277</v>
      </c>
      <c r="D58" s="124" t="s">
        <v>155</v>
      </c>
      <c r="E58" s="127">
        <v>40831</v>
      </c>
      <c r="F58" s="127">
        <v>41274</v>
      </c>
      <c r="G58" s="131">
        <v>20000</v>
      </c>
      <c r="H58" s="134" t="s">
        <v>63</v>
      </c>
      <c r="I58" s="134" t="s">
        <v>53</v>
      </c>
    </row>
    <row r="59" spans="1:9">
      <c r="A59" s="119" t="s">
        <v>154</v>
      </c>
      <c r="B59" s="119"/>
      <c r="C59" s="137" t="s">
        <v>278</v>
      </c>
      <c r="D59" s="124" t="s">
        <v>153</v>
      </c>
      <c r="E59" s="127">
        <v>41030</v>
      </c>
      <c r="F59" s="127">
        <v>41759</v>
      </c>
      <c r="G59" s="131">
        <v>263500</v>
      </c>
      <c r="H59" s="134" t="s">
        <v>63</v>
      </c>
      <c r="I59" s="134" t="s">
        <v>53</v>
      </c>
    </row>
    <row r="60" spans="1:9">
      <c r="A60" s="120" t="s">
        <v>152</v>
      </c>
      <c r="B60" s="120"/>
      <c r="C60" s="125" t="s">
        <v>151</v>
      </c>
      <c r="D60" s="125" t="s">
        <v>150</v>
      </c>
      <c r="E60" s="128">
        <v>40909</v>
      </c>
      <c r="F60" s="128">
        <v>41639</v>
      </c>
      <c r="G60" s="132">
        <v>39000</v>
      </c>
      <c r="H60" s="135" t="s">
        <v>63</v>
      </c>
      <c r="I60" s="135" t="s">
        <v>53</v>
      </c>
    </row>
    <row r="61" spans="1:9" ht="30">
      <c r="A61" s="119" t="s">
        <v>149</v>
      </c>
      <c r="B61" s="119"/>
      <c r="C61" s="137" t="s">
        <v>279</v>
      </c>
      <c r="D61" s="124" t="s">
        <v>148</v>
      </c>
      <c r="E61" s="127">
        <v>41061</v>
      </c>
      <c r="F61" s="127">
        <v>42886</v>
      </c>
      <c r="G61" s="131">
        <v>725103</v>
      </c>
      <c r="H61" s="134" t="s">
        <v>63</v>
      </c>
      <c r="I61" s="134" t="s">
        <v>53</v>
      </c>
    </row>
    <row r="62" spans="1:9" ht="30">
      <c r="A62" s="119" t="s">
        <v>147</v>
      </c>
      <c r="B62" s="119"/>
      <c r="C62" s="124" t="s">
        <v>146</v>
      </c>
      <c r="D62" s="124" t="s">
        <v>145</v>
      </c>
      <c r="E62" s="127">
        <v>41001</v>
      </c>
      <c r="F62" s="127">
        <v>41547</v>
      </c>
      <c r="G62" s="131">
        <v>206614</v>
      </c>
      <c r="H62" s="134" t="s">
        <v>52</v>
      </c>
      <c r="I62" s="134" t="s">
        <v>53</v>
      </c>
    </row>
    <row r="63" spans="1:9">
      <c r="A63" s="119" t="s">
        <v>144</v>
      </c>
      <c r="B63" s="119"/>
      <c r="C63" s="137" t="s">
        <v>280</v>
      </c>
      <c r="D63" s="124" t="s">
        <v>139</v>
      </c>
      <c r="E63" s="127">
        <v>40831</v>
      </c>
      <c r="F63" s="127">
        <v>42063</v>
      </c>
      <c r="G63" s="131">
        <v>132000</v>
      </c>
      <c r="H63" s="134" t="s">
        <v>52</v>
      </c>
      <c r="I63" s="134" t="s">
        <v>53</v>
      </c>
    </row>
    <row r="64" spans="1:9">
      <c r="A64" s="120" t="s">
        <v>143</v>
      </c>
      <c r="B64" s="120"/>
      <c r="C64" s="125" t="s">
        <v>114</v>
      </c>
      <c r="D64" s="125" t="s">
        <v>142</v>
      </c>
      <c r="E64" s="128">
        <v>41000</v>
      </c>
      <c r="F64" s="128">
        <v>42460</v>
      </c>
      <c r="G64" s="132">
        <v>398744</v>
      </c>
      <c r="H64" s="135" t="s">
        <v>52</v>
      </c>
      <c r="I64" s="135" t="s">
        <v>53</v>
      </c>
    </row>
    <row r="65" spans="1:9">
      <c r="A65" s="119" t="s">
        <v>141</v>
      </c>
      <c r="B65" s="119" t="s">
        <v>140</v>
      </c>
      <c r="C65" s="137" t="s">
        <v>280</v>
      </c>
      <c r="D65" s="124" t="s">
        <v>139</v>
      </c>
      <c r="E65" s="127">
        <v>40831</v>
      </c>
      <c r="F65" s="127">
        <v>42063</v>
      </c>
      <c r="G65" s="131"/>
      <c r="H65" s="134" t="s">
        <v>52</v>
      </c>
      <c r="I65" s="134" t="s">
        <v>53</v>
      </c>
    </row>
    <row r="66" spans="1:9">
      <c r="A66" s="119" t="s">
        <v>138</v>
      </c>
      <c r="B66" s="119"/>
      <c r="C66" s="137" t="s">
        <v>114</v>
      </c>
      <c r="D66" s="141" t="s">
        <v>283</v>
      </c>
      <c r="E66" s="127">
        <v>41014</v>
      </c>
      <c r="F66" s="127">
        <v>42474</v>
      </c>
      <c r="G66" s="131">
        <v>198777</v>
      </c>
      <c r="H66" s="134" t="s">
        <v>137</v>
      </c>
      <c r="I66" s="134" t="s">
        <v>53</v>
      </c>
    </row>
    <row r="67" spans="1:9">
      <c r="A67" s="119" t="s">
        <v>136</v>
      </c>
      <c r="B67" s="119"/>
      <c r="C67" s="124" t="s">
        <v>114</v>
      </c>
      <c r="D67" s="141" t="s">
        <v>284</v>
      </c>
      <c r="E67" s="127">
        <v>41153</v>
      </c>
      <c r="F67" s="127">
        <v>42247</v>
      </c>
      <c r="G67" s="131">
        <v>160518</v>
      </c>
      <c r="H67" s="134" t="s">
        <v>125</v>
      </c>
      <c r="I67" s="134" t="s">
        <v>53</v>
      </c>
    </row>
    <row r="68" spans="1:9" ht="30">
      <c r="A68" s="120" t="s">
        <v>124</v>
      </c>
      <c r="B68" s="120"/>
      <c r="C68" s="125" t="s">
        <v>135</v>
      </c>
      <c r="D68" s="141" t="s">
        <v>285</v>
      </c>
      <c r="E68" s="128">
        <v>41275</v>
      </c>
      <c r="F68" s="128">
        <v>42004</v>
      </c>
      <c r="G68" s="132">
        <v>79770</v>
      </c>
      <c r="H68" s="135" t="s">
        <v>125</v>
      </c>
      <c r="I68" s="135" t="s">
        <v>53</v>
      </c>
    </row>
    <row r="69" spans="1:9" ht="30">
      <c r="A69" s="119" t="s">
        <v>124</v>
      </c>
      <c r="B69" s="119"/>
      <c r="C69" s="124" t="s">
        <v>114</v>
      </c>
      <c r="D69" s="124" t="s">
        <v>134</v>
      </c>
      <c r="E69" s="127">
        <v>41030</v>
      </c>
      <c r="F69" s="127">
        <v>42124</v>
      </c>
      <c r="G69" s="131">
        <v>279533</v>
      </c>
      <c r="H69" s="134" t="s">
        <v>125</v>
      </c>
      <c r="I69" s="134" t="s">
        <v>53</v>
      </c>
    </row>
    <row r="70" spans="1:9">
      <c r="A70" s="119" t="s">
        <v>133</v>
      </c>
      <c r="B70" s="119"/>
      <c r="C70" s="137" t="s">
        <v>135</v>
      </c>
      <c r="D70" s="124" t="s">
        <v>132</v>
      </c>
      <c r="E70" s="127">
        <v>41395</v>
      </c>
      <c r="F70" s="127">
        <v>42124</v>
      </c>
      <c r="G70" s="131">
        <v>39525</v>
      </c>
      <c r="H70" s="134" t="s">
        <v>125</v>
      </c>
      <c r="I70" s="134" t="s">
        <v>53</v>
      </c>
    </row>
    <row r="71" spans="1:9" ht="30">
      <c r="A71" s="119" t="s">
        <v>131</v>
      </c>
      <c r="B71" s="119"/>
      <c r="C71" s="124" t="s">
        <v>114</v>
      </c>
      <c r="D71" s="124" t="s">
        <v>130</v>
      </c>
      <c r="E71" s="127">
        <v>41061</v>
      </c>
      <c r="F71" s="127">
        <v>41790</v>
      </c>
      <c r="G71" s="131">
        <v>82326</v>
      </c>
      <c r="H71" s="134" t="s">
        <v>125</v>
      </c>
      <c r="I71" s="134" t="s">
        <v>53</v>
      </c>
    </row>
    <row r="72" spans="1:9">
      <c r="A72" s="120" t="s">
        <v>129</v>
      </c>
      <c r="B72" s="120"/>
      <c r="C72" s="125" t="s">
        <v>114</v>
      </c>
      <c r="D72" s="125" t="s">
        <v>128</v>
      </c>
      <c r="E72" s="128">
        <v>41091</v>
      </c>
      <c r="F72" s="128">
        <v>42185</v>
      </c>
      <c r="G72" s="132">
        <v>160921</v>
      </c>
      <c r="H72" s="135" t="s">
        <v>125</v>
      </c>
      <c r="I72" s="135" t="s">
        <v>53</v>
      </c>
    </row>
    <row r="73" spans="1:9">
      <c r="A73" s="119" t="s">
        <v>129</v>
      </c>
      <c r="B73" s="119"/>
      <c r="C73" s="137" t="s">
        <v>135</v>
      </c>
      <c r="D73" s="124" t="s">
        <v>128</v>
      </c>
      <c r="E73" s="127">
        <v>41306</v>
      </c>
      <c r="F73" s="127">
        <v>42034</v>
      </c>
      <c r="G73" s="131">
        <v>54806</v>
      </c>
      <c r="H73" s="134" t="s">
        <v>125</v>
      </c>
      <c r="I73" s="134" t="s">
        <v>53</v>
      </c>
    </row>
    <row r="74" spans="1:9">
      <c r="A74" s="119" t="s">
        <v>127</v>
      </c>
      <c r="B74" s="119"/>
      <c r="C74" s="124" t="s">
        <v>114</v>
      </c>
      <c r="D74" s="124" t="s">
        <v>126</v>
      </c>
      <c r="E74" s="127">
        <v>41091</v>
      </c>
      <c r="F74" s="127">
        <v>42185</v>
      </c>
      <c r="G74" s="131">
        <v>189875</v>
      </c>
      <c r="H74" s="134" t="s">
        <v>125</v>
      </c>
      <c r="I74" s="134" t="s">
        <v>53</v>
      </c>
    </row>
    <row r="75" spans="1:9">
      <c r="A75" s="119" t="s">
        <v>124</v>
      </c>
      <c r="B75" s="119"/>
      <c r="C75" s="124" t="s">
        <v>123</v>
      </c>
      <c r="D75" s="124" t="s">
        <v>122</v>
      </c>
      <c r="E75" s="127">
        <v>41141</v>
      </c>
      <c r="F75" s="127">
        <v>41505</v>
      </c>
      <c r="G75" s="131">
        <v>71172</v>
      </c>
      <c r="H75" s="134" t="s">
        <v>120</v>
      </c>
      <c r="I75" s="134" t="s">
        <v>53</v>
      </c>
    </row>
    <row r="76" spans="1:9">
      <c r="A76" s="120" t="s">
        <v>121</v>
      </c>
      <c r="B76" s="120"/>
      <c r="C76" s="125" t="s">
        <v>114</v>
      </c>
      <c r="D76" s="142" t="s">
        <v>286</v>
      </c>
      <c r="E76" s="128">
        <v>41000</v>
      </c>
      <c r="F76" s="128">
        <v>41364</v>
      </c>
      <c r="G76" s="132">
        <v>25000</v>
      </c>
      <c r="H76" s="135" t="s">
        <v>120</v>
      </c>
      <c r="I76" s="135" t="s">
        <v>53</v>
      </c>
    </row>
    <row r="77" spans="1:9" ht="30">
      <c r="A77" s="119" t="s">
        <v>119</v>
      </c>
      <c r="B77" s="119" t="s">
        <v>115</v>
      </c>
      <c r="C77" s="124" t="s">
        <v>114</v>
      </c>
      <c r="D77" s="124" t="s">
        <v>113</v>
      </c>
      <c r="E77" s="127">
        <v>41122</v>
      </c>
      <c r="F77" s="127">
        <v>42216</v>
      </c>
      <c r="G77" s="131"/>
      <c r="H77" s="134" t="s">
        <v>112</v>
      </c>
      <c r="I77" s="134" t="s">
        <v>53</v>
      </c>
    </row>
    <row r="78" spans="1:9">
      <c r="A78" s="119" t="s">
        <v>118</v>
      </c>
      <c r="B78" s="119"/>
      <c r="C78" s="124" t="s">
        <v>114</v>
      </c>
      <c r="D78" s="124" t="s">
        <v>117</v>
      </c>
      <c r="E78" s="127">
        <v>41014</v>
      </c>
      <c r="F78" s="127">
        <v>42109</v>
      </c>
      <c r="G78" s="131">
        <v>232345</v>
      </c>
      <c r="H78" s="134" t="s">
        <v>112</v>
      </c>
      <c r="I78" s="134" t="s">
        <v>53</v>
      </c>
    </row>
    <row r="79" spans="1:9" ht="30">
      <c r="A79" s="119" t="s">
        <v>116</v>
      </c>
      <c r="B79" s="119" t="s">
        <v>115</v>
      </c>
      <c r="C79" s="124" t="s">
        <v>114</v>
      </c>
      <c r="D79" s="124" t="s">
        <v>113</v>
      </c>
      <c r="E79" s="127">
        <v>41122</v>
      </c>
      <c r="F79" s="127">
        <v>42216</v>
      </c>
      <c r="G79" s="131"/>
      <c r="H79" s="134" t="s">
        <v>112</v>
      </c>
      <c r="I79" s="134" t="s">
        <v>53</v>
      </c>
    </row>
    <row r="80" spans="1:9">
      <c r="A80" s="77"/>
      <c r="B80" s="77"/>
      <c r="C80" s="77"/>
      <c r="D80" s="121"/>
      <c r="E80" s="77"/>
      <c r="F80" s="77"/>
      <c r="G80" s="78"/>
      <c r="H80" s="77"/>
      <c r="I80" s="77"/>
    </row>
    <row r="81" spans="1:9">
      <c r="A81" s="77"/>
      <c r="B81" s="77"/>
      <c r="C81" s="77"/>
      <c r="D81" s="121"/>
      <c r="E81" s="77"/>
      <c r="F81" s="77"/>
      <c r="G81" s="78"/>
      <c r="H81" s="77"/>
      <c r="I81" s="77"/>
    </row>
    <row r="82" spans="1:9">
      <c r="A82" s="77"/>
      <c r="B82" s="77"/>
      <c r="C82" s="77"/>
      <c r="D82" s="121"/>
      <c r="E82" s="77"/>
      <c r="F82" s="77"/>
      <c r="G82" s="78"/>
      <c r="H82" s="77"/>
      <c r="I82" s="77"/>
    </row>
    <row r="83" spans="1:9">
      <c r="A83" s="77"/>
      <c r="B83" s="77"/>
      <c r="C83" s="77"/>
      <c r="D83" s="121"/>
      <c r="E83" s="77"/>
      <c r="F83" s="77"/>
      <c r="G83" s="78"/>
      <c r="H83" s="77"/>
      <c r="I83" s="77"/>
    </row>
    <row r="84" spans="1:9">
      <c r="A84" s="77"/>
      <c r="B84" s="77"/>
      <c r="C84" s="77"/>
      <c r="D84" s="121"/>
      <c r="E84" s="77"/>
      <c r="F84" s="77"/>
      <c r="G84" s="78"/>
      <c r="H84" s="77"/>
      <c r="I84" s="77"/>
    </row>
    <row r="85" spans="1:9">
      <c r="A85" s="77"/>
      <c r="B85" s="77"/>
      <c r="C85" s="77"/>
      <c r="D85" s="121"/>
      <c r="E85" s="77"/>
      <c r="F85" s="77"/>
      <c r="G85" s="78"/>
      <c r="H85" s="77"/>
      <c r="I85" s="77"/>
    </row>
    <row r="86" spans="1:9">
      <c r="A86" s="77"/>
      <c r="B86" s="77"/>
      <c r="C86" s="77"/>
      <c r="D86" s="121"/>
      <c r="E86" s="77"/>
      <c r="F86" s="77"/>
      <c r="G86" s="78"/>
      <c r="H86" s="77"/>
      <c r="I86" s="77"/>
    </row>
    <row r="87" spans="1:9">
      <c r="A87" s="77"/>
      <c r="B87" s="77"/>
      <c r="C87" s="77"/>
      <c r="D87" s="121"/>
      <c r="E87" s="77"/>
      <c r="F87" s="77"/>
      <c r="G87" s="78"/>
      <c r="H87" s="77"/>
      <c r="I87" s="77"/>
    </row>
    <row r="88" spans="1:9">
      <c r="A88" s="77"/>
      <c r="B88" s="77"/>
      <c r="C88" s="77"/>
      <c r="D88" s="121"/>
      <c r="E88" s="77"/>
      <c r="F88" s="77"/>
      <c r="G88" s="78"/>
      <c r="H88" s="77"/>
      <c r="I88" s="77"/>
    </row>
    <row r="89" spans="1:9">
      <c r="A89" s="77"/>
      <c r="B89" s="77"/>
      <c r="C89" s="77"/>
      <c r="D89" s="121"/>
      <c r="E89" s="77"/>
      <c r="F89" s="77"/>
      <c r="G89" s="78"/>
      <c r="H89" s="77"/>
      <c r="I89" s="77"/>
    </row>
    <row r="90" spans="1:9">
      <c r="A90" s="77"/>
      <c r="B90" s="77"/>
      <c r="C90" s="77"/>
      <c r="D90" s="121"/>
      <c r="E90" s="77"/>
      <c r="F90" s="77"/>
      <c r="G90" s="78"/>
      <c r="H90" s="77"/>
      <c r="I90" s="77"/>
    </row>
    <row r="91" spans="1:9">
      <c r="A91" s="77"/>
      <c r="B91" s="77"/>
      <c r="C91" s="77"/>
      <c r="D91" s="121"/>
      <c r="E91" s="77"/>
      <c r="F91" s="77"/>
      <c r="G91" s="78"/>
      <c r="H91" s="77"/>
      <c r="I91" s="77"/>
    </row>
    <row r="92" spans="1:9">
      <c r="A92" s="77"/>
      <c r="B92" s="77"/>
      <c r="C92" s="77"/>
      <c r="D92" s="121"/>
      <c r="E92" s="77"/>
      <c r="F92" s="77"/>
      <c r="G92" s="78"/>
      <c r="H92" s="77"/>
      <c r="I92" s="77"/>
    </row>
    <row r="93" spans="1:9">
      <c r="A93" s="77"/>
      <c r="B93" s="77"/>
      <c r="C93" s="77"/>
      <c r="D93" s="121"/>
      <c r="E93" s="77"/>
      <c r="F93" s="77"/>
      <c r="G93" s="78"/>
      <c r="H93" s="77"/>
      <c r="I93" s="77"/>
    </row>
    <row r="94" spans="1:9">
      <c r="A94" s="77"/>
      <c r="B94" s="77"/>
      <c r="C94" s="77"/>
      <c r="D94" s="121"/>
      <c r="E94" s="77"/>
      <c r="F94" s="77"/>
      <c r="G94" s="78"/>
      <c r="H94" s="77"/>
      <c r="I94" s="77"/>
    </row>
    <row r="95" spans="1:9">
      <c r="A95" s="77"/>
      <c r="B95" s="77"/>
      <c r="C95" s="77"/>
      <c r="D95" s="121"/>
      <c r="E95" s="77"/>
      <c r="F95" s="77"/>
      <c r="G95" s="78"/>
      <c r="H95" s="77"/>
      <c r="I95" s="77"/>
    </row>
    <row r="96" spans="1:9">
      <c r="A96" s="77"/>
      <c r="B96" s="77"/>
      <c r="C96" s="77"/>
      <c r="D96" s="121"/>
      <c r="E96" s="77"/>
      <c r="F96" s="77"/>
      <c r="G96" s="78"/>
      <c r="H96" s="77"/>
      <c r="I96" s="77"/>
    </row>
    <row r="97" spans="1:9">
      <c r="A97" s="77"/>
      <c r="B97" s="77"/>
      <c r="C97" s="77"/>
      <c r="D97" s="121"/>
      <c r="E97" s="77"/>
      <c r="F97" s="77"/>
      <c r="G97" s="78"/>
      <c r="H97" s="77"/>
      <c r="I97" s="77"/>
    </row>
    <row r="98" spans="1:9">
      <c r="A98" s="77"/>
      <c r="B98" s="77"/>
      <c r="C98" s="77"/>
      <c r="D98" s="121"/>
      <c r="E98" s="77"/>
      <c r="F98" s="77"/>
      <c r="G98" s="78"/>
      <c r="H98" s="77"/>
      <c r="I98" s="77"/>
    </row>
    <row r="99" spans="1:9">
      <c r="A99" s="77"/>
      <c r="B99" s="77"/>
      <c r="C99" s="77"/>
      <c r="D99" s="121"/>
      <c r="E99" s="77"/>
      <c r="F99" s="77"/>
      <c r="G99" s="78"/>
      <c r="H99" s="77"/>
      <c r="I99" s="77"/>
    </row>
    <row r="100" spans="1:9">
      <c r="A100" s="77"/>
      <c r="B100" s="77"/>
      <c r="C100" s="77"/>
      <c r="D100" s="121"/>
      <c r="E100" s="77"/>
      <c r="F100" s="77"/>
      <c r="G100" s="78"/>
      <c r="H100" s="77"/>
      <c r="I100" s="77"/>
    </row>
    <row r="101" spans="1:9">
      <c r="A101" s="77"/>
      <c r="B101" s="77"/>
      <c r="C101" s="77"/>
      <c r="D101" s="121"/>
      <c r="E101" s="77"/>
      <c r="F101" s="77"/>
      <c r="G101" s="78"/>
      <c r="H101" s="77"/>
      <c r="I101" s="77"/>
    </row>
    <row r="102" spans="1:9">
      <c r="G102" s="76"/>
    </row>
    <row r="103" spans="1:9">
      <c r="G103" s="76"/>
    </row>
    <row r="104" spans="1:9">
      <c r="G104" s="76"/>
    </row>
    <row r="105" spans="1:9">
      <c r="G105" s="76"/>
    </row>
    <row r="106" spans="1:9">
      <c r="G106" s="76"/>
    </row>
    <row r="107" spans="1:9">
      <c r="G107" s="76"/>
    </row>
    <row r="108" spans="1:9">
      <c r="G108" s="76"/>
    </row>
    <row r="109" spans="1:9">
      <c r="G109" s="76"/>
    </row>
    <row r="110" spans="1:9">
      <c r="G110" s="76"/>
    </row>
    <row r="111" spans="1:9">
      <c r="G111" s="76"/>
    </row>
    <row r="112" spans="1:9">
      <c r="G112" s="76"/>
    </row>
    <row r="113" spans="7:7">
      <c r="G113" s="76"/>
    </row>
    <row r="114" spans="7:7">
      <c r="G114" s="76"/>
    </row>
    <row r="115" spans="7:7">
      <c r="G115" s="76"/>
    </row>
    <row r="116" spans="7:7">
      <c r="G116" s="76"/>
    </row>
    <row r="117" spans="7:7">
      <c r="G117" s="76"/>
    </row>
    <row r="118" spans="7:7">
      <c r="G118" s="76"/>
    </row>
    <row r="119" spans="7:7">
      <c r="G119" s="76"/>
    </row>
    <row r="120" spans="7:7">
      <c r="G120" s="76"/>
    </row>
    <row r="121" spans="7:7">
      <c r="G121" s="76"/>
    </row>
    <row r="122" spans="7:7">
      <c r="G122" s="76"/>
    </row>
    <row r="123" spans="7:7">
      <c r="G123" s="76"/>
    </row>
    <row r="124" spans="7:7">
      <c r="G124" s="76"/>
    </row>
    <row r="125" spans="7:7">
      <c r="G125" s="76"/>
    </row>
    <row r="126" spans="7:7">
      <c r="G126" s="76"/>
    </row>
    <row r="127" spans="7:7">
      <c r="G127" s="76"/>
    </row>
    <row r="128" spans="7:7">
      <c r="G128" s="76"/>
    </row>
    <row r="129" spans="7:7">
      <c r="G129" s="76"/>
    </row>
    <row r="130" spans="7:7">
      <c r="G130" s="76"/>
    </row>
    <row r="131" spans="7:7">
      <c r="G131" s="76"/>
    </row>
    <row r="132" spans="7:7">
      <c r="G132" s="76"/>
    </row>
    <row r="133" spans="7:7">
      <c r="G133" s="76"/>
    </row>
    <row r="134" spans="7:7">
      <c r="G134" s="76"/>
    </row>
  </sheetData>
  <mergeCells count="10">
    <mergeCell ref="F6:F8"/>
    <mergeCell ref="G6:G8"/>
    <mergeCell ref="H6:H8"/>
    <mergeCell ref="I6:I8"/>
    <mergeCell ref="E6:E8"/>
    <mergeCell ref="A5:B5"/>
    <mergeCell ref="A6:A8"/>
    <mergeCell ref="B6:B8"/>
    <mergeCell ref="C6:C8"/>
    <mergeCell ref="D6:D8"/>
  </mergeCells>
  <pageMargins left="0.25" right="0.25" top="0.4" bottom="0.5" header="0.05" footer="0.05"/>
  <pageSetup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Reynolds</dc:creator>
  <cp:lastModifiedBy>Jennifer Ricks</cp:lastModifiedBy>
  <cp:lastPrinted>2011-11-16T22:25:38Z</cp:lastPrinted>
  <dcterms:created xsi:type="dcterms:W3CDTF">1996-12-04T22:56:15Z</dcterms:created>
  <dcterms:modified xsi:type="dcterms:W3CDTF">2011-11-16T23:17:37Z</dcterms:modified>
</cp:coreProperties>
</file>