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5" windowWidth="25440" windowHeight="13920" activeTab="1"/>
  </bookViews>
  <sheets>
    <sheet name="Awards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D4" i="2" l="1"/>
  <c r="C4" i="2"/>
  <c r="D7" i="1" l="1"/>
</calcChain>
</file>

<file path=xl/sharedStrings.xml><?xml version="1.0" encoding="utf-8"?>
<sst xmlns="http://schemas.openxmlformats.org/spreadsheetml/2006/main" count="510" uniqueCount="253">
  <si>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</si>
  <si>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</si>
  <si>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</si>
  <si>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</si>
  <si>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</si>
  <si>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</si>
  <si>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</si>
  <si>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</si>
  <si>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</si>
  <si>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</si>
  <si>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</si>
  <si>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</si>
  <si>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</si>
  <si>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</si>
  <si>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</si>
  <si>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</si>
  <si>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</si>
  <si>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</si>
  <si>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</si>
  <si>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</si>
  <si>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</si>
  <si>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</si>
  <si>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</si>
  <si>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</si>
  <si>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</si>
  <si>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</si>
  <si>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</si>
  <si>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</si>
  <si>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</si>
  <si>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June 2012</t>
  </si>
  <si>
    <t>Bergeson, Scott</t>
  </si>
  <si>
    <t>AFRL</t>
  </si>
  <si>
    <t>Reaching Higher Gammain Ultracold Neutral Plasmas through Disorder-induced Heating Control</t>
  </si>
  <si>
    <t>R0202364</t>
  </si>
  <si>
    <t>N</t>
  </si>
  <si>
    <t>P&amp;A</t>
  </si>
  <si>
    <t>P&amp;MS</t>
  </si>
  <si>
    <t>McLain, Tim</t>
  </si>
  <si>
    <t>Utopia Compression</t>
  </si>
  <si>
    <t>C-UAS I/UCRC Membership</t>
  </si>
  <si>
    <t>R0602394</t>
  </si>
  <si>
    <t>ME</t>
  </si>
  <si>
    <t>E&amp;T</t>
  </si>
  <si>
    <t>Colton, Mark</t>
  </si>
  <si>
    <t>Goodrich, Michael</t>
  </si>
  <si>
    <t>Beard, Randy</t>
  </si>
  <si>
    <t>w/McLain, Tim</t>
  </si>
  <si>
    <t>Hart, Gus</t>
  </si>
  <si>
    <t>NSF</t>
  </si>
  <si>
    <t>Materials World Network: Discovering Novel Alloys via a Conmbined Computational and experimental Approach</t>
  </si>
  <si>
    <t>R0112154</t>
  </si>
  <si>
    <t>C</t>
  </si>
  <si>
    <t>Gill, Richard</t>
  </si>
  <si>
    <t>WSU (NSF)</t>
  </si>
  <si>
    <t>Weathering Under Cover: Role of Biofilms in Mineral Weathering and Nutrient Uptake in the Mycorrhizosphere</t>
  </si>
  <si>
    <t>R0302367</t>
  </si>
  <si>
    <t>BIO</t>
  </si>
  <si>
    <t>LSCI</t>
  </si>
  <si>
    <t>Steffensen, Scott</t>
  </si>
  <si>
    <t>NIH</t>
  </si>
  <si>
    <t>Nicotine and Alcohol Co-Dependence</t>
  </si>
  <si>
    <t>R0102059</t>
  </si>
  <si>
    <t>PSYCH</t>
  </si>
  <si>
    <t>FHSS</t>
  </si>
  <si>
    <t>Hawkins, Aaron</t>
  </si>
  <si>
    <t>R0112188</t>
  </si>
  <si>
    <t>Single particle separation for low copy number bioanalysis - REU Supplement</t>
  </si>
  <si>
    <t>ECEn</t>
  </si>
  <si>
    <t>Maynes, Dan</t>
  </si>
  <si>
    <t>R0112189</t>
  </si>
  <si>
    <t>Webb, Brent</t>
  </si>
  <si>
    <t>Vanderhoff, Julie</t>
  </si>
  <si>
    <t>Turbulent Flow Drag Reduction Using Surface Exhibiting Superhydrophobicity and Riblets - REU Supplement</t>
  </si>
  <si>
    <t>w/Dan Maynes</t>
  </si>
  <si>
    <t>Gorrell, Steve</t>
  </si>
  <si>
    <t>Intelligent Light (AFRL)</t>
  </si>
  <si>
    <t>Extract Plug-In Scalable Overarching Data Environment</t>
  </si>
  <si>
    <t>R0302463</t>
  </si>
  <si>
    <t>Allen, Phil</t>
  </si>
  <si>
    <t>USDA Forest Service</t>
  </si>
  <si>
    <t>Enhancing the effectiveness of annual grass weed biocontrol with black fingers of death Pathogen</t>
  </si>
  <si>
    <t>R0202365</t>
  </si>
  <si>
    <t>P&amp;WS</t>
  </si>
  <si>
    <t>Flox, Cally</t>
  </si>
  <si>
    <t>Art Works for Kids</t>
  </si>
  <si>
    <t>Professional Development Workshops</t>
  </si>
  <si>
    <t>R0502145</t>
  </si>
  <si>
    <t>CITES</t>
  </si>
  <si>
    <t>EDUC</t>
  </si>
  <si>
    <t>TRACLabs(NASA)</t>
  </si>
  <si>
    <t>Anytime Summarization for Remote Robot Operations</t>
  </si>
  <si>
    <t>R0302465</t>
  </si>
  <si>
    <t>CS</t>
  </si>
  <si>
    <t>Morse, Bryan</t>
  </si>
  <si>
    <t>w/Goodrich, Michael</t>
  </si>
  <si>
    <t>Jacoby, Wade</t>
  </si>
  <si>
    <t>DOEd</t>
  </si>
  <si>
    <t>FLAS</t>
  </si>
  <si>
    <t>R0132020</t>
  </si>
  <si>
    <t>POLISCI</t>
  </si>
  <si>
    <t>FH&amp;SS</t>
  </si>
  <si>
    <t>UC Santa Cruz (NIH)</t>
  </si>
  <si>
    <t>Hybrid integrated molecular analysis (HIMAS) for point-of-care diagnostics</t>
  </si>
  <si>
    <t>R0302466</t>
  </si>
  <si>
    <t>Ultrasensitive Cancer Biomaker Detection on Biophotonic Chips</t>
  </si>
  <si>
    <t>R0112213</t>
  </si>
  <si>
    <t>Providing Workshops for refining Curriculum Development for Middle School Students and Creation of Online Portal</t>
  </si>
  <si>
    <t>Belnap, Kirk</t>
  </si>
  <si>
    <t>Nassif, Maggie</t>
  </si>
  <si>
    <t>w/ Belnap, Kirk</t>
  </si>
  <si>
    <t>R0502157</t>
  </si>
  <si>
    <t>A&amp;NEL</t>
  </si>
  <si>
    <t>Lignell, David</t>
  </si>
  <si>
    <t>Sandia National Labs</t>
  </si>
  <si>
    <t>Statistics of Particle Time Histories in Turbulent Reacting Flows</t>
  </si>
  <si>
    <t>4/31/2013</t>
  </si>
  <si>
    <t>R0302387</t>
  </si>
  <si>
    <t>CHEME</t>
  </si>
  <si>
    <t>Arroyo, Juan</t>
  </si>
  <si>
    <t>Apoptosis in an Ovine Model of Intrauterine Growth Restriction</t>
  </si>
  <si>
    <t>R0102060</t>
  </si>
  <si>
    <t>P&amp;DB</t>
  </si>
  <si>
    <t>Dahl, David</t>
  </si>
  <si>
    <t>Non parametric Bayesian Approaches to Modeling Protein Structure</t>
  </si>
  <si>
    <t>R0102061</t>
  </si>
  <si>
    <t>STATS</t>
  </si>
  <si>
    <t>Bangerter, Neal</t>
  </si>
  <si>
    <t>Stanford (NIH)</t>
  </si>
  <si>
    <t>Rapid MRI for Evaluation of Osteoarthritis</t>
  </si>
  <si>
    <t>R0302341</t>
  </si>
  <si>
    <t>Williams, Gus</t>
  </si>
  <si>
    <t>Hampton U (DOE)</t>
  </si>
  <si>
    <t>Global atmospheric profiling techniques for the improvement and increased utility of Atmospheric Compensation methods</t>
  </si>
  <si>
    <t>R030255</t>
  </si>
  <si>
    <t>CEEn</t>
  </si>
  <si>
    <t>Nelson, C. Riley</t>
  </si>
  <si>
    <t>US Dept of Interior</t>
  </si>
  <si>
    <t>Deiptera BioBlitz @ Great Basin National Park</t>
  </si>
  <si>
    <t>R0202366</t>
  </si>
  <si>
    <t>Merrill, Katreena</t>
  </si>
  <si>
    <t>Sigma Theta Tau Intnl</t>
  </si>
  <si>
    <t>Nursing Research Grant</t>
  </si>
  <si>
    <t>R0502156</t>
  </si>
  <si>
    <t>NURS</t>
  </si>
  <si>
    <t>Dyer, W. Justin</t>
  </si>
  <si>
    <t>University of Illinois (DOEd)</t>
  </si>
  <si>
    <t>Men's Parenting  Behaviors in Families of Children with Disabilities Findings From the ECLSB"</t>
  </si>
  <si>
    <t>R0302467</t>
  </si>
  <si>
    <t>SFL</t>
  </si>
  <si>
    <t>Dynamics of Ultra Cold Neutral Plasmas in the first 100 ns</t>
  </si>
  <si>
    <t>R0112173</t>
  </si>
  <si>
    <t>KenCtr</t>
  </si>
  <si>
    <t>Qatar Fndtn.</t>
  </si>
  <si>
    <t>Proposal Activity Report</t>
  </si>
  <si>
    <t>Proposals this month :</t>
  </si>
  <si>
    <t>Amount</t>
  </si>
  <si>
    <t>Farnsworth, Paul</t>
  </si>
  <si>
    <t>Ion production and transport in atmospheric pressure ion source mass spectrometers</t>
  </si>
  <si>
    <t>CHMBIO</t>
  </si>
  <si>
    <t>McCarthy, Jay</t>
  </si>
  <si>
    <t>CAREER: Automated Protocol design and optimization</t>
  </si>
  <si>
    <t>Fletcher, Tom</t>
  </si>
  <si>
    <t>High Performance Computing on Oxyfired Combustor</t>
  </si>
  <si>
    <t>Art Works For Kids</t>
  </si>
  <si>
    <t>CITIES</t>
  </si>
  <si>
    <t>Hansen, Marc</t>
  </si>
  <si>
    <t>The Role of calcium in directing and coordinating actin rearrangements during epithelial-mesenchymal transition</t>
  </si>
  <si>
    <t>Hansen, Jaron</t>
  </si>
  <si>
    <t>NineSigma</t>
  </si>
  <si>
    <t>Shortening Cultivation Time for Vegetative Growth by Optimizing Growth Conditions</t>
  </si>
  <si>
    <t>Apoptosis in an Ovine Model of Intrauterine Growth Restriction (IUGR)</t>
  </si>
  <si>
    <t>Dyer, Justin</t>
  </si>
  <si>
    <t>Men's Parenting Behaviors in Families of Children with Disabilities: Findings from the ECLS-B</t>
  </si>
  <si>
    <t>Harb, John</t>
  </si>
  <si>
    <t>Multi-scale DNA-based self assembly of electrochemically enabled heterogeneous nanosystems</t>
  </si>
  <si>
    <t>Woolley, Adam</t>
  </si>
  <si>
    <t>w/ Harb, John</t>
  </si>
  <si>
    <t>Davis, Robert</t>
  </si>
  <si>
    <t>Ames, Daniel</t>
  </si>
  <si>
    <t>CUAHSI (NSF)</t>
  </si>
  <si>
    <t>Facilities Support: The CUAHSI Water Data Center</t>
  </si>
  <si>
    <t>St.Clair, Sam</t>
  </si>
  <si>
    <t>Assessment of disturbance size and ecological conditions on wildlife impacts of aspen regeneration in Utah phase 2 project (WRI #2367)</t>
  </si>
  <si>
    <t>Larsen, Randy</t>
  </si>
  <si>
    <t>w/ St.Clair, Sam</t>
  </si>
  <si>
    <t>Savage, Paul</t>
  </si>
  <si>
    <t>Targeting Sugars for T Cell Recognition and Vaccination</t>
  </si>
  <si>
    <t>U of Chicago (NIH)</t>
  </si>
  <si>
    <t>Microbial Polysaccharide-specific antibodies</t>
  </si>
  <si>
    <t>Price, Joseph</t>
  </si>
  <si>
    <t>USDA</t>
  </si>
  <si>
    <t>Using game mechanics and teen co-creation to promote consumption of fruits &amp; vegetables in teens</t>
  </si>
  <si>
    <t>ECON</t>
  </si>
  <si>
    <t>Lamb, John</t>
  </si>
  <si>
    <t>Dionex</t>
  </si>
  <si>
    <t>Macrocycles based ion chromatography</t>
  </si>
  <si>
    <t>Harrison, Roger</t>
  </si>
  <si>
    <t>w/ Lamb John</t>
  </si>
  <si>
    <t>Allphin, Loreen</t>
  </si>
  <si>
    <t>Genetic and demographic monitoring of three rare Boechera species from BLM lands in Utah</t>
  </si>
  <si>
    <t>Schultz, Steven</t>
  </si>
  <si>
    <t>Optical fiber sensors for non-intrusive voltage measurements in HPM targets (ONIT)</t>
  </si>
  <si>
    <t>Selfridge, Richard</t>
  </si>
  <si>
    <t>w/ Schultz Steven</t>
  </si>
  <si>
    <t>Schultz, Grant</t>
  </si>
  <si>
    <t>UDOT</t>
  </si>
  <si>
    <t>Traffic &amp; Safety Modeling 2012</t>
  </si>
  <si>
    <t>Warnick, Karl</t>
  </si>
  <si>
    <t>Spectrally Efficient multiuser wireless communication &amp; economic policy framework for enahnced spectrum access</t>
  </si>
  <si>
    <t>Jeffs, Brian</t>
  </si>
  <si>
    <t>w/ Warnick Karl</t>
  </si>
  <si>
    <t>Jensen, Michael</t>
  </si>
  <si>
    <t>Platt, Brennan</t>
  </si>
  <si>
    <t>Daniels, Brigham</t>
  </si>
  <si>
    <t>LAW</t>
  </si>
  <si>
    <t>Lewis, Randy</t>
  </si>
  <si>
    <t>Modular Designs for clean burning residential biomass cookstoves</t>
  </si>
  <si>
    <t>Jones, Matthew</t>
  </si>
  <si>
    <t>w/ Lewis Randy</t>
  </si>
  <si>
    <t>Mattson, Chris</t>
  </si>
  <si>
    <t>Ward, Carol</t>
  </si>
  <si>
    <t>Touchet, Julie</t>
  </si>
  <si>
    <t>To facilitate the career placement, internship, placement, and graduate school placement of BYU students</t>
  </si>
  <si>
    <t>Student Life</t>
  </si>
  <si>
    <t>Vanderbilt Medical Center (NIH)</t>
  </si>
  <si>
    <t>Strategies for rationale design of subunit vaccines against infectious diseases</t>
  </si>
  <si>
    <t>Charles, Steven</t>
  </si>
  <si>
    <t>Upper Lomb orthoses to produce desired behavior</t>
  </si>
  <si>
    <t>Kooyman, David</t>
  </si>
  <si>
    <t>Common Mechanism of Osteoarthritis in Two Mouse Models</t>
  </si>
  <si>
    <t>Reynolds, Paul</t>
  </si>
  <si>
    <t>w/ Kooyman, David</t>
  </si>
  <si>
    <t>Robert, Seegmiller</t>
  </si>
  <si>
    <t>Qatar Foundation International</t>
  </si>
  <si>
    <t>Kennedy Ctr</t>
  </si>
  <si>
    <t>Teuscher, Dawn</t>
  </si>
  <si>
    <t>ASU (NSF)</t>
  </si>
  <si>
    <t>Pathways to Calculus: Disseminating and Scaling a Professional Development model for Algebra Through Precalculus Teaching and Learning</t>
  </si>
  <si>
    <t>MATHED</t>
  </si>
  <si>
    <t>Nonparametric bayesion approaches to modeling protein structure</t>
  </si>
  <si>
    <t>Nursing Research</t>
  </si>
  <si>
    <t>Nelson, Rily</t>
  </si>
  <si>
    <t>Diptera Bioblitz @ Great Basin National Park</t>
  </si>
  <si>
    <t>DOE</t>
  </si>
  <si>
    <t>U of U (DOE)</t>
  </si>
  <si>
    <t>DoED</t>
  </si>
  <si>
    <t>UT DWR</t>
  </si>
  <si>
    <t>Scripps (NIH)</t>
  </si>
  <si>
    <t>Utopia</t>
  </si>
  <si>
    <t>UT BLM</t>
  </si>
  <si>
    <t>US Army</t>
  </si>
  <si>
    <t>EPA</t>
  </si>
  <si>
    <t>US 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</si>
</sst>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mm\-dd\-yy"/>
    <numFmt numFmtId="165" formatCode="0\-00000"/>
    <numFmt numFmtId="166" formatCode="General_)"/>
    <numFmt numFmtId="167" formatCode="&quot;$&quot;#,##0"/>
  </numFmts>
  <fonts count="20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8"/>
      <color theme="1"/>
      <name val="Georgia"/>
      <family val="1"/>
    </font>
    <font>
      <sz val="10"/>
      <name val="Arial"/>
      <family val="2"/>
    </font>
    <font>
      <sz val="10"/>
      <name val="MS Reference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4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7" fillId="0" borderId="2" xfId="0" applyFont="1" applyBorder="1" applyAlignment="1">
      <alignment horizontal="left" vertical="center" wrapText="1"/>
    </xf>
    <xf numFmtId="5" fontId="0" fillId="0" borderId="0" xfId="0" applyNumberFormat="1" applyFill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>
      <alignment horizontal="right"/>
    </xf>
    <xf numFmtId="0" fontId="8" fillId="2" borderId="1" xfId="1" applyFont="1" applyFill="1" applyBorder="1" applyAlignment="1">
      <alignment horizontal="center" vertical="center" wrapText="1"/>
    </xf>
    <xf numFmtId="5" fontId="8" fillId="2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167" fontId="7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0" fontId="6" fillId="2" borderId="1" xfId="0" applyFont="1" applyFill="1" applyBorder="1" applyAlignment="1">
      <alignment horizontal="center" vertical="center" wrapText="1"/>
    </xf>
    <xf numFmtId="5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7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5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4" fontId="15" fillId="2" borderId="3" xfId="1" applyNumberFormat="1" applyFont="1" applyFill="1" applyBorder="1" applyAlignment="1">
      <alignment horizontal="center" vertical="center" wrapText="1"/>
    </xf>
    <xf numFmtId="167" fontId="15" fillId="2" borderId="3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5"/>
  <sheetViews>
    <sheetView zoomScaleNormal="100" workbookViewId="0"/>
  </sheetViews>
  <sheetFormatPr defaultRowHeight="12.75" customHeight="1" x14ac:dyDescent="0.2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710937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9.42578125" bestFit="1" customWidth="1"/>
    <col min="14" max="14" width="11" bestFit="1" customWidth="1"/>
    <col min="16" max="16" width="10.42578125" bestFit="1" customWidth="1"/>
  </cols>
  <sheetData>
    <row r="1" spans="1:15" ht="24" customHeight="1" x14ac:dyDescent="0.35">
      <c r="B1" s="61"/>
      <c r="C1" s="61"/>
      <c r="D1" s="33" t="s">
        <v>13</v>
      </c>
      <c r="E1" s="61"/>
      <c r="F1" s="61"/>
      <c r="G1" s="61"/>
      <c r="H1" s="61"/>
      <c r="I1" s="61"/>
      <c r="J1" s="61"/>
      <c r="K1" s="61"/>
      <c r="L1" s="61"/>
    </row>
    <row r="2" spans="1:15" ht="16.5" customHeight="1" x14ac:dyDescent="0.2">
      <c r="A2" s="34"/>
      <c r="B2" s="62">
        <v>2012</v>
      </c>
      <c r="C2" s="35"/>
      <c r="D2" s="60" t="s">
        <v>29</v>
      </c>
      <c r="E2" s="36"/>
      <c r="F2" s="34"/>
      <c r="G2" s="29"/>
      <c r="H2" s="62">
        <v>2011</v>
      </c>
      <c r="I2" s="34"/>
      <c r="J2" s="34"/>
      <c r="K2" s="34"/>
      <c r="L2" s="37"/>
    </row>
    <row r="3" spans="1:15" ht="12.75" customHeight="1" x14ac:dyDescent="0.2">
      <c r="A3" s="38" t="s">
        <v>0</v>
      </c>
      <c r="B3" s="39">
        <v>206</v>
      </c>
      <c r="C3" s="35"/>
      <c r="D3" s="99" t="s">
        <v>12</v>
      </c>
      <c r="E3" s="36"/>
      <c r="F3" s="34"/>
      <c r="G3" s="38" t="s">
        <v>0</v>
      </c>
      <c r="H3" s="30">
        <v>255</v>
      </c>
      <c r="I3" s="34"/>
      <c r="J3" s="34"/>
      <c r="K3" s="34"/>
      <c r="L3" s="37"/>
    </row>
    <row r="4" spans="1:15" ht="12.75" customHeight="1" x14ac:dyDescent="0.2">
      <c r="A4" s="38" t="s">
        <v>1</v>
      </c>
      <c r="B4" s="39">
        <v>168</v>
      </c>
      <c r="C4" s="34"/>
      <c r="D4" s="99"/>
      <c r="E4" s="40"/>
      <c r="F4" s="34"/>
      <c r="G4" s="38" t="s">
        <v>1</v>
      </c>
      <c r="H4" s="30">
        <v>117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13913474</v>
      </c>
      <c r="C5" s="34"/>
      <c r="E5" s="40"/>
      <c r="F5" s="34"/>
      <c r="G5" s="38" t="s">
        <v>2</v>
      </c>
      <c r="H5" s="31">
        <v>11026890</v>
      </c>
      <c r="I5" s="34"/>
      <c r="J5" s="41"/>
      <c r="K5" s="35"/>
      <c r="L5" s="37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06" t="s">
        <v>3</v>
      </c>
      <c r="B7" s="106"/>
      <c r="C7" s="63">
        <v>24</v>
      </c>
      <c r="D7" s="64">
        <f>SUM(H12:H42)</f>
        <v>2491966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 x14ac:dyDescent="0.2">
      <c r="A8" s="107" t="s">
        <v>4</v>
      </c>
      <c r="B8" s="107" t="s">
        <v>5</v>
      </c>
      <c r="C8" s="107" t="s">
        <v>6</v>
      </c>
      <c r="D8" s="100" t="s">
        <v>7</v>
      </c>
      <c r="E8" s="103" t="s">
        <v>10</v>
      </c>
      <c r="F8" s="103" t="s">
        <v>11</v>
      </c>
      <c r="G8" s="104" t="s">
        <v>28</v>
      </c>
      <c r="H8" s="110" t="s">
        <v>14</v>
      </c>
      <c r="I8" s="111" t="s">
        <v>15</v>
      </c>
      <c r="J8" s="109" t="s">
        <v>8</v>
      </c>
      <c r="K8" s="109" t="s">
        <v>9</v>
      </c>
      <c r="L8" s="108" t="s">
        <v>16</v>
      </c>
      <c r="M8" s="105" t="s">
        <v>22</v>
      </c>
      <c r="N8" s="105" t="s">
        <v>25</v>
      </c>
    </row>
    <row r="9" spans="1:15" s="2" customFormat="1" ht="12.75" customHeight="1" x14ac:dyDescent="0.2">
      <c r="A9" s="107"/>
      <c r="B9" s="107"/>
      <c r="C9" s="107"/>
      <c r="D9" s="101"/>
      <c r="E9" s="103"/>
      <c r="F9" s="103"/>
      <c r="G9" s="104"/>
      <c r="H9" s="110"/>
      <c r="I9" s="111"/>
      <c r="J9" s="109"/>
      <c r="K9" s="109"/>
      <c r="L9" s="108"/>
      <c r="M9" s="105"/>
      <c r="N9" s="105"/>
      <c r="O9" s="11"/>
    </row>
    <row r="10" spans="1:15" s="2" customFormat="1" ht="21.75" customHeight="1" x14ac:dyDescent="0.2">
      <c r="A10" s="107"/>
      <c r="B10" s="107"/>
      <c r="C10" s="107"/>
      <c r="D10" s="102"/>
      <c r="E10" s="103"/>
      <c r="F10" s="103"/>
      <c r="G10" s="104"/>
      <c r="H10" s="110"/>
      <c r="I10" s="111"/>
      <c r="J10" s="109"/>
      <c r="K10" s="109"/>
      <c r="L10" s="108"/>
      <c r="M10" s="105"/>
      <c r="N10" s="105"/>
      <c r="O10" s="11"/>
    </row>
    <row r="11" spans="1:15" s="9" customFormat="1" ht="3" customHeight="1" x14ac:dyDescent="0.25">
      <c r="A11" s="46"/>
      <c r="B11" s="12"/>
      <c r="C11" s="12"/>
      <c r="D11" s="47"/>
      <c r="E11" s="27"/>
      <c r="F11" s="27"/>
      <c r="G11" s="72"/>
      <c r="H11" s="13"/>
      <c r="I11" s="14"/>
      <c r="J11" s="12"/>
      <c r="K11" s="12"/>
      <c r="L11" s="48"/>
      <c r="N11" s="10"/>
      <c r="O11" s="10"/>
    </row>
    <row r="12" spans="1:15" s="9" customFormat="1" ht="39" customHeight="1" x14ac:dyDescent="0.2">
      <c r="A12" s="51" t="s">
        <v>130</v>
      </c>
      <c r="B12" s="52"/>
      <c r="C12" s="52" t="s">
        <v>131</v>
      </c>
      <c r="D12" s="84" t="s">
        <v>132</v>
      </c>
      <c r="E12" s="82">
        <v>40360</v>
      </c>
      <c r="F12" s="82">
        <v>41425</v>
      </c>
      <c r="G12" s="54" t="s">
        <v>133</v>
      </c>
      <c r="H12" s="80">
        <v>50250</v>
      </c>
      <c r="I12" s="56" t="s">
        <v>51</v>
      </c>
      <c r="J12" s="56" t="s">
        <v>134</v>
      </c>
      <c r="K12" s="56" t="s">
        <v>42</v>
      </c>
      <c r="L12" s="56">
        <v>2</v>
      </c>
      <c r="M12" s="73">
        <v>149250</v>
      </c>
      <c r="N12" s="73">
        <v>149250</v>
      </c>
      <c r="O12" s="10"/>
    </row>
    <row r="13" spans="1:15" s="9" customFormat="1" ht="26.25" customHeight="1" x14ac:dyDescent="0.2">
      <c r="A13" s="52" t="s">
        <v>112</v>
      </c>
      <c r="B13" s="52"/>
      <c r="C13" s="52" t="s">
        <v>113</v>
      </c>
      <c r="D13" s="84" t="s">
        <v>114</v>
      </c>
      <c r="E13" s="82">
        <v>40654</v>
      </c>
      <c r="F13" s="79" t="s">
        <v>115</v>
      </c>
      <c r="G13" s="54" t="s">
        <v>116</v>
      </c>
      <c r="H13" s="80">
        <v>72000</v>
      </c>
      <c r="I13" s="56" t="s">
        <v>51</v>
      </c>
      <c r="J13" s="56" t="s">
        <v>117</v>
      </c>
      <c r="K13" s="56" t="s">
        <v>42</v>
      </c>
      <c r="L13" s="56">
        <v>2</v>
      </c>
      <c r="M13" s="73">
        <v>141841</v>
      </c>
      <c r="N13" s="73">
        <v>370564</v>
      </c>
      <c r="O13" s="10"/>
    </row>
    <row r="14" spans="1:15" s="9" customFormat="1" ht="12.75" customHeight="1" x14ac:dyDescent="0.2">
      <c r="A14" s="51" t="s">
        <v>126</v>
      </c>
      <c r="B14" s="52"/>
      <c r="C14" s="52" t="s">
        <v>127</v>
      </c>
      <c r="D14" s="84" t="s">
        <v>128</v>
      </c>
      <c r="E14" s="82">
        <v>40330</v>
      </c>
      <c r="F14" s="82">
        <v>41364</v>
      </c>
      <c r="G14" s="54" t="s">
        <v>129</v>
      </c>
      <c r="H14" s="80">
        <v>120355</v>
      </c>
      <c r="I14" s="56" t="s">
        <v>51</v>
      </c>
      <c r="J14" s="56" t="s">
        <v>67</v>
      </c>
      <c r="K14" s="56" t="s">
        <v>42</v>
      </c>
      <c r="L14" s="56">
        <v>2</v>
      </c>
      <c r="M14" s="73">
        <v>344123</v>
      </c>
      <c r="N14" s="73">
        <v>467901</v>
      </c>
    </row>
    <row r="15" spans="1:15" s="9" customFormat="1" ht="24" customHeight="1" x14ac:dyDescent="0.2">
      <c r="A15" s="118" t="s">
        <v>64</v>
      </c>
      <c r="B15" s="118"/>
      <c r="C15" s="118" t="s">
        <v>48</v>
      </c>
      <c r="D15" s="119" t="s">
        <v>66</v>
      </c>
      <c r="E15" s="120">
        <v>40678</v>
      </c>
      <c r="F15" s="120">
        <v>41759</v>
      </c>
      <c r="G15" s="121" t="s">
        <v>65</v>
      </c>
      <c r="H15" s="122">
        <v>6000</v>
      </c>
      <c r="I15" s="123" t="s">
        <v>51</v>
      </c>
      <c r="J15" s="123" t="s">
        <v>67</v>
      </c>
      <c r="K15" s="123" t="s">
        <v>42</v>
      </c>
      <c r="L15" s="123">
        <v>1</v>
      </c>
      <c r="M15" s="124">
        <v>185997</v>
      </c>
      <c r="N15" s="124">
        <v>185997</v>
      </c>
    </row>
    <row r="16" spans="1:15" s="9" customFormat="1" ht="24.75" customHeight="1" x14ac:dyDescent="0.2">
      <c r="A16" s="52" t="s">
        <v>64</v>
      </c>
      <c r="B16" s="52"/>
      <c r="C16" s="52" t="s">
        <v>48</v>
      </c>
      <c r="D16" s="59" t="s">
        <v>104</v>
      </c>
      <c r="E16" s="53">
        <v>41091</v>
      </c>
      <c r="F16" s="53">
        <v>42185</v>
      </c>
      <c r="G16" s="54" t="s">
        <v>105</v>
      </c>
      <c r="H16" s="55">
        <v>233688</v>
      </c>
      <c r="I16" s="56" t="s">
        <v>34</v>
      </c>
      <c r="J16" s="56" t="s">
        <v>67</v>
      </c>
      <c r="K16" s="56" t="s">
        <v>42</v>
      </c>
      <c r="L16" s="56">
        <v>1</v>
      </c>
      <c r="M16" s="73">
        <v>233688</v>
      </c>
      <c r="N16" s="73">
        <v>233688</v>
      </c>
    </row>
    <row r="17" spans="1:16" s="9" customFormat="1" ht="26.25" customHeight="1" x14ac:dyDescent="0.2">
      <c r="A17" s="52" t="s">
        <v>64</v>
      </c>
      <c r="B17" s="52"/>
      <c r="C17" s="52" t="s">
        <v>101</v>
      </c>
      <c r="D17" s="59" t="s">
        <v>102</v>
      </c>
      <c r="E17" s="53">
        <v>41061</v>
      </c>
      <c r="F17" s="53">
        <v>41425</v>
      </c>
      <c r="G17" s="54" t="s">
        <v>103</v>
      </c>
      <c r="H17" s="55">
        <v>50500</v>
      </c>
      <c r="I17" s="56" t="s">
        <v>34</v>
      </c>
      <c r="J17" s="56" t="s">
        <v>67</v>
      </c>
      <c r="K17" s="56" t="s">
        <v>42</v>
      </c>
      <c r="L17" s="56">
        <v>2</v>
      </c>
      <c r="M17" s="73">
        <v>50500</v>
      </c>
      <c r="N17" s="73">
        <v>94500</v>
      </c>
    </row>
    <row r="18" spans="1:16" s="9" customFormat="1" ht="12.75" customHeight="1" x14ac:dyDescent="0.2">
      <c r="A18" s="52" t="s">
        <v>45</v>
      </c>
      <c r="B18" s="52" t="s">
        <v>46</v>
      </c>
      <c r="C18" s="52" t="s">
        <v>38</v>
      </c>
      <c r="D18" s="59" t="s">
        <v>39</v>
      </c>
      <c r="E18" s="53">
        <v>41037</v>
      </c>
      <c r="F18" s="53">
        <v>41767</v>
      </c>
      <c r="G18" s="54" t="s">
        <v>40</v>
      </c>
      <c r="H18" s="55">
        <v>10000</v>
      </c>
      <c r="I18" s="56" t="s">
        <v>34</v>
      </c>
      <c r="J18" s="56" t="s">
        <v>41</v>
      </c>
      <c r="K18" s="56" t="s">
        <v>42</v>
      </c>
      <c r="L18" s="56">
        <v>4</v>
      </c>
      <c r="M18" s="73">
        <v>40000</v>
      </c>
      <c r="N18" s="73">
        <v>80000</v>
      </c>
      <c r="P18" s="85"/>
    </row>
    <row r="19" spans="1:16" s="9" customFormat="1" ht="12.75" customHeight="1" x14ac:dyDescent="0.2">
      <c r="A19" s="118" t="s">
        <v>43</v>
      </c>
      <c r="B19" s="118" t="s">
        <v>46</v>
      </c>
      <c r="C19" s="118" t="s">
        <v>38</v>
      </c>
      <c r="D19" s="119" t="s">
        <v>39</v>
      </c>
      <c r="E19" s="120">
        <v>41037</v>
      </c>
      <c r="F19" s="120">
        <v>41767</v>
      </c>
      <c r="G19" s="121" t="s">
        <v>40</v>
      </c>
      <c r="H19" s="122">
        <v>10000</v>
      </c>
      <c r="I19" s="123" t="s">
        <v>34</v>
      </c>
      <c r="J19" s="123" t="s">
        <v>41</v>
      </c>
      <c r="K19" s="123" t="s">
        <v>42</v>
      </c>
      <c r="L19" s="123">
        <v>4</v>
      </c>
      <c r="M19" s="124">
        <v>40000</v>
      </c>
      <c r="N19" s="124">
        <v>80000</v>
      </c>
    </row>
    <row r="20" spans="1:16" s="9" customFormat="1" ht="12.75" customHeight="1" x14ac:dyDescent="0.2">
      <c r="A20" s="52" t="s">
        <v>44</v>
      </c>
      <c r="B20" s="52" t="s">
        <v>46</v>
      </c>
      <c r="C20" s="52" t="s">
        <v>38</v>
      </c>
      <c r="D20" s="59" t="s">
        <v>39</v>
      </c>
      <c r="E20" s="53">
        <v>41037</v>
      </c>
      <c r="F20" s="53">
        <v>41767</v>
      </c>
      <c r="G20" s="54" t="s">
        <v>40</v>
      </c>
      <c r="H20" s="55">
        <v>10000</v>
      </c>
      <c r="I20" s="56" t="s">
        <v>34</v>
      </c>
      <c r="J20" s="56" t="s">
        <v>41</v>
      </c>
      <c r="K20" s="56" t="s">
        <v>42</v>
      </c>
      <c r="L20" s="56">
        <v>4</v>
      </c>
      <c r="M20" s="73">
        <v>40000</v>
      </c>
      <c r="N20" s="73">
        <v>80000</v>
      </c>
    </row>
    <row r="21" spans="1:16" s="9" customFormat="1" ht="25.5" customHeight="1" x14ac:dyDescent="0.2">
      <c r="A21" s="52" t="s">
        <v>74</v>
      </c>
      <c r="B21" s="52"/>
      <c r="C21" s="52" t="s">
        <v>75</v>
      </c>
      <c r="D21" s="59" t="s">
        <v>76</v>
      </c>
      <c r="E21" s="53">
        <v>41050</v>
      </c>
      <c r="F21" s="53">
        <v>41304</v>
      </c>
      <c r="G21" s="54" t="s">
        <v>77</v>
      </c>
      <c r="H21" s="55">
        <v>25000</v>
      </c>
      <c r="I21" s="56" t="s">
        <v>34</v>
      </c>
      <c r="J21" s="56" t="s">
        <v>41</v>
      </c>
      <c r="K21" s="56" t="s">
        <v>42</v>
      </c>
      <c r="L21" s="56">
        <v>2</v>
      </c>
      <c r="M21" s="73">
        <v>25000</v>
      </c>
      <c r="N21" s="73">
        <v>25000</v>
      </c>
    </row>
    <row r="22" spans="1:16" s="9" customFormat="1" ht="38.25" customHeight="1" x14ac:dyDescent="0.2">
      <c r="A22" s="52" t="s">
        <v>68</v>
      </c>
      <c r="B22" s="52"/>
      <c r="C22" s="52" t="s">
        <v>48</v>
      </c>
      <c r="D22" s="59" t="s">
        <v>72</v>
      </c>
      <c r="E22" s="53">
        <v>40695</v>
      </c>
      <c r="F22" s="53">
        <v>41790</v>
      </c>
      <c r="G22" s="54" t="s">
        <v>69</v>
      </c>
      <c r="H22" s="55">
        <v>2000</v>
      </c>
      <c r="I22" s="56" t="s">
        <v>51</v>
      </c>
      <c r="J22" s="56" t="s">
        <v>41</v>
      </c>
      <c r="K22" s="56" t="s">
        <v>42</v>
      </c>
      <c r="L22" s="56">
        <v>1</v>
      </c>
      <c r="M22" s="73">
        <v>365999</v>
      </c>
      <c r="N22" s="73">
        <v>379998</v>
      </c>
    </row>
    <row r="23" spans="1:16" s="9" customFormat="1" ht="12.75" customHeight="1" x14ac:dyDescent="0.2">
      <c r="A23" s="125" t="s">
        <v>37</v>
      </c>
      <c r="B23" s="118"/>
      <c r="C23" s="118" t="s">
        <v>38</v>
      </c>
      <c r="D23" s="119" t="s">
        <v>39</v>
      </c>
      <c r="E23" s="120">
        <v>41037</v>
      </c>
      <c r="F23" s="120">
        <v>41767</v>
      </c>
      <c r="G23" s="121" t="s">
        <v>40</v>
      </c>
      <c r="H23" s="122">
        <v>10000</v>
      </c>
      <c r="I23" s="123" t="s">
        <v>34</v>
      </c>
      <c r="J23" s="123" t="s">
        <v>41</v>
      </c>
      <c r="K23" s="123" t="s">
        <v>42</v>
      </c>
      <c r="L23" s="123">
        <v>4</v>
      </c>
      <c r="M23" s="124">
        <v>40000</v>
      </c>
      <c r="N23" s="124">
        <v>80000</v>
      </c>
    </row>
    <row r="24" spans="1:16" s="9" customFormat="1" ht="33" customHeight="1" x14ac:dyDescent="0.2">
      <c r="A24" s="52" t="s">
        <v>71</v>
      </c>
      <c r="B24" s="52" t="s">
        <v>73</v>
      </c>
      <c r="C24" s="52" t="s">
        <v>48</v>
      </c>
      <c r="D24" s="59" t="s">
        <v>72</v>
      </c>
      <c r="E24" s="53">
        <v>40695</v>
      </c>
      <c r="F24" s="53">
        <v>41790</v>
      </c>
      <c r="G24" s="54" t="s">
        <v>69</v>
      </c>
      <c r="H24" s="55">
        <v>2000</v>
      </c>
      <c r="I24" s="56" t="s">
        <v>51</v>
      </c>
      <c r="J24" s="56" t="s">
        <v>41</v>
      </c>
      <c r="K24" s="56" t="s">
        <v>42</v>
      </c>
      <c r="L24" s="56">
        <v>1</v>
      </c>
      <c r="M24" s="73">
        <v>365999</v>
      </c>
      <c r="N24" s="73">
        <v>379998</v>
      </c>
    </row>
    <row r="25" spans="1:16" s="9" customFormat="1" ht="38.25" customHeight="1" x14ac:dyDescent="0.2">
      <c r="A25" s="52" t="s">
        <v>70</v>
      </c>
      <c r="B25" s="52" t="s">
        <v>73</v>
      </c>
      <c r="C25" s="52" t="s">
        <v>48</v>
      </c>
      <c r="D25" s="59" t="s">
        <v>72</v>
      </c>
      <c r="E25" s="53">
        <v>40695</v>
      </c>
      <c r="F25" s="53">
        <v>41790</v>
      </c>
      <c r="G25" s="54" t="s">
        <v>69</v>
      </c>
      <c r="H25" s="55">
        <v>2000</v>
      </c>
      <c r="I25" s="56" t="s">
        <v>51</v>
      </c>
      <c r="J25" s="56" t="s">
        <v>41</v>
      </c>
      <c r="K25" s="56" t="s">
        <v>42</v>
      </c>
      <c r="L25" s="56">
        <v>1</v>
      </c>
      <c r="M25" s="73">
        <v>365999</v>
      </c>
      <c r="N25" s="73">
        <v>379998</v>
      </c>
    </row>
    <row r="26" spans="1:16" s="9" customFormat="1" ht="12.75" customHeight="1" x14ac:dyDescent="0.2">
      <c r="A26" s="52" t="s">
        <v>83</v>
      </c>
      <c r="B26" s="52"/>
      <c r="C26" s="52" t="s">
        <v>84</v>
      </c>
      <c r="D26" s="59" t="s">
        <v>85</v>
      </c>
      <c r="E26" s="53">
        <v>40725</v>
      </c>
      <c r="F26" s="53">
        <v>41426</v>
      </c>
      <c r="G26" s="54" t="s">
        <v>86</v>
      </c>
      <c r="H26" s="55">
        <v>20000</v>
      </c>
      <c r="I26" s="56" t="s">
        <v>51</v>
      </c>
      <c r="J26" s="56" t="s">
        <v>87</v>
      </c>
      <c r="K26" s="56" t="s">
        <v>88</v>
      </c>
      <c r="L26" s="56">
        <v>4</v>
      </c>
      <c r="M26" s="73">
        <v>39700</v>
      </c>
      <c r="N26" s="73">
        <v>39700</v>
      </c>
    </row>
    <row r="27" spans="1:16" s="9" customFormat="1" ht="12.75" customHeight="1" x14ac:dyDescent="0.2">
      <c r="A27" s="118" t="s">
        <v>95</v>
      </c>
      <c r="B27" s="118"/>
      <c r="C27" s="118" t="s">
        <v>96</v>
      </c>
      <c r="D27" s="119" t="s">
        <v>97</v>
      </c>
      <c r="E27" s="120">
        <v>41136</v>
      </c>
      <c r="F27" s="120">
        <v>41500</v>
      </c>
      <c r="G27" s="121" t="s">
        <v>98</v>
      </c>
      <c r="H27" s="122">
        <v>252000</v>
      </c>
      <c r="I27" s="123" t="s">
        <v>51</v>
      </c>
      <c r="J27" s="123" t="s">
        <v>99</v>
      </c>
      <c r="K27" s="123" t="s">
        <v>100</v>
      </c>
      <c r="L27" s="123">
        <v>1</v>
      </c>
      <c r="M27" s="124">
        <v>756000</v>
      </c>
      <c r="N27" s="124">
        <v>1008000</v>
      </c>
    </row>
    <row r="28" spans="1:16" s="9" customFormat="1" ht="23.25" customHeight="1" x14ac:dyDescent="0.2">
      <c r="A28" s="57" t="s">
        <v>144</v>
      </c>
      <c r="B28" s="77"/>
      <c r="C28" s="77" t="s">
        <v>145</v>
      </c>
      <c r="D28" s="78" t="s">
        <v>146</v>
      </c>
      <c r="E28" s="58">
        <v>41091</v>
      </c>
      <c r="F28" s="58">
        <v>41455</v>
      </c>
      <c r="G28" s="50" t="s">
        <v>147</v>
      </c>
      <c r="H28" s="81">
        <v>26106</v>
      </c>
      <c r="I28" s="49" t="s">
        <v>34</v>
      </c>
      <c r="J28" s="49" t="s">
        <v>148</v>
      </c>
      <c r="K28" s="49" t="s">
        <v>100</v>
      </c>
      <c r="L28" s="49">
        <v>2</v>
      </c>
      <c r="M28" s="74">
        <v>26106</v>
      </c>
      <c r="N28" s="74">
        <v>48012</v>
      </c>
    </row>
    <row r="29" spans="1:16" s="9" customFormat="1" ht="37.5" customHeight="1" x14ac:dyDescent="0.2">
      <c r="A29" s="52" t="s">
        <v>107</v>
      </c>
      <c r="B29" s="52"/>
      <c r="C29" s="86" t="s">
        <v>152</v>
      </c>
      <c r="D29" s="84" t="s">
        <v>106</v>
      </c>
      <c r="E29" s="82">
        <v>41000</v>
      </c>
      <c r="F29" s="82">
        <v>41395</v>
      </c>
      <c r="G29" s="54" t="s">
        <v>110</v>
      </c>
      <c r="H29" s="80">
        <v>12500</v>
      </c>
      <c r="I29" s="56" t="s">
        <v>34</v>
      </c>
      <c r="J29" s="56" t="s">
        <v>111</v>
      </c>
      <c r="K29" s="56" t="s">
        <v>63</v>
      </c>
      <c r="L29" s="56">
        <v>4</v>
      </c>
      <c r="M29" s="73">
        <v>25000</v>
      </c>
      <c r="N29" s="73">
        <v>25000</v>
      </c>
    </row>
    <row r="30" spans="1:16" s="9" customFormat="1" ht="37.5" customHeight="1" x14ac:dyDescent="0.2">
      <c r="A30" s="52" t="s">
        <v>108</v>
      </c>
      <c r="B30" s="52" t="s">
        <v>109</v>
      </c>
      <c r="C30" s="87" t="s">
        <v>152</v>
      </c>
      <c r="D30" s="84" t="s">
        <v>106</v>
      </c>
      <c r="E30" s="82">
        <v>41000</v>
      </c>
      <c r="F30" s="82">
        <v>41395</v>
      </c>
      <c r="G30" s="54" t="s">
        <v>110</v>
      </c>
      <c r="H30" s="80">
        <v>12500</v>
      </c>
      <c r="I30" s="56" t="s">
        <v>34</v>
      </c>
      <c r="J30" s="56" t="s">
        <v>151</v>
      </c>
      <c r="K30" s="56" t="s">
        <v>63</v>
      </c>
      <c r="L30" s="56">
        <v>4</v>
      </c>
      <c r="M30" s="73">
        <v>25000</v>
      </c>
      <c r="N30" s="73">
        <v>25000</v>
      </c>
    </row>
    <row r="31" spans="1:16" s="9" customFormat="1" ht="12.75" customHeight="1" x14ac:dyDescent="0.2">
      <c r="A31" s="118" t="s">
        <v>58</v>
      </c>
      <c r="B31" s="118"/>
      <c r="C31" s="118" t="s">
        <v>59</v>
      </c>
      <c r="D31" s="119" t="s">
        <v>60</v>
      </c>
      <c r="E31" s="120">
        <v>41122</v>
      </c>
      <c r="F31" s="120">
        <v>41486</v>
      </c>
      <c r="G31" s="121" t="s">
        <v>61</v>
      </c>
      <c r="H31" s="122">
        <v>299811</v>
      </c>
      <c r="I31" s="123" t="s">
        <v>34</v>
      </c>
      <c r="J31" s="123" t="s">
        <v>62</v>
      </c>
      <c r="K31" s="123" t="s">
        <v>63</v>
      </c>
      <c r="L31" s="123">
        <v>1</v>
      </c>
      <c r="M31" s="124">
        <v>299811</v>
      </c>
      <c r="N31" s="124">
        <v>1496799</v>
      </c>
    </row>
    <row r="32" spans="1:16" s="9" customFormat="1" ht="41.25" customHeight="1" x14ac:dyDescent="0.2">
      <c r="A32" s="52" t="s">
        <v>52</v>
      </c>
      <c r="B32" s="52"/>
      <c r="C32" s="52" t="s">
        <v>53</v>
      </c>
      <c r="D32" s="51" t="s">
        <v>54</v>
      </c>
      <c r="E32" s="53">
        <v>40391</v>
      </c>
      <c r="F32" s="53">
        <v>41274</v>
      </c>
      <c r="G32" s="75" t="s">
        <v>55</v>
      </c>
      <c r="H32" s="55">
        <v>14411</v>
      </c>
      <c r="I32" s="56" t="s">
        <v>51</v>
      </c>
      <c r="J32" s="56" t="s">
        <v>56</v>
      </c>
      <c r="K32" s="56" t="s">
        <v>57</v>
      </c>
      <c r="L32" s="56">
        <v>2</v>
      </c>
      <c r="M32" s="73">
        <v>31691</v>
      </c>
      <c r="N32" s="73">
        <v>31691</v>
      </c>
    </row>
    <row r="33" spans="1:74" s="9" customFormat="1" ht="12.75" customHeight="1" x14ac:dyDescent="0.2">
      <c r="A33" s="51" t="s">
        <v>135</v>
      </c>
      <c r="B33" s="52"/>
      <c r="C33" s="52" t="s">
        <v>136</v>
      </c>
      <c r="D33" s="76" t="s">
        <v>137</v>
      </c>
      <c r="E33" s="82">
        <v>41061</v>
      </c>
      <c r="F33" s="82">
        <v>41274</v>
      </c>
      <c r="G33" s="75" t="s">
        <v>138</v>
      </c>
      <c r="H33" s="80">
        <v>2000</v>
      </c>
      <c r="I33" s="56" t="s">
        <v>34</v>
      </c>
      <c r="J33" s="56" t="s">
        <v>56</v>
      </c>
      <c r="K33" s="56" t="s">
        <v>57</v>
      </c>
      <c r="L33" s="56">
        <v>1</v>
      </c>
      <c r="M33" s="73">
        <v>2000</v>
      </c>
      <c r="N33" s="73">
        <v>2000</v>
      </c>
    </row>
    <row r="34" spans="1:74" s="9" customFormat="1" ht="28.5" customHeight="1" x14ac:dyDescent="0.2">
      <c r="A34" s="52" t="s">
        <v>118</v>
      </c>
      <c r="B34" s="52"/>
      <c r="C34" s="52" t="s">
        <v>59</v>
      </c>
      <c r="D34" s="76" t="s">
        <v>119</v>
      </c>
      <c r="E34" s="82">
        <v>41064</v>
      </c>
      <c r="F34" s="82">
        <v>41029</v>
      </c>
      <c r="G34" s="75" t="s">
        <v>120</v>
      </c>
      <c r="H34" s="80">
        <v>230014</v>
      </c>
      <c r="I34" s="56" t="s">
        <v>34</v>
      </c>
      <c r="J34" s="56" t="s">
        <v>121</v>
      </c>
      <c r="K34" s="56" t="s">
        <v>57</v>
      </c>
      <c r="L34" s="56">
        <v>1</v>
      </c>
      <c r="M34" s="73">
        <v>230014</v>
      </c>
      <c r="N34" s="73">
        <v>472380</v>
      </c>
    </row>
    <row r="35" spans="1:74" s="9" customFormat="1" ht="27" customHeight="1" x14ac:dyDescent="0.2">
      <c r="A35" s="118" t="s">
        <v>78</v>
      </c>
      <c r="B35" s="118"/>
      <c r="C35" s="118" t="s">
        <v>79</v>
      </c>
      <c r="D35" s="125" t="s">
        <v>80</v>
      </c>
      <c r="E35" s="120">
        <v>41060</v>
      </c>
      <c r="F35" s="120">
        <v>42155</v>
      </c>
      <c r="G35" s="126" t="s">
        <v>81</v>
      </c>
      <c r="H35" s="122">
        <v>171600</v>
      </c>
      <c r="I35" s="123" t="s">
        <v>34</v>
      </c>
      <c r="J35" s="123" t="s">
        <v>82</v>
      </c>
      <c r="K35" s="123" t="s">
        <v>57</v>
      </c>
      <c r="L35" s="123">
        <v>1</v>
      </c>
      <c r="M35" s="124">
        <v>171600</v>
      </c>
      <c r="N35" s="124">
        <v>171600</v>
      </c>
    </row>
    <row r="36" spans="1:74" s="9" customFormat="1" ht="27" customHeight="1" x14ac:dyDescent="0.2">
      <c r="A36" s="51" t="s">
        <v>139</v>
      </c>
      <c r="B36" s="52"/>
      <c r="C36" s="52" t="s">
        <v>140</v>
      </c>
      <c r="D36" s="52" t="s">
        <v>141</v>
      </c>
      <c r="E36" s="53">
        <v>41091</v>
      </c>
      <c r="F36" s="53">
        <v>41274</v>
      </c>
      <c r="G36" s="75" t="s">
        <v>142</v>
      </c>
      <c r="H36" s="80">
        <v>500</v>
      </c>
      <c r="I36" s="56" t="s">
        <v>34</v>
      </c>
      <c r="J36" s="56" t="s">
        <v>143</v>
      </c>
      <c r="K36" s="56" t="s">
        <v>143</v>
      </c>
      <c r="L36" s="56">
        <v>4</v>
      </c>
      <c r="M36" s="73">
        <v>500</v>
      </c>
      <c r="N36" s="73">
        <v>500</v>
      </c>
    </row>
    <row r="37" spans="1:74" s="9" customFormat="1" ht="22.5" customHeight="1" x14ac:dyDescent="0.2">
      <c r="A37" s="52" t="s">
        <v>44</v>
      </c>
      <c r="B37" s="52"/>
      <c r="C37" s="52" t="s">
        <v>89</v>
      </c>
      <c r="D37" s="51" t="s">
        <v>90</v>
      </c>
      <c r="E37" s="53">
        <v>40952</v>
      </c>
      <c r="F37" s="53">
        <v>41318</v>
      </c>
      <c r="G37" s="75" t="s">
        <v>91</v>
      </c>
      <c r="H37" s="55">
        <v>17468</v>
      </c>
      <c r="I37" s="56" t="s">
        <v>34</v>
      </c>
      <c r="J37" s="56" t="s">
        <v>92</v>
      </c>
      <c r="K37" s="56" t="s">
        <v>36</v>
      </c>
      <c r="L37" s="56">
        <v>2</v>
      </c>
      <c r="M37" s="73">
        <v>34936</v>
      </c>
      <c r="N37" s="73">
        <v>34936</v>
      </c>
    </row>
    <row r="38" spans="1:74" s="9" customFormat="1" ht="24" customHeight="1" x14ac:dyDescent="0.2">
      <c r="A38" s="52" t="s">
        <v>93</v>
      </c>
      <c r="B38" s="52" t="s">
        <v>94</v>
      </c>
      <c r="C38" s="52" t="s">
        <v>89</v>
      </c>
      <c r="D38" s="51" t="s">
        <v>90</v>
      </c>
      <c r="E38" s="53">
        <v>40952</v>
      </c>
      <c r="F38" s="53">
        <v>41318</v>
      </c>
      <c r="G38" s="75" t="s">
        <v>91</v>
      </c>
      <c r="H38" s="55">
        <v>17468</v>
      </c>
      <c r="I38" s="56" t="s">
        <v>34</v>
      </c>
      <c r="J38" s="56" t="s">
        <v>92</v>
      </c>
      <c r="K38" s="56" t="s">
        <v>36</v>
      </c>
      <c r="L38" s="56">
        <v>2</v>
      </c>
      <c r="M38" s="73">
        <v>34936</v>
      </c>
      <c r="N38" s="73">
        <v>34936</v>
      </c>
    </row>
    <row r="39" spans="1:74" s="9" customFormat="1" ht="23.25" customHeight="1" x14ac:dyDescent="0.2">
      <c r="A39" s="125" t="s">
        <v>30</v>
      </c>
      <c r="B39" s="118"/>
      <c r="C39" s="118" t="s">
        <v>31</v>
      </c>
      <c r="D39" s="125" t="s">
        <v>32</v>
      </c>
      <c r="E39" s="120">
        <v>41061</v>
      </c>
      <c r="F39" s="120">
        <v>42155</v>
      </c>
      <c r="G39" s="126" t="s">
        <v>33</v>
      </c>
      <c r="H39" s="122">
        <v>220999</v>
      </c>
      <c r="I39" s="123" t="s">
        <v>34</v>
      </c>
      <c r="J39" s="123" t="s">
        <v>35</v>
      </c>
      <c r="K39" s="123" t="s">
        <v>36</v>
      </c>
      <c r="L39" s="123">
        <v>1</v>
      </c>
      <c r="M39" s="124">
        <v>220999</v>
      </c>
      <c r="N39" s="124">
        <v>433208</v>
      </c>
    </row>
    <row r="40" spans="1:74" s="10" customFormat="1" ht="25.5" customHeight="1" x14ac:dyDescent="0.2">
      <c r="A40" s="57" t="s">
        <v>30</v>
      </c>
      <c r="B40" s="77"/>
      <c r="C40" s="77" t="s">
        <v>48</v>
      </c>
      <c r="D40" s="78" t="s">
        <v>149</v>
      </c>
      <c r="E40" s="58">
        <v>40422</v>
      </c>
      <c r="F40" s="58">
        <v>41517</v>
      </c>
      <c r="G40" s="50" t="s">
        <v>150</v>
      </c>
      <c r="H40" s="81">
        <v>120000</v>
      </c>
      <c r="I40" s="49" t="s">
        <v>51</v>
      </c>
      <c r="J40" s="49" t="s">
        <v>35</v>
      </c>
      <c r="K40" s="49" t="s">
        <v>36</v>
      </c>
      <c r="L40" s="49">
        <v>1</v>
      </c>
      <c r="M40" s="74">
        <v>420000</v>
      </c>
      <c r="N40" s="74">
        <v>420000</v>
      </c>
    </row>
    <row r="41" spans="1:74" s="6" customFormat="1" ht="35.25" customHeight="1" x14ac:dyDescent="0.2">
      <c r="A41" s="52" t="s">
        <v>47</v>
      </c>
      <c r="B41" s="52"/>
      <c r="C41" s="52" t="s">
        <v>48</v>
      </c>
      <c r="D41" s="59" t="s">
        <v>49</v>
      </c>
      <c r="E41" s="53">
        <v>40057</v>
      </c>
      <c r="F41" s="53">
        <v>41728</v>
      </c>
      <c r="G41" s="54" t="s">
        <v>50</v>
      </c>
      <c r="H41" s="55">
        <v>120000</v>
      </c>
      <c r="I41" s="56" t="s">
        <v>51</v>
      </c>
      <c r="J41" s="56" t="s">
        <v>35</v>
      </c>
      <c r="K41" s="56" t="s">
        <v>36</v>
      </c>
      <c r="L41" s="56">
        <v>1</v>
      </c>
      <c r="M41" s="73">
        <v>480000</v>
      </c>
      <c r="N41" s="73">
        <v>600000</v>
      </c>
    </row>
    <row r="42" spans="1:74" ht="27" customHeight="1" x14ac:dyDescent="0.2">
      <c r="A42" s="52" t="s">
        <v>122</v>
      </c>
      <c r="B42" s="52"/>
      <c r="C42" s="52" t="s">
        <v>59</v>
      </c>
      <c r="D42" s="84" t="s">
        <v>123</v>
      </c>
      <c r="E42" s="82">
        <v>41091</v>
      </c>
      <c r="F42" s="82">
        <v>41394</v>
      </c>
      <c r="G42" s="54" t="s">
        <v>124</v>
      </c>
      <c r="H42" s="80">
        <v>350796</v>
      </c>
      <c r="I42" s="56" t="s">
        <v>34</v>
      </c>
      <c r="J42" s="56" t="s">
        <v>125</v>
      </c>
      <c r="K42" s="56" t="s">
        <v>36</v>
      </c>
      <c r="L42" s="56">
        <v>1</v>
      </c>
      <c r="M42" s="73">
        <v>350796</v>
      </c>
      <c r="N42" s="73">
        <v>1403580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6" customFormat="1" ht="12.75" customHeight="1" x14ac:dyDescent="0.2">
      <c r="A43" s="21"/>
      <c r="B43" s="22"/>
      <c r="C43" s="21"/>
      <c r="D43" s="21"/>
      <c r="E43" s="17"/>
      <c r="F43" s="17"/>
      <c r="G43" s="18"/>
      <c r="H43" s="23"/>
      <c r="I43" s="18"/>
      <c r="J43" s="21"/>
      <c r="K43" s="21"/>
      <c r="L43" s="5"/>
      <c r="M43" s="83"/>
      <c r="N43" s="83"/>
    </row>
    <row r="44" spans="1:74" s="6" customFormat="1" ht="12.75" customHeight="1" x14ac:dyDescent="0.2">
      <c r="A44" s="67" t="s">
        <v>23</v>
      </c>
      <c r="B44" s="68"/>
      <c r="C44" s="67"/>
      <c r="D44" s="67"/>
      <c r="E44" s="17"/>
      <c r="F44" s="17"/>
      <c r="G44" s="18"/>
      <c r="H44" s="23"/>
      <c r="I44" s="18"/>
      <c r="J44" s="21"/>
      <c r="K44" s="21"/>
      <c r="L44" s="5"/>
      <c r="M44" s="83"/>
      <c r="N44" s="83"/>
    </row>
    <row r="45" spans="1:74" s="6" customFormat="1" ht="6" customHeight="1" x14ac:dyDescent="0.2">
      <c r="A45" s="67"/>
      <c r="B45" s="68"/>
      <c r="C45" s="67"/>
      <c r="D45" s="67"/>
      <c r="E45" s="17"/>
      <c r="F45" s="17"/>
      <c r="G45" s="18"/>
      <c r="H45" s="23"/>
      <c r="I45" s="18"/>
      <c r="J45" s="21"/>
      <c r="K45" s="21"/>
      <c r="L45" s="5"/>
      <c r="M45" s="83"/>
      <c r="N45" s="83"/>
    </row>
    <row r="46" spans="1:74" s="6" customFormat="1" ht="12.75" customHeight="1" x14ac:dyDescent="0.2">
      <c r="A46" s="67" t="s">
        <v>27</v>
      </c>
      <c r="B46" s="68"/>
      <c r="C46" s="67"/>
      <c r="D46" s="67"/>
      <c r="E46" s="17"/>
      <c r="F46" s="17"/>
      <c r="G46" s="18"/>
      <c r="H46" s="23"/>
      <c r="I46" s="18"/>
      <c r="J46" s="21"/>
      <c r="K46" s="21"/>
      <c r="L46" s="5"/>
      <c r="M46" s="83"/>
      <c r="N46" s="83"/>
    </row>
    <row r="47" spans="1:74" ht="5.25" customHeight="1" x14ac:dyDescent="0.2">
      <c r="A47" s="67"/>
      <c r="B47" s="68"/>
      <c r="C47" s="67"/>
      <c r="D47" s="67"/>
      <c r="E47" s="17"/>
      <c r="F47" s="17"/>
      <c r="G47" s="18"/>
      <c r="H47" s="23"/>
      <c r="I47" s="18"/>
      <c r="J47" s="21"/>
      <c r="K47" s="21"/>
      <c r="L47" s="6"/>
      <c r="M47" s="83"/>
      <c r="N47" s="83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67" t="s">
        <v>17</v>
      </c>
      <c r="B48" s="68"/>
      <c r="C48" s="67" t="s">
        <v>18</v>
      </c>
      <c r="D48" s="67"/>
      <c r="E48" s="17"/>
      <c r="F48" s="17"/>
      <c r="G48" s="18"/>
      <c r="H48" s="23"/>
      <c r="I48" s="18"/>
      <c r="J48" s="21"/>
      <c r="K48" s="21"/>
      <c r="M48" s="83"/>
      <c r="N48" s="83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67"/>
      <c r="B49" s="68"/>
      <c r="C49" s="67" t="s">
        <v>19</v>
      </c>
      <c r="D49" s="67"/>
      <c r="E49" s="17"/>
      <c r="F49" s="17"/>
      <c r="G49" s="18"/>
      <c r="H49" s="23"/>
      <c r="I49" s="18"/>
      <c r="J49" s="21"/>
      <c r="K49" s="21"/>
      <c r="M49" s="83"/>
      <c r="N49" s="8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67"/>
      <c r="B50" s="68"/>
      <c r="C50" s="67" t="s">
        <v>20</v>
      </c>
      <c r="D50" s="67"/>
      <c r="E50" s="17"/>
      <c r="F50" s="17"/>
      <c r="G50" s="18"/>
      <c r="H50" s="23"/>
      <c r="I50" s="18"/>
      <c r="J50" s="21"/>
      <c r="K50" s="21"/>
      <c r="M50" s="83"/>
      <c r="N50" s="8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67"/>
      <c r="B51" s="68"/>
      <c r="C51" s="67" t="s">
        <v>21</v>
      </c>
      <c r="D51" s="67"/>
      <c r="E51" s="17"/>
      <c r="F51" s="17"/>
      <c r="G51" s="18"/>
      <c r="H51" s="23"/>
      <c r="I51" s="18"/>
      <c r="J51" s="21"/>
      <c r="K51" s="21"/>
      <c r="M51" s="83"/>
      <c r="N51" s="8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5.25" customHeight="1" x14ac:dyDescent="0.2">
      <c r="A52" s="67"/>
      <c r="B52" s="68"/>
      <c r="C52" s="67"/>
      <c r="D52" s="67"/>
      <c r="E52" s="17"/>
      <c r="F52" s="17"/>
      <c r="G52" s="18"/>
      <c r="H52" s="23"/>
      <c r="I52" s="18"/>
      <c r="J52" s="21"/>
      <c r="K52" s="21"/>
      <c r="M52" s="83"/>
      <c r="N52" s="8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67" t="s">
        <v>24</v>
      </c>
      <c r="B53" s="68"/>
      <c r="C53" s="67"/>
      <c r="D53" s="67"/>
      <c r="E53" s="17"/>
      <c r="F53" s="17"/>
      <c r="G53" s="18"/>
      <c r="H53" s="23"/>
      <c r="I53" s="18"/>
      <c r="J53" s="21"/>
      <c r="K53" s="21"/>
      <c r="M53" s="83"/>
      <c r="N53" s="83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5.25" customHeight="1" x14ac:dyDescent="0.2">
      <c r="A54" s="69"/>
      <c r="B54" s="69"/>
      <c r="C54" s="69"/>
      <c r="D54" s="69"/>
      <c r="E54" s="24"/>
      <c r="F54" s="24"/>
      <c r="G54" s="24"/>
      <c r="H54" s="24"/>
      <c r="I54" s="24"/>
      <c r="J54" s="24"/>
      <c r="K54" s="24"/>
      <c r="M54" s="83"/>
      <c r="N54" s="83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70" t="s">
        <v>26</v>
      </c>
      <c r="B55" s="70"/>
      <c r="C55" s="70"/>
      <c r="D55" s="71"/>
      <c r="E55" s="19"/>
      <c r="F55" s="19"/>
      <c r="G55" s="19"/>
      <c r="H55" s="25"/>
      <c r="I55" s="19"/>
      <c r="J55" s="20"/>
      <c r="K55" s="20"/>
      <c r="M55" s="83"/>
      <c r="N55" s="83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65"/>
      <c r="B56" s="65"/>
      <c r="C56" s="65"/>
      <c r="D56" s="65"/>
      <c r="E56" s="19"/>
      <c r="F56" s="19"/>
      <c r="G56" s="19"/>
      <c r="H56" s="25"/>
      <c r="I56" s="19"/>
      <c r="J56" s="20"/>
      <c r="K56" s="20"/>
      <c r="M56" s="83"/>
      <c r="N56" s="83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66"/>
      <c r="B57" s="66"/>
      <c r="C57" s="66"/>
      <c r="D57" s="66"/>
      <c r="E57" s="19"/>
      <c r="F57" s="19"/>
      <c r="G57" s="19"/>
      <c r="H57" s="26"/>
      <c r="I57" s="19"/>
      <c r="J57" s="19"/>
      <c r="K57" s="19"/>
      <c r="M57" s="83"/>
      <c r="N57" s="8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9"/>
      <c r="B58" s="19"/>
      <c r="C58" s="19"/>
      <c r="D58" s="19"/>
      <c r="E58" s="19"/>
      <c r="F58" s="19"/>
      <c r="G58" s="19"/>
      <c r="H58" s="26"/>
      <c r="I58" s="19"/>
      <c r="J58" s="19"/>
      <c r="K58" s="19"/>
      <c r="M58" s="83"/>
      <c r="N58" s="8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9"/>
      <c r="B59" s="19"/>
      <c r="C59" s="19"/>
      <c r="D59" s="19"/>
      <c r="E59" s="19"/>
      <c r="F59" s="19"/>
      <c r="G59" s="19"/>
      <c r="H59" s="26"/>
      <c r="I59" s="19"/>
      <c r="J59" s="19"/>
      <c r="K59" s="19"/>
      <c r="M59" s="83"/>
      <c r="N59" s="83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2"/>
      <c r="B60" s="12"/>
      <c r="C60" s="12"/>
      <c r="D60" s="12"/>
      <c r="E60" s="27"/>
      <c r="F60" s="27"/>
      <c r="G60" s="14"/>
      <c r="H60" s="13"/>
      <c r="I60" s="14"/>
      <c r="J60" s="12"/>
      <c r="K60" s="1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2"/>
      <c r="B61" s="12"/>
      <c r="C61" s="12"/>
      <c r="D61" s="12"/>
      <c r="E61" s="27"/>
      <c r="F61" s="27"/>
      <c r="G61" s="14"/>
      <c r="H61" s="13"/>
      <c r="I61" s="14"/>
      <c r="J61" s="12"/>
      <c r="K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2"/>
      <c r="B65" s="12"/>
      <c r="C65" s="12"/>
      <c r="D65" s="12"/>
      <c r="E65" s="27"/>
      <c r="F65" s="27"/>
      <c r="G65" s="14"/>
      <c r="H65" s="13"/>
      <c r="I65" s="14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20"/>
      <c r="B68" s="20"/>
      <c r="C68" s="20"/>
      <c r="D68" s="20"/>
      <c r="E68" s="15"/>
      <c r="F68" s="15"/>
      <c r="G68" s="19"/>
      <c r="H68" s="25"/>
      <c r="I68" s="19"/>
      <c r="J68" s="20"/>
      <c r="K68" s="2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20"/>
      <c r="B69" s="20"/>
      <c r="C69" s="20"/>
      <c r="D69" s="20"/>
      <c r="E69" s="15"/>
      <c r="F69" s="15"/>
      <c r="G69" s="19"/>
      <c r="H69" s="25"/>
      <c r="I69" s="19"/>
      <c r="J69" s="20"/>
      <c r="K69" s="2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20"/>
      <c r="B70" s="20"/>
      <c r="C70" s="20"/>
      <c r="D70" s="20"/>
      <c r="E70" s="15"/>
      <c r="F70" s="15"/>
      <c r="G70" s="16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20"/>
      <c r="B71" s="20"/>
      <c r="C71" s="20"/>
      <c r="D71" s="20"/>
      <c r="E71" s="15"/>
      <c r="F71" s="15"/>
      <c r="G71" s="16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20"/>
      <c r="B76" s="20"/>
      <c r="C76" s="20"/>
      <c r="D76" s="24"/>
      <c r="E76" s="28"/>
      <c r="F76" s="28"/>
      <c r="G76" s="24"/>
      <c r="H76" s="24"/>
      <c r="I76" s="24"/>
      <c r="J76" s="24"/>
      <c r="K76" s="24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20"/>
      <c r="B77" s="20"/>
      <c r="C77" s="20"/>
      <c r="D77" s="24"/>
      <c r="E77" s="28"/>
      <c r="F77" s="28"/>
      <c r="G77" s="24"/>
      <c r="H77" s="24"/>
      <c r="I77" s="24"/>
      <c r="J77" s="24"/>
      <c r="K77" s="2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20"/>
      <c r="B79" s="20"/>
      <c r="C79" s="20"/>
      <c r="D79" s="20"/>
      <c r="E79" s="15"/>
      <c r="F79" s="15"/>
      <c r="G79" s="16"/>
      <c r="H79" s="25"/>
      <c r="I79" s="19"/>
      <c r="J79" s="20"/>
      <c r="K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20"/>
      <c r="B80" s="20"/>
      <c r="C80" s="20"/>
      <c r="D80" s="20"/>
      <c r="E80" s="15"/>
      <c r="F80" s="15"/>
      <c r="G80" s="16"/>
      <c r="H80" s="25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</sheetData>
  <sortState ref="A12:N42">
    <sortCondition ref="K12:K42"/>
    <sortCondition ref="J12:J42"/>
    <sortCondition ref="A12:A42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sqref="A1:I1"/>
    </sheetView>
  </sheetViews>
  <sheetFormatPr defaultRowHeight="12.75" x14ac:dyDescent="0.2"/>
  <cols>
    <col min="1" max="1" width="18.42578125" customWidth="1"/>
    <col min="2" max="2" width="18.7109375" customWidth="1"/>
    <col min="3" max="3" width="15.85546875" customWidth="1"/>
    <col min="4" max="4" width="45" customWidth="1"/>
    <col min="5" max="7" width="12" customWidth="1"/>
    <col min="8" max="8" width="10.5703125" customWidth="1"/>
    <col min="9" max="9" width="11" customWidth="1"/>
  </cols>
  <sheetData>
    <row r="1" spans="1:9" ht="30" customHeight="1" x14ac:dyDescent="0.35">
      <c r="A1" s="140" t="s">
        <v>153</v>
      </c>
      <c r="B1" s="140"/>
      <c r="C1" s="140"/>
      <c r="D1" s="140"/>
      <c r="E1" s="140"/>
      <c r="F1" s="140"/>
      <c r="G1" s="140"/>
      <c r="H1" s="140"/>
      <c r="I1" s="140"/>
    </row>
    <row r="2" spans="1:9" ht="18.75" customHeight="1" x14ac:dyDescent="0.2">
      <c r="A2" s="141" t="s">
        <v>29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2">
      <c r="A3" s="91"/>
      <c r="B3" s="91"/>
      <c r="C3" s="92"/>
      <c r="D3" s="142"/>
      <c r="E3" s="88"/>
      <c r="F3" s="93"/>
      <c r="G3" s="94"/>
      <c r="H3" s="89"/>
      <c r="I3" s="90"/>
    </row>
    <row r="4" spans="1:9" x14ac:dyDescent="0.2">
      <c r="A4" s="115" t="s">
        <v>154</v>
      </c>
      <c r="B4" s="115"/>
      <c r="C4" s="95">
        <f>COUNTA(G8:G1048576)</f>
        <v>30</v>
      </c>
      <c r="D4" s="96">
        <f>SUM(G8:G1048576)</f>
        <v>13199514</v>
      </c>
      <c r="E4" s="97"/>
      <c r="F4" s="97"/>
      <c r="G4" s="98"/>
      <c r="H4" s="90"/>
      <c r="I4" s="90"/>
    </row>
    <row r="5" spans="1:9" ht="12.75" customHeight="1" x14ac:dyDescent="0.2">
      <c r="A5" s="114" t="s">
        <v>4</v>
      </c>
      <c r="B5" s="114" t="s">
        <v>5</v>
      </c>
      <c r="C5" s="114" t="s">
        <v>6</v>
      </c>
      <c r="D5" s="116" t="s">
        <v>7</v>
      </c>
      <c r="E5" s="112" t="s">
        <v>10</v>
      </c>
      <c r="F5" s="112" t="s">
        <v>11</v>
      </c>
      <c r="G5" s="113" t="s">
        <v>155</v>
      </c>
      <c r="H5" s="114" t="s">
        <v>8</v>
      </c>
      <c r="I5" s="114" t="s">
        <v>9</v>
      </c>
    </row>
    <row r="6" spans="1:9" ht="12.75" customHeight="1" x14ac:dyDescent="0.2">
      <c r="A6" s="114"/>
      <c r="B6" s="114"/>
      <c r="C6" s="114"/>
      <c r="D6" s="117"/>
      <c r="E6" s="112"/>
      <c r="F6" s="112"/>
      <c r="G6" s="113"/>
      <c r="H6" s="114"/>
      <c r="I6" s="114"/>
    </row>
    <row r="7" spans="1:9" ht="13.5" customHeight="1" x14ac:dyDescent="0.2">
      <c r="A7" s="116"/>
      <c r="B7" s="116"/>
      <c r="C7" s="116"/>
      <c r="D7" s="117"/>
      <c r="E7" s="127"/>
      <c r="F7" s="127"/>
      <c r="G7" s="128"/>
      <c r="H7" s="116"/>
      <c r="I7" s="116"/>
    </row>
    <row r="8" spans="1:9" ht="25.5" x14ac:dyDescent="0.2">
      <c r="A8" s="134" t="s">
        <v>178</v>
      </c>
      <c r="B8" s="134"/>
      <c r="C8" s="133" t="s">
        <v>179</v>
      </c>
      <c r="D8" s="133" t="s">
        <v>180</v>
      </c>
      <c r="E8" s="135">
        <v>41153</v>
      </c>
      <c r="F8" s="135">
        <v>42978</v>
      </c>
      <c r="G8" s="136">
        <v>135706</v>
      </c>
      <c r="H8" s="138" t="s">
        <v>134</v>
      </c>
      <c r="I8" s="138" t="s">
        <v>42</v>
      </c>
    </row>
    <row r="9" spans="1:9" x14ac:dyDescent="0.2">
      <c r="A9" s="134" t="s">
        <v>204</v>
      </c>
      <c r="B9" s="134"/>
      <c r="C9" s="133" t="s">
        <v>205</v>
      </c>
      <c r="D9" s="133" t="s">
        <v>206</v>
      </c>
      <c r="E9" s="135">
        <v>41091</v>
      </c>
      <c r="F9" s="135">
        <v>41640</v>
      </c>
      <c r="G9" s="136">
        <v>100000</v>
      </c>
      <c r="H9" s="138" t="s">
        <v>134</v>
      </c>
      <c r="I9" s="138" t="s">
        <v>42</v>
      </c>
    </row>
    <row r="10" spans="1:9" ht="25.5" x14ac:dyDescent="0.2">
      <c r="A10" s="129" t="s">
        <v>161</v>
      </c>
      <c r="B10" s="129"/>
      <c r="C10" s="133" t="s">
        <v>244</v>
      </c>
      <c r="D10" s="133" t="s">
        <v>162</v>
      </c>
      <c r="E10" s="131">
        <v>41518</v>
      </c>
      <c r="F10" s="131">
        <v>43343</v>
      </c>
      <c r="G10" s="132">
        <v>1300968</v>
      </c>
      <c r="H10" s="137" t="s">
        <v>117</v>
      </c>
      <c r="I10" s="137" t="s">
        <v>42</v>
      </c>
    </row>
    <row r="11" spans="1:9" s="9" customFormat="1" ht="38.25" x14ac:dyDescent="0.2">
      <c r="A11" s="134" t="s">
        <v>173</v>
      </c>
      <c r="B11" s="134"/>
      <c r="C11" s="133" t="s">
        <v>48</v>
      </c>
      <c r="D11" s="133" t="s">
        <v>174</v>
      </c>
      <c r="E11" s="135">
        <v>41334</v>
      </c>
      <c r="F11" s="135">
        <v>42794</v>
      </c>
      <c r="G11" s="136">
        <v>1499805</v>
      </c>
      <c r="H11" s="138" t="s">
        <v>117</v>
      </c>
      <c r="I11" s="138" t="s">
        <v>42</v>
      </c>
    </row>
    <row r="12" spans="1:9" s="9" customFormat="1" ht="25.5" x14ac:dyDescent="0.2">
      <c r="A12" s="134" t="s">
        <v>217</v>
      </c>
      <c r="B12" s="134" t="s">
        <v>218</v>
      </c>
      <c r="C12" s="133" t="s">
        <v>251</v>
      </c>
      <c r="D12" s="133" t="s">
        <v>216</v>
      </c>
      <c r="E12" s="135">
        <v>41153</v>
      </c>
      <c r="F12" s="135">
        <v>42247</v>
      </c>
      <c r="G12" s="136"/>
      <c r="H12" s="138" t="s">
        <v>117</v>
      </c>
      <c r="I12" s="138" t="s">
        <v>42</v>
      </c>
    </row>
    <row r="13" spans="1:9" s="9" customFormat="1" ht="25.5" x14ac:dyDescent="0.2">
      <c r="A13" s="134" t="s">
        <v>215</v>
      </c>
      <c r="B13" s="134"/>
      <c r="C13" s="133" t="s">
        <v>251</v>
      </c>
      <c r="D13" s="133" t="s">
        <v>216</v>
      </c>
      <c r="E13" s="135">
        <v>41153</v>
      </c>
      <c r="F13" s="135">
        <v>42247</v>
      </c>
      <c r="G13" s="136">
        <v>1500000</v>
      </c>
      <c r="H13" s="138" t="s">
        <v>117</v>
      </c>
      <c r="I13" s="138" t="s">
        <v>42</v>
      </c>
    </row>
    <row r="14" spans="1:9" s="9" customFormat="1" ht="25.5" x14ac:dyDescent="0.2">
      <c r="A14" s="134" t="s">
        <v>219</v>
      </c>
      <c r="B14" s="134" t="s">
        <v>218</v>
      </c>
      <c r="C14" s="133" t="s">
        <v>251</v>
      </c>
      <c r="D14" s="133" t="s">
        <v>216</v>
      </c>
      <c r="E14" s="135">
        <v>41153</v>
      </c>
      <c r="F14" s="135">
        <v>42247</v>
      </c>
      <c r="G14" s="136"/>
      <c r="H14" s="138" t="s">
        <v>117</v>
      </c>
      <c r="I14" s="138" t="s">
        <v>42</v>
      </c>
    </row>
    <row r="15" spans="1:9" s="9" customFormat="1" ht="25.5" x14ac:dyDescent="0.2">
      <c r="A15" s="134" t="s">
        <v>220</v>
      </c>
      <c r="B15" s="134" t="s">
        <v>218</v>
      </c>
      <c r="C15" s="133" t="s">
        <v>251</v>
      </c>
      <c r="D15" s="133" t="s">
        <v>216</v>
      </c>
      <c r="E15" s="135">
        <v>41153</v>
      </c>
      <c r="F15" s="135">
        <v>42247</v>
      </c>
      <c r="G15" s="136"/>
      <c r="H15" s="138" t="s">
        <v>117</v>
      </c>
      <c r="I15" s="138" t="s">
        <v>42</v>
      </c>
    </row>
    <row r="16" spans="1:9" s="9" customFormat="1" ht="38.25" x14ac:dyDescent="0.2">
      <c r="A16" s="134" t="s">
        <v>209</v>
      </c>
      <c r="B16" s="134" t="s">
        <v>210</v>
      </c>
      <c r="C16" s="133" t="s">
        <v>48</v>
      </c>
      <c r="D16" s="133" t="s">
        <v>208</v>
      </c>
      <c r="E16" s="135">
        <v>41153</v>
      </c>
      <c r="F16" s="135">
        <v>42246</v>
      </c>
      <c r="G16" s="136"/>
      <c r="H16" s="138" t="s">
        <v>67</v>
      </c>
      <c r="I16" s="138" t="s">
        <v>42</v>
      </c>
    </row>
    <row r="17" spans="1:9" s="9" customFormat="1" ht="38.25" x14ac:dyDescent="0.2">
      <c r="A17" s="134" t="s">
        <v>211</v>
      </c>
      <c r="B17" s="134" t="s">
        <v>210</v>
      </c>
      <c r="C17" s="133" t="s">
        <v>48</v>
      </c>
      <c r="D17" s="133" t="s">
        <v>208</v>
      </c>
      <c r="E17" s="135">
        <v>41153</v>
      </c>
      <c r="F17" s="135">
        <v>42246</v>
      </c>
      <c r="G17" s="136"/>
      <c r="H17" s="138" t="s">
        <v>67</v>
      </c>
      <c r="I17" s="138" t="s">
        <v>42</v>
      </c>
    </row>
    <row r="18" spans="1:9" s="9" customFormat="1" ht="38.25" x14ac:dyDescent="0.2">
      <c r="A18" s="134" t="s">
        <v>200</v>
      </c>
      <c r="B18" s="134"/>
      <c r="C18" s="133" t="s">
        <v>250</v>
      </c>
      <c r="D18" s="133" t="s">
        <v>201</v>
      </c>
      <c r="E18" s="135">
        <v>41183</v>
      </c>
      <c r="F18" s="135">
        <v>42248</v>
      </c>
      <c r="G18" s="136">
        <v>616660</v>
      </c>
      <c r="H18" s="138" t="s">
        <v>67</v>
      </c>
      <c r="I18" s="138" t="s">
        <v>42</v>
      </c>
    </row>
    <row r="19" spans="1:9" s="9" customFormat="1" ht="38.25" x14ac:dyDescent="0.2">
      <c r="A19" s="134" t="s">
        <v>202</v>
      </c>
      <c r="B19" s="134" t="s">
        <v>203</v>
      </c>
      <c r="C19" s="133" t="s">
        <v>250</v>
      </c>
      <c r="D19" s="133" t="s">
        <v>201</v>
      </c>
      <c r="E19" s="135">
        <v>41183</v>
      </c>
      <c r="F19" s="135">
        <v>42248</v>
      </c>
      <c r="G19" s="136"/>
      <c r="H19" s="138" t="s">
        <v>67</v>
      </c>
      <c r="I19" s="138" t="s">
        <v>42</v>
      </c>
    </row>
    <row r="20" spans="1:9" s="9" customFormat="1" ht="38.25" x14ac:dyDescent="0.2">
      <c r="A20" s="134" t="s">
        <v>207</v>
      </c>
      <c r="B20" s="134"/>
      <c r="C20" s="133" t="s">
        <v>48</v>
      </c>
      <c r="D20" s="133" t="s">
        <v>208</v>
      </c>
      <c r="E20" s="135">
        <v>41153</v>
      </c>
      <c r="F20" s="135">
        <v>42246</v>
      </c>
      <c r="G20" s="136">
        <v>499407</v>
      </c>
      <c r="H20" s="138" t="s">
        <v>67</v>
      </c>
      <c r="I20" s="138" t="s">
        <v>42</v>
      </c>
    </row>
    <row r="21" spans="1:9" s="9" customFormat="1" ht="25.5" x14ac:dyDescent="0.2">
      <c r="A21" s="134" t="s">
        <v>226</v>
      </c>
      <c r="B21" s="134"/>
      <c r="C21" s="133" t="s">
        <v>59</v>
      </c>
      <c r="D21" s="133" t="s">
        <v>227</v>
      </c>
      <c r="E21" s="135">
        <v>41365</v>
      </c>
      <c r="F21" s="135">
        <v>42460</v>
      </c>
      <c r="G21" s="136">
        <v>430056</v>
      </c>
      <c r="H21" s="138" t="s">
        <v>41</v>
      </c>
      <c r="I21" s="138" t="s">
        <v>42</v>
      </c>
    </row>
    <row r="22" spans="1:9" s="9" customFormat="1" x14ac:dyDescent="0.2">
      <c r="A22" s="134" t="s">
        <v>37</v>
      </c>
      <c r="B22" s="134"/>
      <c r="C22" s="133" t="s">
        <v>248</v>
      </c>
      <c r="D22" s="133" t="s">
        <v>39</v>
      </c>
      <c r="E22" s="135">
        <v>41037</v>
      </c>
      <c r="F22" s="135">
        <v>41401</v>
      </c>
      <c r="G22" s="136">
        <v>40000</v>
      </c>
      <c r="H22" s="138" t="s">
        <v>41</v>
      </c>
      <c r="I22" s="138" t="s">
        <v>42</v>
      </c>
    </row>
    <row r="23" spans="1:9" s="9" customFormat="1" ht="25.5" x14ac:dyDescent="0.2">
      <c r="A23" s="134" t="s">
        <v>83</v>
      </c>
      <c r="B23" s="134"/>
      <c r="C23" s="133" t="s">
        <v>84</v>
      </c>
      <c r="D23" s="133" t="s">
        <v>163</v>
      </c>
      <c r="E23" s="135">
        <v>41091</v>
      </c>
      <c r="F23" s="135">
        <v>41455</v>
      </c>
      <c r="G23" s="136">
        <v>19990</v>
      </c>
      <c r="H23" s="138" t="s">
        <v>164</v>
      </c>
      <c r="I23" s="138" t="s">
        <v>88</v>
      </c>
    </row>
    <row r="24" spans="1:9" s="9" customFormat="1" ht="38.25" x14ac:dyDescent="0.2">
      <c r="A24" s="134" t="s">
        <v>107</v>
      </c>
      <c r="B24" s="134"/>
      <c r="C24" s="133" t="s">
        <v>233</v>
      </c>
      <c r="D24" s="133" t="s">
        <v>106</v>
      </c>
      <c r="E24" s="135">
        <v>41000</v>
      </c>
      <c r="F24" s="135">
        <v>41395</v>
      </c>
      <c r="G24" s="136">
        <v>25000</v>
      </c>
      <c r="H24" s="138" t="s">
        <v>111</v>
      </c>
      <c r="I24" s="138" t="s">
        <v>63</v>
      </c>
    </row>
    <row r="25" spans="1:9" s="9" customFormat="1" ht="38.25" x14ac:dyDescent="0.2">
      <c r="A25" s="134" t="s">
        <v>212</v>
      </c>
      <c r="B25" s="134" t="s">
        <v>210</v>
      </c>
      <c r="C25" s="133" t="s">
        <v>48</v>
      </c>
      <c r="D25" s="133" t="s">
        <v>208</v>
      </c>
      <c r="E25" s="135">
        <v>41153</v>
      </c>
      <c r="F25" s="135">
        <v>42246</v>
      </c>
      <c r="G25" s="136"/>
      <c r="H25" s="138" t="s">
        <v>192</v>
      </c>
      <c r="I25" s="138" t="s">
        <v>63</v>
      </c>
    </row>
    <row r="26" spans="1:9" s="9" customFormat="1" ht="38.25" x14ac:dyDescent="0.2">
      <c r="A26" s="134" t="s">
        <v>189</v>
      </c>
      <c r="B26" s="134"/>
      <c r="C26" s="133" t="s">
        <v>190</v>
      </c>
      <c r="D26" s="133" t="s">
        <v>191</v>
      </c>
      <c r="E26" s="135">
        <v>41153</v>
      </c>
      <c r="F26" s="135">
        <v>41882</v>
      </c>
      <c r="G26" s="136">
        <v>726485</v>
      </c>
      <c r="H26" s="138" t="s">
        <v>192</v>
      </c>
      <c r="I26" s="138" t="s">
        <v>63</v>
      </c>
    </row>
    <row r="27" spans="1:9" s="9" customFormat="1" ht="38.25" x14ac:dyDescent="0.2">
      <c r="A27" s="134" t="s">
        <v>108</v>
      </c>
      <c r="B27" s="134" t="s">
        <v>109</v>
      </c>
      <c r="C27" s="133" t="s">
        <v>233</v>
      </c>
      <c r="D27" s="133" t="s">
        <v>106</v>
      </c>
      <c r="E27" s="135">
        <v>41000</v>
      </c>
      <c r="F27" s="135">
        <v>41395</v>
      </c>
      <c r="G27" s="136"/>
      <c r="H27" s="143" t="s">
        <v>234</v>
      </c>
      <c r="I27" s="138" t="s">
        <v>63</v>
      </c>
    </row>
    <row r="28" spans="1:9" s="9" customFormat="1" ht="38.25" x14ac:dyDescent="0.2">
      <c r="A28" s="134" t="s">
        <v>171</v>
      </c>
      <c r="B28" s="134"/>
      <c r="C28" s="133" t="s">
        <v>245</v>
      </c>
      <c r="D28" s="133" t="s">
        <v>172</v>
      </c>
      <c r="E28" s="135">
        <v>41091</v>
      </c>
      <c r="F28" s="135">
        <v>41820</v>
      </c>
      <c r="G28" s="136">
        <v>43812</v>
      </c>
      <c r="H28" s="138" t="s">
        <v>148</v>
      </c>
      <c r="I28" s="138" t="s">
        <v>63</v>
      </c>
    </row>
    <row r="29" spans="1:9" s="9" customFormat="1" ht="38.25" x14ac:dyDescent="0.2">
      <c r="A29" s="134" t="s">
        <v>213</v>
      </c>
      <c r="B29" s="134" t="s">
        <v>210</v>
      </c>
      <c r="C29" s="133" t="s">
        <v>48</v>
      </c>
      <c r="D29" s="133" t="s">
        <v>208</v>
      </c>
      <c r="E29" s="135">
        <v>41153</v>
      </c>
      <c r="F29" s="135">
        <v>42246</v>
      </c>
      <c r="G29" s="136"/>
      <c r="H29" s="138" t="s">
        <v>214</v>
      </c>
      <c r="I29" s="138" t="s">
        <v>214</v>
      </c>
    </row>
    <row r="30" spans="1:9" s="9" customFormat="1" x14ac:dyDescent="0.2">
      <c r="A30" s="134" t="s">
        <v>241</v>
      </c>
      <c r="B30" s="134"/>
      <c r="C30" s="133" t="s">
        <v>252</v>
      </c>
      <c r="D30" s="133" t="s">
        <v>242</v>
      </c>
      <c r="E30" s="135">
        <v>41061</v>
      </c>
      <c r="F30" s="135">
        <v>41274</v>
      </c>
      <c r="G30" s="136">
        <v>2000</v>
      </c>
      <c r="H30" s="138" t="s">
        <v>56</v>
      </c>
      <c r="I30" s="138" t="s">
        <v>57</v>
      </c>
    </row>
    <row r="31" spans="1:9" s="9" customFormat="1" ht="25.5" x14ac:dyDescent="0.2">
      <c r="A31" s="134" t="s">
        <v>118</v>
      </c>
      <c r="B31" s="134"/>
      <c r="C31" s="133" t="s">
        <v>59</v>
      </c>
      <c r="D31" s="133" t="s">
        <v>170</v>
      </c>
      <c r="E31" s="135">
        <v>41044</v>
      </c>
      <c r="F31" s="135">
        <v>41759</v>
      </c>
      <c r="G31" s="136">
        <v>484916</v>
      </c>
      <c r="H31" s="138" t="s">
        <v>121</v>
      </c>
      <c r="I31" s="138" t="s">
        <v>57</v>
      </c>
    </row>
    <row r="32" spans="1:9" s="9" customFormat="1" ht="38.25" x14ac:dyDescent="0.2">
      <c r="A32" s="134" t="s">
        <v>165</v>
      </c>
      <c r="B32" s="134"/>
      <c r="C32" s="133" t="s">
        <v>59</v>
      </c>
      <c r="D32" s="133" t="s">
        <v>166</v>
      </c>
      <c r="E32" s="135">
        <v>41275</v>
      </c>
      <c r="F32" s="135">
        <v>43465</v>
      </c>
      <c r="G32" s="136">
        <v>1500001</v>
      </c>
      <c r="H32" s="138" t="s">
        <v>121</v>
      </c>
      <c r="I32" s="138" t="s">
        <v>57</v>
      </c>
    </row>
    <row r="33" spans="1:9" s="9" customFormat="1" ht="25.5" x14ac:dyDescent="0.2">
      <c r="A33" s="134" t="s">
        <v>228</v>
      </c>
      <c r="B33" s="134"/>
      <c r="C33" s="133" t="s">
        <v>59</v>
      </c>
      <c r="D33" s="133" t="s">
        <v>229</v>
      </c>
      <c r="E33" s="135">
        <v>41153</v>
      </c>
      <c r="F33" s="135">
        <v>42247</v>
      </c>
      <c r="G33" s="136">
        <v>364865</v>
      </c>
      <c r="H33" s="138" t="s">
        <v>121</v>
      </c>
      <c r="I33" s="138" t="s">
        <v>57</v>
      </c>
    </row>
    <row r="34" spans="1:9" s="9" customFormat="1" ht="25.5" x14ac:dyDescent="0.2">
      <c r="A34" s="134" t="s">
        <v>230</v>
      </c>
      <c r="B34" s="134" t="s">
        <v>231</v>
      </c>
      <c r="C34" s="133" t="s">
        <v>59</v>
      </c>
      <c r="D34" s="133" t="s">
        <v>229</v>
      </c>
      <c r="E34" s="135">
        <v>41153</v>
      </c>
      <c r="F34" s="135">
        <v>42247</v>
      </c>
      <c r="G34" s="136"/>
      <c r="H34" s="138" t="s">
        <v>121</v>
      </c>
      <c r="I34" s="138" t="s">
        <v>57</v>
      </c>
    </row>
    <row r="35" spans="1:9" s="9" customFormat="1" ht="25.5" x14ac:dyDescent="0.2">
      <c r="A35" s="134" t="s">
        <v>232</v>
      </c>
      <c r="B35" s="134" t="s">
        <v>231</v>
      </c>
      <c r="C35" s="133" t="s">
        <v>59</v>
      </c>
      <c r="D35" s="133" t="s">
        <v>229</v>
      </c>
      <c r="E35" s="135">
        <v>41153</v>
      </c>
      <c r="F35" s="135">
        <v>42247</v>
      </c>
      <c r="G35" s="136"/>
      <c r="H35" s="138" t="s">
        <v>121</v>
      </c>
      <c r="I35" s="138" t="s">
        <v>57</v>
      </c>
    </row>
    <row r="36" spans="1:9" s="9" customFormat="1" ht="38.25" x14ac:dyDescent="0.2">
      <c r="A36" s="134" t="s">
        <v>198</v>
      </c>
      <c r="B36" s="134"/>
      <c r="C36" s="133" t="s">
        <v>249</v>
      </c>
      <c r="D36" s="133" t="s">
        <v>199</v>
      </c>
      <c r="E36" s="135">
        <v>41183</v>
      </c>
      <c r="F36" s="135">
        <v>41730</v>
      </c>
      <c r="G36" s="136">
        <v>29484</v>
      </c>
      <c r="H36" s="138" t="s">
        <v>82</v>
      </c>
      <c r="I36" s="138" t="s">
        <v>57</v>
      </c>
    </row>
    <row r="37" spans="1:9" s="9" customFormat="1" ht="51" x14ac:dyDescent="0.2">
      <c r="A37" s="134" t="s">
        <v>183</v>
      </c>
      <c r="B37" s="134" t="s">
        <v>184</v>
      </c>
      <c r="C37" s="133" t="s">
        <v>246</v>
      </c>
      <c r="D37" s="133" t="s">
        <v>182</v>
      </c>
      <c r="E37" s="135">
        <v>41061</v>
      </c>
      <c r="F37" s="135">
        <v>41455</v>
      </c>
      <c r="G37" s="136"/>
      <c r="H37" s="138" t="s">
        <v>82</v>
      </c>
      <c r="I37" s="138" t="s">
        <v>57</v>
      </c>
    </row>
    <row r="38" spans="1:9" s="9" customFormat="1" ht="51" x14ac:dyDescent="0.2">
      <c r="A38" s="134" t="s">
        <v>181</v>
      </c>
      <c r="B38" s="134"/>
      <c r="C38" s="133" t="s">
        <v>246</v>
      </c>
      <c r="D38" s="133" t="s">
        <v>182</v>
      </c>
      <c r="E38" s="135">
        <v>41061</v>
      </c>
      <c r="F38" s="135">
        <v>41455</v>
      </c>
      <c r="G38" s="136">
        <v>198257</v>
      </c>
      <c r="H38" s="138" t="s">
        <v>82</v>
      </c>
      <c r="I38" s="138" t="s">
        <v>57</v>
      </c>
    </row>
    <row r="39" spans="1:9" s="9" customFormat="1" ht="25.5" x14ac:dyDescent="0.2">
      <c r="A39" s="134" t="s">
        <v>139</v>
      </c>
      <c r="B39" s="134"/>
      <c r="C39" s="133" t="s">
        <v>140</v>
      </c>
      <c r="D39" s="133" t="s">
        <v>240</v>
      </c>
      <c r="E39" s="135">
        <v>41091</v>
      </c>
      <c r="F39" s="135">
        <v>41274</v>
      </c>
      <c r="G39" s="136">
        <v>500</v>
      </c>
      <c r="H39" s="138" t="s">
        <v>143</v>
      </c>
      <c r="I39" s="138" t="s">
        <v>143</v>
      </c>
    </row>
    <row r="40" spans="1:9" s="9" customFormat="1" ht="25.5" x14ac:dyDescent="0.2">
      <c r="A40" s="129" t="s">
        <v>156</v>
      </c>
      <c r="B40" s="129"/>
      <c r="C40" s="130" t="s">
        <v>243</v>
      </c>
      <c r="D40" s="130" t="s">
        <v>157</v>
      </c>
      <c r="E40" s="131">
        <v>41091</v>
      </c>
      <c r="F40" s="131">
        <v>41305</v>
      </c>
      <c r="G40" s="132">
        <v>102000</v>
      </c>
      <c r="H40" s="137" t="s">
        <v>158</v>
      </c>
      <c r="I40" s="137" t="s">
        <v>36</v>
      </c>
    </row>
    <row r="41" spans="1:9" s="9" customFormat="1" ht="25.5" x14ac:dyDescent="0.2">
      <c r="A41" s="134" t="s">
        <v>167</v>
      </c>
      <c r="B41" s="134"/>
      <c r="C41" s="133" t="s">
        <v>168</v>
      </c>
      <c r="D41" s="133" t="s">
        <v>169</v>
      </c>
      <c r="E41" s="135">
        <v>41091</v>
      </c>
      <c r="F41" s="135">
        <v>41455</v>
      </c>
      <c r="G41" s="136">
        <v>100000</v>
      </c>
      <c r="H41" s="138" t="s">
        <v>158</v>
      </c>
      <c r="I41" s="138" t="s">
        <v>36</v>
      </c>
    </row>
    <row r="42" spans="1:9" s="9" customFormat="1" x14ac:dyDescent="0.2">
      <c r="A42" s="134" t="s">
        <v>196</v>
      </c>
      <c r="B42" s="134" t="s">
        <v>197</v>
      </c>
      <c r="C42" s="133" t="s">
        <v>194</v>
      </c>
      <c r="D42" s="133" t="s">
        <v>195</v>
      </c>
      <c r="E42" s="135">
        <v>41091</v>
      </c>
      <c r="F42" s="135">
        <v>41455</v>
      </c>
      <c r="G42" s="136"/>
      <c r="H42" s="138" t="s">
        <v>158</v>
      </c>
      <c r="I42" s="138" t="s">
        <v>36</v>
      </c>
    </row>
    <row r="43" spans="1:9" s="9" customFormat="1" x14ac:dyDescent="0.2">
      <c r="A43" s="134" t="s">
        <v>193</v>
      </c>
      <c r="B43" s="134"/>
      <c r="C43" s="133" t="s">
        <v>194</v>
      </c>
      <c r="D43" s="133" t="s">
        <v>195</v>
      </c>
      <c r="E43" s="135">
        <v>41091</v>
      </c>
      <c r="F43" s="135">
        <v>41455</v>
      </c>
      <c r="G43" s="136">
        <v>40501</v>
      </c>
      <c r="H43" s="138" t="s">
        <v>158</v>
      </c>
      <c r="I43" s="138" t="s">
        <v>36</v>
      </c>
    </row>
    <row r="44" spans="1:9" s="9" customFormat="1" ht="25.5" x14ac:dyDescent="0.2">
      <c r="A44" s="134" t="s">
        <v>185</v>
      </c>
      <c r="B44" s="134"/>
      <c r="C44" s="133" t="s">
        <v>247</v>
      </c>
      <c r="D44" s="133" t="s">
        <v>186</v>
      </c>
      <c r="E44" s="135">
        <v>41365</v>
      </c>
      <c r="F44" s="135">
        <v>43190</v>
      </c>
      <c r="G44" s="136">
        <v>907545</v>
      </c>
      <c r="H44" s="138" t="s">
        <v>158</v>
      </c>
      <c r="I44" s="138" t="s">
        <v>36</v>
      </c>
    </row>
    <row r="45" spans="1:9" s="9" customFormat="1" ht="25.5" x14ac:dyDescent="0.2">
      <c r="A45" s="134" t="s">
        <v>185</v>
      </c>
      <c r="B45" s="134"/>
      <c r="C45" s="133" t="s">
        <v>187</v>
      </c>
      <c r="D45" s="133" t="s">
        <v>188</v>
      </c>
      <c r="E45" s="135">
        <v>41365</v>
      </c>
      <c r="F45" s="135">
        <v>42094</v>
      </c>
      <c r="G45" s="136">
        <v>75000</v>
      </c>
      <c r="H45" s="138" t="s">
        <v>158</v>
      </c>
      <c r="I45" s="138" t="s">
        <v>36</v>
      </c>
    </row>
    <row r="46" spans="1:9" s="9" customFormat="1" ht="38.25" x14ac:dyDescent="0.2">
      <c r="A46" s="134" t="s">
        <v>185</v>
      </c>
      <c r="B46" s="134"/>
      <c r="C46" s="133" t="s">
        <v>224</v>
      </c>
      <c r="D46" s="133" t="s">
        <v>225</v>
      </c>
      <c r="E46" s="135">
        <v>41365</v>
      </c>
      <c r="F46" s="135">
        <v>42825</v>
      </c>
      <c r="G46" s="136">
        <v>210002</v>
      </c>
      <c r="H46" s="138" t="s">
        <v>158</v>
      </c>
      <c r="I46" s="138" t="s">
        <v>36</v>
      </c>
    </row>
    <row r="47" spans="1:9" s="9" customFormat="1" ht="38.25" x14ac:dyDescent="0.2">
      <c r="A47" s="134" t="s">
        <v>175</v>
      </c>
      <c r="B47" s="134" t="s">
        <v>176</v>
      </c>
      <c r="C47" s="133" t="s">
        <v>48</v>
      </c>
      <c r="D47" s="133" t="s">
        <v>174</v>
      </c>
      <c r="E47" s="135">
        <v>41334</v>
      </c>
      <c r="F47" s="135">
        <v>42794</v>
      </c>
      <c r="G47" s="136"/>
      <c r="H47" s="138" t="s">
        <v>158</v>
      </c>
      <c r="I47" s="138" t="s">
        <v>36</v>
      </c>
    </row>
    <row r="48" spans="1:9" s="9" customFormat="1" ht="25.5" x14ac:dyDescent="0.2">
      <c r="A48" s="129" t="s">
        <v>159</v>
      </c>
      <c r="B48" s="129"/>
      <c r="C48" s="130" t="s">
        <v>48</v>
      </c>
      <c r="D48" s="130" t="s">
        <v>160</v>
      </c>
      <c r="E48" s="131">
        <v>41153</v>
      </c>
      <c r="F48" s="131">
        <v>43039</v>
      </c>
      <c r="G48" s="132">
        <v>399999</v>
      </c>
      <c r="H48" s="137" t="s">
        <v>92</v>
      </c>
      <c r="I48" s="137" t="s">
        <v>36</v>
      </c>
    </row>
    <row r="49" spans="1:9" s="9" customFormat="1" ht="51" x14ac:dyDescent="0.2">
      <c r="A49" s="134" t="s">
        <v>235</v>
      </c>
      <c r="B49" s="134"/>
      <c r="C49" s="133" t="s">
        <v>236</v>
      </c>
      <c r="D49" s="133" t="s">
        <v>237</v>
      </c>
      <c r="E49" s="135">
        <v>40787</v>
      </c>
      <c r="F49" s="135">
        <v>41152</v>
      </c>
      <c r="G49" s="136">
        <v>79402</v>
      </c>
      <c r="H49" s="138" t="s">
        <v>238</v>
      </c>
      <c r="I49" s="138" t="s">
        <v>36</v>
      </c>
    </row>
    <row r="50" spans="1:9" s="9" customFormat="1" ht="38.25" x14ac:dyDescent="0.2">
      <c r="A50" s="134" t="s">
        <v>177</v>
      </c>
      <c r="B50" s="134" t="s">
        <v>176</v>
      </c>
      <c r="C50" s="133" t="s">
        <v>48</v>
      </c>
      <c r="D50" s="133" t="s">
        <v>174</v>
      </c>
      <c r="E50" s="135">
        <v>41334</v>
      </c>
      <c r="F50" s="135">
        <v>42794</v>
      </c>
      <c r="G50" s="136"/>
      <c r="H50" s="138" t="s">
        <v>35</v>
      </c>
      <c r="I50" s="138" t="s">
        <v>36</v>
      </c>
    </row>
    <row r="51" spans="1:9" s="9" customFormat="1" ht="25.5" x14ac:dyDescent="0.2">
      <c r="A51" s="134" t="s">
        <v>122</v>
      </c>
      <c r="B51" s="134"/>
      <c r="C51" s="133" t="s">
        <v>59</v>
      </c>
      <c r="D51" s="133" t="s">
        <v>239</v>
      </c>
      <c r="E51" s="135">
        <v>41091</v>
      </c>
      <c r="F51" s="135">
        <v>41394</v>
      </c>
      <c r="G51" s="136">
        <v>350796</v>
      </c>
      <c r="H51" s="138" t="s">
        <v>125</v>
      </c>
      <c r="I51" s="138" t="s">
        <v>36</v>
      </c>
    </row>
    <row r="52" spans="1:9" s="9" customFormat="1" ht="38.25" x14ac:dyDescent="0.2">
      <c r="A52" s="134" t="s">
        <v>221</v>
      </c>
      <c r="B52" s="134"/>
      <c r="C52" s="133" t="s">
        <v>245</v>
      </c>
      <c r="D52" s="133" t="s">
        <v>222</v>
      </c>
      <c r="E52" s="135">
        <v>41334</v>
      </c>
      <c r="F52" s="135">
        <v>42794</v>
      </c>
      <c r="G52" s="136">
        <v>1416357</v>
      </c>
      <c r="H52" s="143" t="s">
        <v>223</v>
      </c>
      <c r="I52" s="143" t="s">
        <v>223</v>
      </c>
    </row>
    <row r="53" spans="1:9" s="9" customFormat="1" x14ac:dyDescent="0.2">
      <c r="H53" s="139"/>
      <c r="I53" s="139"/>
    </row>
    <row r="54" spans="1:9" s="9" customFormat="1" x14ac:dyDescent="0.2">
      <c r="H54" s="139"/>
      <c r="I54" s="139"/>
    </row>
  </sheetData>
  <sortState ref="A8:I52">
    <sortCondition ref="I8:I52"/>
    <sortCondition ref="H8:H52"/>
    <sortCondition ref="A8:A52"/>
  </sortState>
  <mergeCells count="12">
    <mergeCell ref="A1:I1"/>
    <mergeCell ref="A2:I2"/>
    <mergeCell ref="F5:F7"/>
    <mergeCell ref="G5:G7"/>
    <mergeCell ref="H5:H7"/>
    <mergeCell ref="I5:I7"/>
    <mergeCell ref="A4:B4"/>
    <mergeCell ref="A5:A7"/>
    <mergeCell ref="B5:B7"/>
    <mergeCell ref="C5:C7"/>
    <mergeCell ref="D5:D7"/>
    <mergeCell ref="E5:E7"/>
  </mergeCells>
  <pageMargins left="0.25" right="0.2" top="0.25" bottom="0.25" header="0.25" footer="0.2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Gary Reynolds</cp:lastModifiedBy>
  <cp:lastPrinted>2012-07-03T16:10:51Z</cp:lastPrinted>
  <dcterms:created xsi:type="dcterms:W3CDTF">1996-12-04T22:56:15Z</dcterms:created>
  <dcterms:modified xsi:type="dcterms:W3CDTF">2012-07-03T16:11:02Z</dcterms:modified>
</cp:coreProperties>
</file>