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65" windowWidth="25440" windowHeight="14175" activeTab="1"/>
  </bookViews>
  <sheets>
    <sheet name="Awards" sheetId="1" r:id="rId1"/>
    <sheet name="Proposals" sheetId="2" r:id="rId2"/>
  </sheets>
  <calcPr calcId="125725" concurrentCalc="0"/>
</workbook>
</file>

<file path=xl/calcChain.xml><?xml version="1.0" encoding="utf-8"?>
<calcChain xmlns="http://schemas.openxmlformats.org/spreadsheetml/2006/main">
  <c r="D5" i="2"/>
  <c r="C5"/>
  <c r="D3"/>
  <c r="D7" i="1"/>
</calcChain>
</file>

<file path=xl/sharedStrings.xml><?xml version="1.0" encoding="utf-8"?>
<sst xmlns="http://schemas.openxmlformats.org/spreadsheetml/2006/main" count="597" uniqueCount="263">
  <si>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</si>
  <si>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</si>
  <si>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</si>
  <si>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</si>
  <si>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</si>
  <si>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</si>
  <si>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</si>
  <si>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</si>
  <si>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</si>
  <si>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</si>
  <si>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</si>
  <si>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</si>
  <si>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</si>
  <si>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</si>
  <si>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</si>
  <si>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</si>
  <si>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</si>
  <si>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</si>
  <si>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</si>
  <si>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</si>
  <si>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</si>
  <si>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</si>
  <si>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</si>
  <si>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</si>
  <si>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</si>
  <si>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</si>
  <si>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</si>
  <si>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</si>
  <si>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</si>
  <si>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March 2012</t>
  </si>
  <si>
    <t>Bigler, Erin</t>
  </si>
  <si>
    <t>UCSD (NIH)</t>
  </si>
  <si>
    <t>A Psychiatric and Imaging Study of  Pediatric Mild Traumatic Brain Injury</t>
  </si>
  <si>
    <t>R0302450</t>
  </si>
  <si>
    <t>N</t>
  </si>
  <si>
    <t>PSYCH</t>
  </si>
  <si>
    <t>FHSS</t>
  </si>
  <si>
    <t>Harris, Ron</t>
  </si>
  <si>
    <t>NSF</t>
  </si>
  <si>
    <t>Australia Down under: Quantification of Rates and amount of continental subduction</t>
  </si>
  <si>
    <t>R0112164</t>
  </si>
  <si>
    <t>C</t>
  </si>
  <si>
    <t>GEOL</t>
  </si>
  <si>
    <t>P&amp;MS</t>
  </si>
  <si>
    <t>Sommerfeldt, Scott</t>
  </si>
  <si>
    <t>Caterpillar</t>
  </si>
  <si>
    <t>Improved Acoustical Measurement Techniques</t>
  </si>
  <si>
    <t>R0602358</t>
  </si>
  <si>
    <t>P&amp;A</t>
  </si>
  <si>
    <t>Leishman, Timothy</t>
  </si>
  <si>
    <t>w/Sommerfeldt, Scott</t>
  </si>
  <si>
    <t>Blotter, Jonathan</t>
  </si>
  <si>
    <t>ME</t>
  </si>
  <si>
    <t>E&amp;T</t>
  </si>
  <si>
    <t>Thomson, Scott</t>
  </si>
  <si>
    <t>Goodrich, Michael</t>
  </si>
  <si>
    <t>ONR via Carnagie Mellon</t>
  </si>
  <si>
    <t>Cognitively Compliant Command for Multirobot Teams</t>
  </si>
  <si>
    <t>R0302319</t>
  </si>
  <si>
    <t>CS</t>
  </si>
  <si>
    <t>Bates, Emily</t>
  </si>
  <si>
    <t>U of U (DoD)</t>
  </si>
  <si>
    <t>Examination of Suceptibility of Pain After Trauma</t>
  </si>
  <si>
    <t>R0302451</t>
  </si>
  <si>
    <t>CHMBIO</t>
  </si>
  <si>
    <t>SEDC/PKE (Air Force)</t>
  </si>
  <si>
    <t>Gorrell, Steve</t>
  </si>
  <si>
    <t>Benchmark for CREATE-AV Airframe/Propulsion Integration Product</t>
  </si>
  <si>
    <t>R0202357</t>
  </si>
  <si>
    <t>Crookston, Benjamin</t>
  </si>
  <si>
    <t>Early Child Growth and Development in Four Countries</t>
  </si>
  <si>
    <t>R0502154</t>
  </si>
  <si>
    <t>HSCI</t>
  </si>
  <si>
    <t>LSCI</t>
  </si>
  <si>
    <t>Grose, Julianne</t>
  </si>
  <si>
    <t>NIH</t>
  </si>
  <si>
    <t>Molecular mechanisms of yeast PAS kinase regulation &amp; function</t>
  </si>
  <si>
    <t>R0102056</t>
  </si>
  <si>
    <t>M&amp;MB</t>
  </si>
  <si>
    <t>Stewart, Ryan</t>
  </si>
  <si>
    <t>Utah Div of Agriculture</t>
  </si>
  <si>
    <t>Enhancing suburban landscapes of Utah with uncommon, stress-tolerant fruit trees with ornamental potential</t>
  </si>
  <si>
    <t>R0402201</t>
  </si>
  <si>
    <t>P&amp;WS</t>
  </si>
  <si>
    <t>Long, David</t>
  </si>
  <si>
    <t>JPL (NASA)</t>
  </si>
  <si>
    <t>QuikSCAT Senior Review Activities</t>
  </si>
  <si>
    <t>R0302452</t>
  </si>
  <si>
    <t>ECEn</t>
  </si>
  <si>
    <t>Nelson, Brent</t>
  </si>
  <si>
    <t>REU Supplement</t>
  </si>
  <si>
    <t>R0112101</t>
  </si>
  <si>
    <t>Wirthlin, Michael</t>
  </si>
  <si>
    <t>w/Nelson, Brent</t>
  </si>
  <si>
    <t>Garrett, Sandra</t>
  </si>
  <si>
    <t>Lost Paws</t>
  </si>
  <si>
    <t>Lost Paws Pre-vet</t>
  </si>
  <si>
    <t>R0602182</t>
  </si>
  <si>
    <t>ORCA</t>
  </si>
  <si>
    <t>Gee, Kent</t>
  </si>
  <si>
    <t xml:space="preserve">ONR  </t>
  </si>
  <si>
    <t>Detailed characterization of the near-field noise environment from a full-scale jet</t>
  </si>
  <si>
    <t>R0202349</t>
  </si>
  <si>
    <t>Neilsen, Tracianne</t>
  </si>
  <si>
    <t>w/Gee, Kent</t>
  </si>
  <si>
    <t>Thygerson, Steven</t>
  </si>
  <si>
    <t>IHC</t>
  </si>
  <si>
    <t>Respirator Fit Testing</t>
  </si>
  <si>
    <t>R0602385</t>
  </si>
  <si>
    <t>Moody, J. Ward</t>
  </si>
  <si>
    <t>NSF(WAESO-ASU)</t>
  </si>
  <si>
    <t>Monitoring Suspected Neutron Stars and Black Holes Variability</t>
  </si>
  <si>
    <t>R0302453</t>
  </si>
  <si>
    <t>Hintz, Eric</t>
  </si>
  <si>
    <t>w/Moody, J. Ward</t>
  </si>
  <si>
    <t>AFOSR</t>
  </si>
  <si>
    <t>Experimental and Computational Analysis of Intermittent Flapping Flight</t>
  </si>
  <si>
    <t>R0202308</t>
  </si>
  <si>
    <t>Colton, Mark</t>
  </si>
  <si>
    <t>Mattson, Chris</t>
  </si>
  <si>
    <t>w/Thomson, Scott</t>
  </si>
  <si>
    <t>Bundy, Bradley</t>
  </si>
  <si>
    <t>NASA(EPSCoR)</t>
  </si>
  <si>
    <t>Engineering Controlled Covalent Protein Immobilization for Planetary Exploration</t>
  </si>
  <si>
    <t>R0302454</t>
  </si>
  <si>
    <t>CHEME</t>
  </si>
  <si>
    <t>Purcell, Jessica</t>
  </si>
  <si>
    <t>Moab Topology Conference</t>
  </si>
  <si>
    <t>R0112202</t>
  </si>
  <si>
    <t>MATH</t>
  </si>
  <si>
    <t>Hotchkiss, Rollin</t>
  </si>
  <si>
    <t>Rader, Russell</t>
  </si>
  <si>
    <t>w/Hotchkiss, Rollin</t>
  </si>
  <si>
    <t>CUWCD</t>
  </si>
  <si>
    <t>Monitoring Restoration of a Changing Hobble Creek</t>
  </si>
  <si>
    <t>R0402202</t>
  </si>
  <si>
    <t>CEEn</t>
  </si>
  <si>
    <t>BIO</t>
  </si>
  <si>
    <t>Kauwe, John</t>
  </si>
  <si>
    <t>Use of Endophenotypes in the Search for Alzheimer's Disease Risk Genes</t>
  </si>
  <si>
    <t>R0302380</t>
  </si>
  <si>
    <t>Bourgerie, Dana</t>
  </si>
  <si>
    <t>NSA</t>
  </si>
  <si>
    <t>BYU Student STARTALK</t>
  </si>
  <si>
    <t>R0202360</t>
  </si>
  <si>
    <t>A&amp;NEL</t>
  </si>
  <si>
    <t>HUM</t>
  </si>
  <si>
    <t>Christenson, Matt</t>
  </si>
  <si>
    <t>BYU Chinese Teacher Training Program</t>
  </si>
  <si>
    <t>R0202359</t>
  </si>
  <si>
    <t>Belnap, Kirk</t>
  </si>
  <si>
    <t>BYU 2012 STARTALK Arabic Summer Camp and Arabic Teacher Apprenticeship Program</t>
  </si>
  <si>
    <t>R0202358</t>
  </si>
  <si>
    <t>Belk, Mark</t>
  </si>
  <si>
    <t>Population Matrix Model for June Sucker in Utah Lake</t>
  </si>
  <si>
    <t>R0402203</t>
  </si>
  <si>
    <t>Fonseca, Fernando</t>
  </si>
  <si>
    <t>NCMA</t>
  </si>
  <si>
    <t>In Plane Shear Capacity of Partially Grouted Masonry Walls</t>
  </si>
  <si>
    <t>R0502155</t>
  </si>
  <si>
    <t>Rice, Michael</t>
  </si>
  <si>
    <t>Jensen, Michael</t>
  </si>
  <si>
    <t>w/Rice, Michael</t>
  </si>
  <si>
    <t>U.S. Army</t>
  </si>
  <si>
    <t>Multipath Modeling and Mitigation using Multiple Antennas</t>
  </si>
  <si>
    <t>R0202268</t>
  </si>
  <si>
    <t>Farnsworth, Paul</t>
  </si>
  <si>
    <t>DOE</t>
  </si>
  <si>
    <t>Ion Production and Transport in Atomspheric Pressure Ion Source Mass Spectrometers</t>
  </si>
  <si>
    <t>R0122003</t>
  </si>
  <si>
    <t>Willardson, Barry</t>
  </si>
  <si>
    <t>Mechanisms of Assembly of Photreceptor G Protein Complexes</t>
  </si>
  <si>
    <t>R0102053</t>
  </si>
  <si>
    <t>Guthrie, Spencer</t>
  </si>
  <si>
    <t>UDOT</t>
  </si>
  <si>
    <t>Evaluation of Internal Curing of Concrete Bridge Decks</t>
  </si>
  <si>
    <t>R0402204</t>
  </si>
  <si>
    <t>Bowden, Anton</t>
  </si>
  <si>
    <t>XO Athletics</t>
  </si>
  <si>
    <t>Compliant Athletic Padding</t>
  </si>
  <si>
    <t>R0602386</t>
  </si>
  <si>
    <t>U of Pennsylvania (Gates Foundation)</t>
  </si>
  <si>
    <t>Detailed Study of FSW Austenitic Materials for Repair in Nuclear Applications</t>
  </si>
  <si>
    <t>w/ Nelson, Tracy</t>
  </si>
  <si>
    <t>Sorensen, Carl</t>
  </si>
  <si>
    <t>Nelson, Tracy</t>
  </si>
  <si>
    <t>A Fundamental Investigation of Weld Related Cracking in Dissimilar Metal Welds</t>
  </si>
  <si>
    <t>Dive Helmet Noise Quieting by Active Means</t>
  </si>
  <si>
    <t>Acentech Inc</t>
  </si>
  <si>
    <t>w/ Sommerfeldt, Scott</t>
  </si>
  <si>
    <t>EFRI-ODISSEI: Uniting Principles of Folding and Compliant Mechanisms to Create Engineering Systems with Unprecedented Performance</t>
  </si>
  <si>
    <t>w/ Howell, Larry</t>
  </si>
  <si>
    <t>Stoudt, Judy</t>
  </si>
  <si>
    <t>Morgan, David</t>
  </si>
  <si>
    <t>Halverson, Denise</t>
  </si>
  <si>
    <t>Magleby, Spencer</t>
  </si>
  <si>
    <t>Howell, Larry</t>
  </si>
  <si>
    <t>Collaborative Research: Novel and Integrative Approaches to Articulating the Pancrustacean Tree of Life</t>
  </si>
  <si>
    <t>w/ Crandall, Keith</t>
  </si>
  <si>
    <t>Bybee, Seth</t>
  </si>
  <si>
    <t>Jensen, Jamie</t>
  </si>
  <si>
    <t>Whiting, Michael</t>
  </si>
  <si>
    <t>Crandall, Keith</t>
  </si>
  <si>
    <t>Design of Robot Control Interfaces</t>
  </si>
  <si>
    <t>DARPA with Aptima</t>
  </si>
  <si>
    <t>w/ Goodrich, Michael</t>
  </si>
  <si>
    <t>Data-Dependent Fingerprints for Wireless Device Authentication</t>
  </si>
  <si>
    <t>NSF-WAESO</t>
  </si>
  <si>
    <t>w/ Moody, J. Ward</t>
  </si>
  <si>
    <t>Capacity of 2nd Generation Interlocking Cross-Laminated Walls</t>
  </si>
  <si>
    <t>Euclid Timber Frames</t>
  </si>
  <si>
    <t>w/ Nelson, Brent</t>
  </si>
  <si>
    <t>A population matrix model fro June sucker in Utah Lake: assessment of management practices in a stochastic environment</t>
  </si>
  <si>
    <t>Shear Strength of Partially Grouted Masonry Walls</t>
  </si>
  <si>
    <t>Utah Masonry Council</t>
  </si>
  <si>
    <t>P&amp;DB</t>
  </si>
  <si>
    <t>Epigenetic regulation of salivary gland cancer progression and perineural invasion</t>
  </si>
  <si>
    <t>w/ Bearss, David</t>
  </si>
  <si>
    <t>Hansen, Marc</t>
  </si>
  <si>
    <t>Bearss, David</t>
  </si>
  <si>
    <t>Single particle separation for low copy number bioanalysis</t>
  </si>
  <si>
    <t>Hawkins, Aaron</t>
  </si>
  <si>
    <t>BYU Support for QuickSCAT Senior Review Activities</t>
  </si>
  <si>
    <t>JPL</t>
  </si>
  <si>
    <t>Light-Activated Therapuetic Release from Lipsomes to Cytosol</t>
  </si>
  <si>
    <t>Pitt, William</t>
  </si>
  <si>
    <t>Integration of an underwater cutting system: cutting, containment, and filtration</t>
  </si>
  <si>
    <t>Strategic Environment Research and Development Program (SERDP)</t>
  </si>
  <si>
    <t>Truscott, Tad</t>
  </si>
  <si>
    <t>CPS: Synergy: Collaborative Research: Autonomous Robotic Assessments of Energy (AURAE)</t>
  </si>
  <si>
    <t>Beard, Randy</t>
  </si>
  <si>
    <t>CPS: Synergy: Collaborative Research: Abstractions-Layers for Networked Cyber-Physical Systems</t>
  </si>
  <si>
    <t>Seeking food and energy sustainability with succulent plant species (Agave, Opuntia, Yucca) in the high desert of the Navajo Nation</t>
  </si>
  <si>
    <t>Dine College (USDA)</t>
  </si>
  <si>
    <t>Stewart, J. Ryan</t>
  </si>
  <si>
    <t>STATS</t>
  </si>
  <si>
    <t>Nonparametric Bayesian Approaches to Modeling Protein Structure</t>
  </si>
  <si>
    <t>Dahl, David</t>
  </si>
  <si>
    <t>Understanding Polyploid Genomes Through DNA Sequencing</t>
  </si>
  <si>
    <t>w/ Udall, Joshua</t>
  </si>
  <si>
    <t>Clement, Mark</t>
  </si>
  <si>
    <t>Udall, Joshua</t>
  </si>
  <si>
    <t>Integrated microfluidic devices for preterm birth biomarker measurement</t>
  </si>
  <si>
    <t>w/ Woolley, Adam</t>
  </si>
  <si>
    <t>Graves, Steven</t>
  </si>
  <si>
    <t>Woolley, Adam</t>
  </si>
  <si>
    <t>Transition Metal Oxide Clusters, Nanoparticles and Solids: Thermodynamic and Structures</t>
  </si>
  <si>
    <t>Woodfield, Brian</t>
  </si>
  <si>
    <t>Radical-molecule Complexes</t>
  </si>
  <si>
    <t>w/ Hansen, Jaron</t>
  </si>
  <si>
    <t>Shirts, Randall</t>
  </si>
  <si>
    <t>Hansen, Jaron</t>
  </si>
  <si>
    <t>The genetic architecture of tillering in panicoid cereals</t>
  </si>
  <si>
    <t>Berkley (NSF)</t>
  </si>
  <si>
    <t>Whipple, Clinton</t>
  </si>
  <si>
    <t>Amount</t>
  </si>
  <si>
    <t>Proposals this month :</t>
  </si>
  <si>
    <t>Average Proposal:</t>
  </si>
  <si>
    <t>Proposal Activity Report</t>
  </si>
  <si>
    <t>ARO</t>
  </si>
  <si>
    <t>EPRI</t>
  </si>
  <si>
    <t>UC Davis (DOE))</t>
  </si>
  <si>
    <t>TECH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</si>
</sst>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24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7"/>
      <name val="Georgia"/>
      <family val="1"/>
    </font>
    <font>
      <sz val="10"/>
      <name val="Arial"/>
      <family val="2"/>
    </font>
    <font>
      <b/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2" fillId="0" borderId="0"/>
    <xf numFmtId="44" fontId="3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5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Protection="1"/>
    <xf numFmtId="5" fontId="5" fillId="0" borderId="0" xfId="0" applyNumberFormat="1" applyFont="1" applyFill="1" applyBorder="1" applyProtection="1"/>
    <xf numFmtId="0" fontId="7" fillId="0" borderId="0" xfId="0" applyFont="1" applyBorder="1"/>
    <xf numFmtId="5" fontId="5" fillId="0" borderId="0" xfId="0" applyNumberFormat="1" applyFont="1" applyBorder="1" applyAlignment="1">
      <alignment horizontal="right"/>
    </xf>
    <xf numFmtId="5" fontId="5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5" fontId="10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5" fontId="11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5" fontId="11" fillId="0" borderId="1" xfId="0" applyNumberFormat="1" applyFont="1" applyBorder="1" applyAlignment="1">
      <alignment vertical="center" wrapText="1"/>
    </xf>
    <xf numFmtId="166" fontId="11" fillId="0" borderId="1" xfId="0" applyNumberFormat="1" applyFont="1" applyFill="1" applyBorder="1" applyAlignment="1" applyProtection="1">
      <alignment vertical="center" wrapText="1"/>
    </xf>
    <xf numFmtId="166" fontId="11" fillId="0" borderId="1" xfId="0" applyNumberFormat="1" applyFont="1" applyFill="1" applyBorder="1" applyAlignment="1" applyProtection="1">
      <alignment horizontal="left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5" fontId="11" fillId="0" borderId="1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6" fontId="11" fillId="0" borderId="2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12" fillId="0" borderId="0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5" fontId="12" fillId="2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66" fontId="16" fillId="0" borderId="0" xfId="0" applyNumberFormat="1" applyFont="1" applyFill="1" applyBorder="1" applyAlignment="1" applyProtection="1">
      <alignment horizontal="left" vertical="center"/>
    </xf>
    <xf numFmtId="166" fontId="16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5" fontId="0" fillId="0" borderId="0" xfId="0" applyNumberFormat="1" applyFill="1"/>
    <xf numFmtId="0" fontId="3" fillId="0" borderId="0" xfId="1"/>
    <xf numFmtId="0" fontId="11" fillId="0" borderId="0" xfId="2" applyFont="1" applyBorder="1" applyAlignment="1">
      <alignment horizontal="center" vertical="center"/>
    </xf>
    <xf numFmtId="167" fontId="11" fillId="0" borderId="0" xfId="2" applyNumberFormat="1" applyFont="1" applyBorder="1" applyAlignment="1">
      <alignment horizontal="right"/>
    </xf>
    <xf numFmtId="164" fontId="11" fillId="0" borderId="0" xfId="2" applyNumberFormat="1" applyFont="1" applyBorder="1" applyAlignment="1">
      <alignment horizontal="center"/>
    </xf>
    <xf numFmtId="5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167" fontId="10" fillId="0" borderId="0" xfId="2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/>
    </xf>
    <xf numFmtId="167" fontId="10" fillId="0" borderId="0" xfId="2" applyNumberFormat="1" applyFont="1" applyBorder="1" applyAlignment="1">
      <alignment horizontal="center"/>
    </xf>
    <xf numFmtId="0" fontId="10" fillId="0" borderId="0" xfId="2" applyFont="1" applyBorder="1"/>
    <xf numFmtId="167" fontId="10" fillId="0" borderId="1" xfId="3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right" wrapText="1"/>
    </xf>
    <xf numFmtId="5" fontId="10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right"/>
    </xf>
    <xf numFmtId="0" fontId="4" fillId="0" borderId="0" xfId="2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center"/>
    </xf>
    <xf numFmtId="164" fontId="23" fillId="0" borderId="0" xfId="2" applyNumberFormat="1" applyFont="1" applyBorder="1" applyAlignment="1">
      <alignment horizontal="center"/>
    </xf>
    <xf numFmtId="49" fontId="8" fillId="0" borderId="0" xfId="2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2" fillId="0" borderId="0" xfId="2" applyBorder="1"/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/>
    <xf numFmtId="0" fontId="9" fillId="0" borderId="0" xfId="2" applyFont="1" applyBorder="1" applyAlignment="1"/>
    <xf numFmtId="0" fontId="9" fillId="0" borderId="0" xfId="2" applyFont="1" applyBorder="1" applyAlignment="1">
      <alignment horizontal="center" wrapText="1"/>
    </xf>
    <xf numFmtId="0" fontId="9" fillId="0" borderId="0" xfId="2" applyFont="1" applyBorder="1" applyAlignment="1">
      <alignment wrapText="1"/>
    </xf>
    <xf numFmtId="0" fontId="19" fillId="3" borderId="5" xfId="2" applyFont="1" applyFill="1" applyBorder="1" applyAlignment="1">
      <alignment horizontal="center" vertical="center" wrapText="1"/>
    </xf>
    <xf numFmtId="164" fontId="19" fillId="3" borderId="5" xfId="2" applyNumberFormat="1" applyFont="1" applyFill="1" applyBorder="1" applyAlignment="1">
      <alignment horizontal="center" vertical="center" wrapText="1"/>
    </xf>
    <xf numFmtId="167" fontId="19" fillId="3" borderId="5" xfId="2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14" fontId="5" fillId="3" borderId="0" xfId="0" applyNumberFormat="1" applyFont="1" applyFill="1" applyBorder="1" applyAlignment="1">
      <alignment horizontal="center"/>
    </xf>
    <xf numFmtId="165" fontId="20" fillId="3" borderId="0" xfId="0" applyNumberFormat="1" applyFont="1" applyFill="1" applyBorder="1" applyAlignment="1">
      <alignment horizontal="center"/>
    </xf>
    <xf numFmtId="5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5" fontId="11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right" vertical="center"/>
    </xf>
    <xf numFmtId="166" fontId="11" fillId="4" borderId="1" xfId="0" applyNumberFormat="1" applyFont="1" applyFill="1" applyBorder="1" applyAlignment="1" applyProtection="1">
      <alignment vertical="center" wrapText="1"/>
    </xf>
    <xf numFmtId="166" fontId="11" fillId="4" borderId="2" xfId="0" applyNumberFormat="1" applyFont="1" applyFill="1" applyBorder="1" applyAlignment="1" applyProtection="1">
      <alignment vertical="center" wrapText="1"/>
    </xf>
    <xf numFmtId="14" fontId="11" fillId="4" borderId="1" xfId="0" applyNumberFormat="1" applyFont="1" applyFill="1" applyBorder="1" applyAlignment="1" applyProtection="1">
      <alignment horizontal="center" vertical="center" wrapText="1"/>
    </xf>
    <xf numFmtId="166" fontId="11" fillId="4" borderId="1" xfId="0" applyNumberFormat="1" applyFont="1" applyFill="1" applyBorder="1" applyAlignment="1" applyProtection="1">
      <alignment horizontal="center" vertical="center" wrapText="1"/>
    </xf>
    <xf numFmtId="5" fontId="11" fillId="4" borderId="1" xfId="0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5" fontId="11" fillId="4" borderId="1" xfId="0" applyNumberFormat="1" applyFont="1" applyFill="1" applyBorder="1" applyAlignment="1">
      <alignment horizontal="right" vertical="center" wrapText="1"/>
    </xf>
    <xf numFmtId="0" fontId="3" fillId="0" borderId="5" xfId="1" applyBorder="1" applyAlignment="1">
      <alignment vertical="center"/>
    </xf>
    <xf numFmtId="0" fontId="3" fillId="0" borderId="5" xfId="1" applyBorder="1" applyAlignment="1">
      <alignment vertical="center" wrapText="1"/>
    </xf>
    <xf numFmtId="14" fontId="3" fillId="0" borderId="5" xfId="1" applyNumberFormat="1" applyBorder="1" applyAlignment="1">
      <alignment vertical="center"/>
    </xf>
    <xf numFmtId="167" fontId="3" fillId="0" borderId="5" xfId="1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1" xfId="1" applyBorder="1" applyAlignment="1">
      <alignment vertical="center" wrapText="1"/>
    </xf>
    <xf numFmtId="14" fontId="3" fillId="0" borderId="1" xfId="1" applyNumberFormat="1" applyBorder="1" applyAlignment="1">
      <alignment vertical="center"/>
    </xf>
    <xf numFmtId="167" fontId="3" fillId="0" borderId="1" xfId="1" applyNumberFormat="1" applyBorder="1" applyAlignment="1">
      <alignment vertical="center"/>
    </xf>
    <xf numFmtId="0" fontId="3" fillId="4" borderId="1" xfId="1" applyFill="1" applyBorder="1" applyAlignment="1">
      <alignment vertical="center"/>
    </xf>
    <xf numFmtId="0" fontId="3" fillId="4" borderId="1" xfId="1" applyFill="1" applyBorder="1" applyAlignment="1">
      <alignment vertical="center" wrapText="1"/>
    </xf>
    <xf numFmtId="14" fontId="3" fillId="4" borderId="1" xfId="1" applyNumberFormat="1" applyFill="1" applyBorder="1" applyAlignment="1">
      <alignment vertical="center"/>
    </xf>
    <xf numFmtId="167" fontId="3" fillId="4" borderId="1" xfId="1" applyNumberFormat="1" applyFill="1" applyBorder="1" applyAlignment="1">
      <alignment vertical="center"/>
    </xf>
    <xf numFmtId="168" fontId="3" fillId="4" borderId="1" xfId="1" applyNumberFormat="1" applyFill="1" applyBorder="1" applyAlignment="1">
      <alignment vertical="center"/>
    </xf>
    <xf numFmtId="168" fontId="3" fillId="0" borderId="1" xfId="1" applyNumberForma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0" fontId="3" fillId="0" borderId="5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180"/>
    </xf>
    <xf numFmtId="0" fontId="10" fillId="2" borderId="1" xfId="0" applyFont="1" applyFill="1" applyBorder="1" applyAlignment="1">
      <alignment horizontal="center" vertical="center" wrapText="1"/>
    </xf>
    <xf numFmtId="5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4" fontId="19" fillId="2" borderId="1" xfId="2" applyNumberFormat="1" applyFont="1" applyFill="1" applyBorder="1" applyAlignment="1">
      <alignment horizontal="center" vertical="center" wrapText="1"/>
    </xf>
    <xf numFmtId="167" fontId="19" fillId="2" borderId="1" xfId="2" applyNumberFormat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right"/>
    </xf>
    <xf numFmtId="0" fontId="19" fillId="2" borderId="3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55"/>
  <sheetViews>
    <sheetView topLeftCell="A4" zoomScaleNormal="100" workbookViewId="0">
      <selection activeCell="O19" sqref="O19"/>
    </sheetView>
  </sheetViews>
  <sheetFormatPr defaultRowHeight="12.75" customHeight="1"/>
  <cols>
    <col min="1" max="1" width="16.7109375" style="1" customWidth="1"/>
    <col min="2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3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4" width="10.85546875" bestFit="1" customWidth="1"/>
    <col min="16" max="16" width="10.42578125" bestFit="1" customWidth="1"/>
  </cols>
  <sheetData>
    <row r="1" spans="1:15" ht="24" customHeight="1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</row>
    <row r="2" spans="1:15" ht="16.5" customHeight="1">
      <c r="A2" s="34"/>
      <c r="B2" s="68">
        <v>2012</v>
      </c>
      <c r="C2" s="35"/>
      <c r="D2" s="66" t="s">
        <v>29</v>
      </c>
      <c r="E2" s="36"/>
      <c r="F2" s="34"/>
      <c r="G2" s="30"/>
      <c r="H2" s="68">
        <v>2011</v>
      </c>
      <c r="I2" s="34"/>
      <c r="J2" s="34"/>
      <c r="K2" s="34"/>
      <c r="L2" s="37"/>
    </row>
    <row r="3" spans="1:15" ht="12.75" customHeight="1">
      <c r="A3" s="38" t="s">
        <v>0</v>
      </c>
      <c r="B3" s="39">
        <v>112</v>
      </c>
      <c r="C3" s="39"/>
      <c r="D3" s="171" t="s">
        <v>12</v>
      </c>
      <c r="E3" s="36"/>
      <c r="F3" s="34"/>
      <c r="G3" s="38" t="s">
        <v>0</v>
      </c>
      <c r="H3" s="39">
        <v>136</v>
      </c>
      <c r="I3" s="34"/>
      <c r="J3" s="34"/>
      <c r="K3" s="34"/>
      <c r="L3" s="37"/>
    </row>
    <row r="4" spans="1:15" ht="12.75" customHeight="1">
      <c r="A4" s="38" t="s">
        <v>1</v>
      </c>
      <c r="B4" s="39">
        <v>90</v>
      </c>
      <c r="C4" s="39"/>
      <c r="D4" s="171"/>
      <c r="E4" s="40"/>
      <c r="F4" s="34"/>
      <c r="G4" s="38" t="s">
        <v>1</v>
      </c>
      <c r="H4" s="39">
        <v>75</v>
      </c>
      <c r="I4" s="34"/>
      <c r="J4" s="34"/>
      <c r="K4" s="34"/>
      <c r="L4" s="37"/>
    </row>
    <row r="5" spans="1:15" ht="12.75" customHeight="1">
      <c r="A5" s="38" t="s">
        <v>2</v>
      </c>
      <c r="B5" s="31">
        <v>5520239</v>
      </c>
      <c r="C5" s="31"/>
      <c r="E5" s="40"/>
      <c r="F5" s="34"/>
      <c r="G5" s="38" t="s">
        <v>2</v>
      </c>
      <c r="H5" s="31">
        <v>4633238</v>
      </c>
      <c r="I5" s="34"/>
      <c r="J5" s="41"/>
      <c r="K5" s="35"/>
      <c r="L5" s="37"/>
    </row>
    <row r="6" spans="1:15" ht="6" customHeight="1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>
      <c r="A7" s="165" t="s">
        <v>3</v>
      </c>
      <c r="B7" s="165"/>
      <c r="C7" s="69">
        <v>33</v>
      </c>
      <c r="D7" s="70">
        <f>SUM(H12:H52)</f>
        <v>2393636.4500000002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12.75" customHeight="1">
      <c r="A8" s="166" t="s">
        <v>4</v>
      </c>
      <c r="B8" s="166" t="s">
        <v>5</v>
      </c>
      <c r="C8" s="166" t="s">
        <v>6</v>
      </c>
      <c r="D8" s="172" t="s">
        <v>7</v>
      </c>
      <c r="E8" s="175" t="s">
        <v>10</v>
      </c>
      <c r="F8" s="175" t="s">
        <v>11</v>
      </c>
      <c r="G8" s="176" t="s">
        <v>28</v>
      </c>
      <c r="H8" s="169" t="s">
        <v>14</v>
      </c>
      <c r="I8" s="170" t="s">
        <v>15</v>
      </c>
      <c r="J8" s="168" t="s">
        <v>8</v>
      </c>
      <c r="K8" s="168" t="s">
        <v>9</v>
      </c>
      <c r="L8" s="167" t="s">
        <v>16</v>
      </c>
      <c r="M8" s="164" t="s">
        <v>22</v>
      </c>
      <c r="N8" s="164" t="s">
        <v>25</v>
      </c>
    </row>
    <row r="9" spans="1:15" s="2" customFormat="1" ht="12.75" customHeight="1">
      <c r="A9" s="166"/>
      <c r="B9" s="166"/>
      <c r="C9" s="166"/>
      <c r="D9" s="173"/>
      <c r="E9" s="175"/>
      <c r="F9" s="175"/>
      <c r="G9" s="176"/>
      <c r="H9" s="169"/>
      <c r="I9" s="170"/>
      <c r="J9" s="168"/>
      <c r="K9" s="168"/>
      <c r="L9" s="167"/>
      <c r="M9" s="164"/>
      <c r="N9" s="164"/>
      <c r="O9" s="11"/>
    </row>
    <row r="10" spans="1:15" s="2" customFormat="1" ht="21.75" customHeight="1">
      <c r="A10" s="166"/>
      <c r="B10" s="166"/>
      <c r="C10" s="166"/>
      <c r="D10" s="174"/>
      <c r="E10" s="175"/>
      <c r="F10" s="175"/>
      <c r="G10" s="176"/>
      <c r="H10" s="169"/>
      <c r="I10" s="170"/>
      <c r="J10" s="168"/>
      <c r="K10" s="168"/>
      <c r="L10" s="167"/>
      <c r="M10" s="164"/>
      <c r="N10" s="164"/>
      <c r="O10" s="11"/>
    </row>
    <row r="11" spans="1:15" s="9" customFormat="1" ht="2.25" customHeight="1">
      <c r="A11" s="117"/>
      <c r="B11" s="118"/>
      <c r="C11" s="118"/>
      <c r="D11" s="119"/>
      <c r="E11" s="120"/>
      <c r="F11" s="120"/>
      <c r="G11" s="121"/>
      <c r="H11" s="122"/>
      <c r="I11" s="123"/>
      <c r="J11" s="118"/>
      <c r="K11" s="118"/>
      <c r="L11" s="124"/>
      <c r="M11" s="125"/>
      <c r="N11" s="126"/>
      <c r="O11" s="10"/>
    </row>
    <row r="12" spans="1:15" s="9" customFormat="1" ht="24" customHeight="1">
      <c r="A12" s="58" t="s">
        <v>156</v>
      </c>
      <c r="B12" s="58"/>
      <c r="C12" s="58" t="s">
        <v>157</v>
      </c>
      <c r="D12" s="65" t="s">
        <v>158</v>
      </c>
      <c r="E12" s="60">
        <v>40990</v>
      </c>
      <c r="F12" s="60">
        <v>41882</v>
      </c>
      <c r="G12" s="61" t="s">
        <v>159</v>
      </c>
      <c r="H12" s="62">
        <v>12400</v>
      </c>
      <c r="I12" s="61" t="s">
        <v>34</v>
      </c>
      <c r="J12" s="61" t="s">
        <v>136</v>
      </c>
      <c r="K12" s="61" t="s">
        <v>53</v>
      </c>
      <c r="L12" s="53">
        <v>4</v>
      </c>
      <c r="M12" s="78">
        <v>12000</v>
      </c>
      <c r="N12" s="78">
        <v>12000</v>
      </c>
      <c r="O12" s="10"/>
    </row>
    <row r="13" spans="1:15" s="9" customFormat="1" ht="28.5" customHeight="1">
      <c r="A13" s="59" t="s">
        <v>173</v>
      </c>
      <c r="B13" s="58"/>
      <c r="C13" s="59" t="s">
        <v>174</v>
      </c>
      <c r="D13" s="65" t="s">
        <v>175</v>
      </c>
      <c r="E13" s="60">
        <v>40969</v>
      </c>
      <c r="F13" s="60">
        <v>42004</v>
      </c>
      <c r="G13" s="61" t="s">
        <v>176</v>
      </c>
      <c r="H13" s="62">
        <v>25000</v>
      </c>
      <c r="I13" s="61" t="s">
        <v>34</v>
      </c>
      <c r="J13" s="61" t="s">
        <v>136</v>
      </c>
      <c r="K13" s="61" t="s">
        <v>53</v>
      </c>
      <c r="L13" s="46">
        <v>3</v>
      </c>
      <c r="M13" s="78">
        <v>25000</v>
      </c>
      <c r="N13" s="78">
        <v>25000</v>
      </c>
      <c r="O13" s="10"/>
    </row>
    <row r="14" spans="1:15" s="9" customFormat="1" ht="12.75" customHeight="1">
      <c r="A14" s="48" t="s">
        <v>130</v>
      </c>
      <c r="B14" s="48"/>
      <c r="C14" s="48" t="s">
        <v>133</v>
      </c>
      <c r="D14" s="63" t="s">
        <v>134</v>
      </c>
      <c r="E14" s="50">
        <v>40991</v>
      </c>
      <c r="F14" s="50">
        <v>40704</v>
      </c>
      <c r="G14" s="51" t="s">
        <v>135</v>
      </c>
      <c r="H14" s="54">
        <v>20352</v>
      </c>
      <c r="I14" s="53" t="s">
        <v>34</v>
      </c>
      <c r="J14" s="53" t="s">
        <v>136</v>
      </c>
      <c r="K14" s="53" t="s">
        <v>53</v>
      </c>
      <c r="L14" s="53">
        <v>3</v>
      </c>
      <c r="M14" s="78">
        <v>40704</v>
      </c>
      <c r="N14" s="78">
        <v>40704</v>
      </c>
      <c r="O14" s="10"/>
    </row>
    <row r="15" spans="1:15" s="9" customFormat="1" ht="23.25" customHeight="1">
      <c r="A15" s="127" t="s">
        <v>121</v>
      </c>
      <c r="B15" s="127"/>
      <c r="C15" s="127" t="s">
        <v>122</v>
      </c>
      <c r="D15" s="128" t="s">
        <v>123</v>
      </c>
      <c r="E15" s="129">
        <v>40365</v>
      </c>
      <c r="F15" s="129">
        <v>41095</v>
      </c>
      <c r="G15" s="130" t="s">
        <v>124</v>
      </c>
      <c r="H15" s="131">
        <v>25000</v>
      </c>
      <c r="I15" s="132" t="s">
        <v>34</v>
      </c>
      <c r="J15" s="132" t="s">
        <v>125</v>
      </c>
      <c r="K15" s="132" t="s">
        <v>53</v>
      </c>
      <c r="L15" s="132">
        <v>2</v>
      </c>
      <c r="M15" s="133">
        <v>25000</v>
      </c>
      <c r="N15" s="133">
        <v>25000</v>
      </c>
    </row>
    <row r="16" spans="1:15" s="9" customFormat="1" ht="25.5" customHeight="1">
      <c r="A16" s="59" t="s">
        <v>161</v>
      </c>
      <c r="B16" s="58" t="s">
        <v>162</v>
      </c>
      <c r="C16" s="58" t="s">
        <v>163</v>
      </c>
      <c r="D16" s="65" t="s">
        <v>164</v>
      </c>
      <c r="E16" s="60">
        <v>41014</v>
      </c>
      <c r="F16" s="60">
        <v>41244</v>
      </c>
      <c r="G16" s="61" t="s">
        <v>165</v>
      </c>
      <c r="H16" s="62">
        <v>60725.5</v>
      </c>
      <c r="I16" s="61" t="s">
        <v>41</v>
      </c>
      <c r="J16" s="61" t="s">
        <v>88</v>
      </c>
      <c r="K16" s="61" t="s">
        <v>53</v>
      </c>
      <c r="L16" s="46">
        <v>1</v>
      </c>
      <c r="M16" s="79">
        <v>678807</v>
      </c>
      <c r="N16" s="79">
        <v>678807</v>
      </c>
    </row>
    <row r="17" spans="1:16" s="9" customFormat="1" ht="12.75" customHeight="1">
      <c r="A17" s="49" t="s">
        <v>84</v>
      </c>
      <c r="B17" s="49"/>
      <c r="C17" s="49" t="s">
        <v>85</v>
      </c>
      <c r="D17" s="63" t="s">
        <v>86</v>
      </c>
      <c r="E17" s="50">
        <v>40982</v>
      </c>
      <c r="F17" s="50">
        <v>41346</v>
      </c>
      <c r="G17" s="51" t="s">
        <v>87</v>
      </c>
      <c r="H17" s="52">
        <v>269595</v>
      </c>
      <c r="I17" s="53" t="s">
        <v>34</v>
      </c>
      <c r="J17" s="53" t="s">
        <v>88</v>
      </c>
      <c r="K17" s="53" t="s">
        <v>53</v>
      </c>
      <c r="L17" s="53">
        <v>2</v>
      </c>
      <c r="M17" s="78">
        <v>269595</v>
      </c>
      <c r="N17" s="78">
        <v>269595</v>
      </c>
      <c r="P17" s="82"/>
    </row>
    <row r="18" spans="1:16" s="9" customFormat="1" ht="12.75" customHeight="1">
      <c r="A18" s="49" t="s">
        <v>89</v>
      </c>
      <c r="B18" s="49"/>
      <c r="C18" s="49" t="s">
        <v>38</v>
      </c>
      <c r="D18" s="63" t="s">
        <v>90</v>
      </c>
      <c r="E18" s="50">
        <v>40985</v>
      </c>
      <c r="F18" s="50">
        <v>41305</v>
      </c>
      <c r="G18" s="51" t="s">
        <v>91</v>
      </c>
      <c r="H18" s="52">
        <v>8000</v>
      </c>
      <c r="I18" s="53" t="s">
        <v>41</v>
      </c>
      <c r="J18" s="53" t="s">
        <v>88</v>
      </c>
      <c r="K18" s="53" t="s">
        <v>53</v>
      </c>
      <c r="L18" s="53">
        <v>1</v>
      </c>
      <c r="M18" s="78">
        <v>16000</v>
      </c>
      <c r="N18" s="78">
        <v>16000</v>
      </c>
    </row>
    <row r="19" spans="1:16" s="9" customFormat="1" ht="24.75" customHeight="1">
      <c r="A19" s="134" t="s">
        <v>160</v>
      </c>
      <c r="B19" s="134"/>
      <c r="C19" s="134" t="s">
        <v>163</v>
      </c>
      <c r="D19" s="135" t="s">
        <v>164</v>
      </c>
      <c r="E19" s="136">
        <v>41014</v>
      </c>
      <c r="F19" s="136">
        <v>41244</v>
      </c>
      <c r="G19" s="137" t="s">
        <v>165</v>
      </c>
      <c r="H19" s="138">
        <v>60725</v>
      </c>
      <c r="I19" s="137" t="s">
        <v>41</v>
      </c>
      <c r="J19" s="137" t="s">
        <v>88</v>
      </c>
      <c r="K19" s="137" t="s">
        <v>53</v>
      </c>
      <c r="L19" s="132">
        <v>1</v>
      </c>
      <c r="M19" s="133">
        <v>678807</v>
      </c>
      <c r="N19" s="133">
        <v>678807</v>
      </c>
    </row>
    <row r="20" spans="1:16" s="9" customFormat="1" ht="12.75" customHeight="1">
      <c r="A20" s="49" t="s">
        <v>92</v>
      </c>
      <c r="B20" s="49" t="s">
        <v>93</v>
      </c>
      <c r="C20" s="49" t="s">
        <v>38</v>
      </c>
      <c r="D20" s="63" t="s">
        <v>90</v>
      </c>
      <c r="E20" s="50">
        <v>40985</v>
      </c>
      <c r="F20" s="50">
        <v>41305</v>
      </c>
      <c r="G20" s="51" t="s">
        <v>91</v>
      </c>
      <c r="H20" s="52">
        <v>8000</v>
      </c>
      <c r="I20" s="53" t="s">
        <v>41</v>
      </c>
      <c r="J20" s="53" t="s">
        <v>88</v>
      </c>
      <c r="K20" s="53" t="s">
        <v>53</v>
      </c>
      <c r="L20" s="53">
        <v>1</v>
      </c>
      <c r="M20" s="78">
        <v>16000</v>
      </c>
      <c r="N20" s="78">
        <v>16000</v>
      </c>
    </row>
    <row r="21" spans="1:16" s="9" customFormat="1" ht="12.75" customHeight="1">
      <c r="A21" s="49" t="s">
        <v>51</v>
      </c>
      <c r="B21" s="80" t="s">
        <v>50</v>
      </c>
      <c r="C21" s="49" t="s">
        <v>45</v>
      </c>
      <c r="D21" s="63" t="s">
        <v>46</v>
      </c>
      <c r="E21" s="50">
        <v>40603</v>
      </c>
      <c r="F21" s="50">
        <v>41274</v>
      </c>
      <c r="G21" s="51" t="s">
        <v>47</v>
      </c>
      <c r="H21" s="52">
        <v>26154</v>
      </c>
      <c r="I21" s="53" t="s">
        <v>41</v>
      </c>
      <c r="J21" s="53" t="s">
        <v>52</v>
      </c>
      <c r="K21" s="53" t="s">
        <v>53</v>
      </c>
      <c r="L21" s="53">
        <v>4</v>
      </c>
      <c r="M21" s="78">
        <v>138273</v>
      </c>
      <c r="N21" s="78">
        <v>138273</v>
      </c>
    </row>
    <row r="22" spans="1:16" s="9" customFormat="1" ht="12.75" customHeight="1">
      <c r="A22" s="59" t="s">
        <v>177</v>
      </c>
      <c r="B22" s="58"/>
      <c r="C22" s="59" t="s">
        <v>178</v>
      </c>
      <c r="D22" s="65" t="s">
        <v>179</v>
      </c>
      <c r="E22" s="60">
        <v>41000</v>
      </c>
      <c r="F22" s="60">
        <v>41244</v>
      </c>
      <c r="G22" s="61" t="s">
        <v>180</v>
      </c>
      <c r="H22" s="62">
        <v>15000</v>
      </c>
      <c r="I22" s="61" t="s">
        <v>34</v>
      </c>
      <c r="J22" s="61" t="s">
        <v>52</v>
      </c>
      <c r="K22" s="61" t="s">
        <v>53</v>
      </c>
      <c r="L22" s="46">
        <v>4</v>
      </c>
      <c r="M22" s="78">
        <v>15000</v>
      </c>
      <c r="N22" s="78">
        <v>15000</v>
      </c>
    </row>
    <row r="23" spans="1:16" s="9" customFormat="1" ht="22.5" customHeight="1">
      <c r="A23" s="139" t="s">
        <v>118</v>
      </c>
      <c r="B23" s="139" t="s">
        <v>120</v>
      </c>
      <c r="C23" s="139" t="s">
        <v>115</v>
      </c>
      <c r="D23" s="128" t="s">
        <v>116</v>
      </c>
      <c r="E23" s="129">
        <v>40360</v>
      </c>
      <c r="F23" s="129">
        <v>41455</v>
      </c>
      <c r="G23" s="130" t="s">
        <v>117</v>
      </c>
      <c r="H23" s="140">
        <v>34969</v>
      </c>
      <c r="I23" s="132" t="s">
        <v>41</v>
      </c>
      <c r="J23" s="132" t="s">
        <v>52</v>
      </c>
      <c r="K23" s="132" t="s">
        <v>53</v>
      </c>
      <c r="L23" s="132">
        <v>1</v>
      </c>
      <c r="M23" s="133">
        <v>309445</v>
      </c>
      <c r="N23" s="133">
        <v>309445</v>
      </c>
    </row>
    <row r="24" spans="1:16" s="9" customFormat="1" ht="23.25" customHeight="1">
      <c r="A24" s="49" t="s">
        <v>66</v>
      </c>
      <c r="B24" s="49"/>
      <c r="C24" s="49" t="s">
        <v>65</v>
      </c>
      <c r="D24" s="63" t="s">
        <v>67</v>
      </c>
      <c r="E24" s="50">
        <v>40977</v>
      </c>
      <c r="F24" s="50">
        <v>41342</v>
      </c>
      <c r="G24" s="51" t="s">
        <v>68</v>
      </c>
      <c r="H24" s="52">
        <v>100000</v>
      </c>
      <c r="I24" s="53" t="s">
        <v>34</v>
      </c>
      <c r="J24" s="53" t="s">
        <v>52</v>
      </c>
      <c r="K24" s="53" t="s">
        <v>53</v>
      </c>
      <c r="L24" s="53">
        <v>1</v>
      </c>
      <c r="M24" s="78">
        <v>100000</v>
      </c>
      <c r="N24" s="78">
        <v>100000</v>
      </c>
    </row>
    <row r="25" spans="1:16" s="9" customFormat="1" ht="21.75" customHeight="1">
      <c r="A25" s="49" t="s">
        <v>119</v>
      </c>
      <c r="B25" s="49" t="s">
        <v>120</v>
      </c>
      <c r="C25" s="49" t="s">
        <v>115</v>
      </c>
      <c r="D25" s="63" t="s">
        <v>116</v>
      </c>
      <c r="E25" s="50">
        <v>40360</v>
      </c>
      <c r="F25" s="50">
        <v>41455</v>
      </c>
      <c r="G25" s="51" t="s">
        <v>117</v>
      </c>
      <c r="H25" s="52">
        <v>34969</v>
      </c>
      <c r="I25" s="53" t="s">
        <v>41</v>
      </c>
      <c r="J25" s="53" t="s">
        <v>52</v>
      </c>
      <c r="K25" s="53" t="s">
        <v>53</v>
      </c>
      <c r="L25" s="53">
        <v>1</v>
      </c>
      <c r="M25" s="78">
        <v>309445</v>
      </c>
      <c r="N25" s="78">
        <v>309445</v>
      </c>
    </row>
    <row r="26" spans="1:16" s="9" customFormat="1" ht="21" customHeight="1">
      <c r="A26" s="49" t="s">
        <v>54</v>
      </c>
      <c r="B26" s="49"/>
      <c r="C26" s="49" t="s">
        <v>115</v>
      </c>
      <c r="D26" s="63" t="s">
        <v>116</v>
      </c>
      <c r="E26" s="50">
        <v>40360</v>
      </c>
      <c r="F26" s="50">
        <v>41455</v>
      </c>
      <c r="G26" s="51" t="s">
        <v>117</v>
      </c>
      <c r="H26" s="52">
        <v>34969</v>
      </c>
      <c r="I26" s="53" t="s">
        <v>41</v>
      </c>
      <c r="J26" s="53" t="s">
        <v>52</v>
      </c>
      <c r="K26" s="53" t="s">
        <v>53</v>
      </c>
      <c r="L26" s="53">
        <v>1</v>
      </c>
      <c r="M26" s="78">
        <v>309445</v>
      </c>
      <c r="N26" s="78">
        <v>309445</v>
      </c>
    </row>
    <row r="27" spans="1:16" s="9" customFormat="1" ht="20.25" customHeight="1">
      <c r="A27" s="127" t="s">
        <v>30</v>
      </c>
      <c r="B27" s="139"/>
      <c r="C27" s="139" t="s">
        <v>31</v>
      </c>
      <c r="D27" s="128" t="s">
        <v>32</v>
      </c>
      <c r="E27" s="129">
        <v>40787</v>
      </c>
      <c r="F27" s="129">
        <v>41090</v>
      </c>
      <c r="G27" s="130" t="s">
        <v>33</v>
      </c>
      <c r="H27" s="140">
        <v>85584</v>
      </c>
      <c r="I27" s="132" t="s">
        <v>34</v>
      </c>
      <c r="J27" s="132" t="s">
        <v>35</v>
      </c>
      <c r="K27" s="132" t="s">
        <v>36</v>
      </c>
      <c r="L27" s="132">
        <v>2</v>
      </c>
      <c r="M27" s="133">
        <v>85584</v>
      </c>
      <c r="N27" s="133">
        <v>85584</v>
      </c>
    </row>
    <row r="28" spans="1:16" s="9" customFormat="1" ht="23.25" customHeight="1">
      <c r="A28" s="55" t="s">
        <v>150</v>
      </c>
      <c r="B28" s="55"/>
      <c r="C28" s="55" t="s">
        <v>142</v>
      </c>
      <c r="D28" s="64" t="s">
        <v>151</v>
      </c>
      <c r="E28" s="56">
        <v>40995</v>
      </c>
      <c r="F28" s="56">
        <v>41333</v>
      </c>
      <c r="G28" s="47" t="s">
        <v>152</v>
      </c>
      <c r="H28" s="57">
        <v>123416</v>
      </c>
      <c r="I28" s="46" t="s">
        <v>34</v>
      </c>
      <c r="J28" s="46" t="s">
        <v>145</v>
      </c>
      <c r="K28" s="46" t="s">
        <v>146</v>
      </c>
      <c r="L28" s="46">
        <v>1</v>
      </c>
      <c r="M28" s="79">
        <v>123416</v>
      </c>
      <c r="N28" s="79">
        <v>123416</v>
      </c>
    </row>
    <row r="29" spans="1:16" s="9" customFormat="1" ht="12.75" customHeight="1">
      <c r="A29" s="55" t="s">
        <v>141</v>
      </c>
      <c r="B29" s="55"/>
      <c r="C29" s="55" t="s">
        <v>142</v>
      </c>
      <c r="D29" s="64" t="s">
        <v>143</v>
      </c>
      <c r="E29" s="56">
        <v>40995</v>
      </c>
      <c r="F29" s="56">
        <v>41333</v>
      </c>
      <c r="G29" s="47" t="s">
        <v>144</v>
      </c>
      <c r="H29" s="57">
        <v>100000</v>
      </c>
      <c r="I29" s="46" t="s">
        <v>34</v>
      </c>
      <c r="J29" s="46" t="s">
        <v>145</v>
      </c>
      <c r="K29" s="46" t="s">
        <v>146</v>
      </c>
      <c r="L29" s="46">
        <v>1</v>
      </c>
      <c r="M29" s="79">
        <v>100000</v>
      </c>
      <c r="N29" s="79">
        <v>100000</v>
      </c>
    </row>
    <row r="30" spans="1:16" s="9" customFormat="1" ht="12.75" customHeight="1">
      <c r="A30" s="55" t="s">
        <v>147</v>
      </c>
      <c r="B30" s="55"/>
      <c r="C30" s="55" t="s">
        <v>142</v>
      </c>
      <c r="D30" s="64" t="s">
        <v>148</v>
      </c>
      <c r="E30" s="56">
        <v>40995</v>
      </c>
      <c r="F30" s="56">
        <v>41333</v>
      </c>
      <c r="G30" s="47" t="s">
        <v>149</v>
      </c>
      <c r="H30" s="57">
        <v>99474.95</v>
      </c>
      <c r="I30" s="46" t="s">
        <v>34</v>
      </c>
      <c r="J30" s="46" t="s">
        <v>145</v>
      </c>
      <c r="K30" s="46" t="s">
        <v>146</v>
      </c>
      <c r="L30" s="46">
        <v>1</v>
      </c>
      <c r="M30" s="79">
        <v>99475</v>
      </c>
      <c r="N30" s="79">
        <v>99475</v>
      </c>
    </row>
    <row r="31" spans="1:16" s="9" customFormat="1" ht="27" customHeight="1">
      <c r="A31" s="127" t="s">
        <v>153</v>
      </c>
      <c r="B31" s="127"/>
      <c r="C31" s="127" t="s">
        <v>133</v>
      </c>
      <c r="D31" s="128" t="s">
        <v>154</v>
      </c>
      <c r="E31" s="129">
        <v>40991</v>
      </c>
      <c r="F31" s="129">
        <v>41394</v>
      </c>
      <c r="G31" s="130" t="s">
        <v>155</v>
      </c>
      <c r="H31" s="131">
        <v>38375</v>
      </c>
      <c r="I31" s="132" t="s">
        <v>34</v>
      </c>
      <c r="J31" s="132" t="s">
        <v>137</v>
      </c>
      <c r="K31" s="132" t="s">
        <v>73</v>
      </c>
      <c r="L31" s="132">
        <v>3</v>
      </c>
      <c r="M31" s="133">
        <v>38375</v>
      </c>
      <c r="N31" s="133">
        <v>38375</v>
      </c>
    </row>
    <row r="32" spans="1:16" s="9" customFormat="1" ht="24" customHeight="1">
      <c r="A32" s="55" t="s">
        <v>138</v>
      </c>
      <c r="B32" s="55"/>
      <c r="C32" s="55" t="s">
        <v>75</v>
      </c>
      <c r="D32" s="64" t="s">
        <v>139</v>
      </c>
      <c r="E32" s="56">
        <v>40422</v>
      </c>
      <c r="F32" s="56">
        <v>41152</v>
      </c>
      <c r="G32" s="47" t="s">
        <v>140</v>
      </c>
      <c r="H32" s="57">
        <v>48466</v>
      </c>
      <c r="I32" s="46" t="s">
        <v>41</v>
      </c>
      <c r="J32" s="46" t="s">
        <v>137</v>
      </c>
      <c r="K32" s="46" t="s">
        <v>73</v>
      </c>
      <c r="L32" s="46">
        <v>2</v>
      </c>
      <c r="M32" s="79">
        <v>97422</v>
      </c>
      <c r="N32" s="79">
        <v>97422</v>
      </c>
    </row>
    <row r="33" spans="1:74" s="9" customFormat="1" ht="12.75" customHeight="1">
      <c r="A33" s="55" t="s">
        <v>131</v>
      </c>
      <c r="B33" s="81" t="s">
        <v>132</v>
      </c>
      <c r="C33" s="48" t="s">
        <v>133</v>
      </c>
      <c r="D33" s="63" t="s">
        <v>134</v>
      </c>
      <c r="E33" s="50">
        <v>40991</v>
      </c>
      <c r="F33" s="50">
        <v>40704</v>
      </c>
      <c r="G33" s="51" t="s">
        <v>135</v>
      </c>
      <c r="H33" s="54">
        <v>20352</v>
      </c>
      <c r="I33" s="53" t="s">
        <v>34</v>
      </c>
      <c r="J33" s="53" t="s">
        <v>137</v>
      </c>
      <c r="K33" s="53" t="s">
        <v>73</v>
      </c>
      <c r="L33" s="53">
        <v>3</v>
      </c>
      <c r="M33" s="78">
        <v>40704</v>
      </c>
      <c r="N33" s="78">
        <v>40704</v>
      </c>
    </row>
    <row r="34" spans="1:74" s="9" customFormat="1" ht="21.75" customHeight="1">
      <c r="A34" s="80" t="s">
        <v>69</v>
      </c>
      <c r="B34" s="49"/>
      <c r="C34" s="49" t="s">
        <v>181</v>
      </c>
      <c r="D34" s="63" t="s">
        <v>70</v>
      </c>
      <c r="E34" s="50">
        <v>40848</v>
      </c>
      <c r="F34" s="50">
        <v>41578</v>
      </c>
      <c r="G34" s="51" t="s">
        <v>71</v>
      </c>
      <c r="H34" s="52">
        <v>16796</v>
      </c>
      <c r="I34" s="53" t="s">
        <v>34</v>
      </c>
      <c r="J34" s="53" t="s">
        <v>72</v>
      </c>
      <c r="K34" s="53" t="s">
        <v>73</v>
      </c>
      <c r="L34" s="53">
        <v>4</v>
      </c>
      <c r="M34" s="78">
        <v>16796</v>
      </c>
      <c r="N34" s="78">
        <v>34265</v>
      </c>
    </row>
    <row r="35" spans="1:74" s="9" customFormat="1" ht="12.75" customHeight="1">
      <c r="A35" s="139" t="s">
        <v>105</v>
      </c>
      <c r="B35" s="139"/>
      <c r="C35" s="139" t="s">
        <v>106</v>
      </c>
      <c r="D35" s="128" t="s">
        <v>107</v>
      </c>
      <c r="E35" s="129">
        <v>40967</v>
      </c>
      <c r="F35" s="129">
        <v>42064</v>
      </c>
      <c r="G35" s="130" t="s">
        <v>108</v>
      </c>
      <c r="H35" s="140">
        <v>1040</v>
      </c>
      <c r="I35" s="132" t="s">
        <v>34</v>
      </c>
      <c r="J35" s="132" t="s">
        <v>72</v>
      </c>
      <c r="K35" s="132" t="s">
        <v>73</v>
      </c>
      <c r="L35" s="132">
        <v>4</v>
      </c>
      <c r="M35" s="133">
        <v>1040</v>
      </c>
      <c r="N35" s="133">
        <v>1040</v>
      </c>
    </row>
    <row r="36" spans="1:74" s="9" customFormat="1" ht="26.25" customHeight="1">
      <c r="A36" s="49" t="s">
        <v>74</v>
      </c>
      <c r="B36" s="49"/>
      <c r="C36" s="49" t="s">
        <v>75</v>
      </c>
      <c r="D36" s="63" t="s">
        <v>76</v>
      </c>
      <c r="E36" s="50">
        <v>40969</v>
      </c>
      <c r="F36" s="50">
        <v>42063</v>
      </c>
      <c r="G36" s="51" t="s">
        <v>77</v>
      </c>
      <c r="H36" s="52">
        <v>346949</v>
      </c>
      <c r="I36" s="53" t="s">
        <v>34</v>
      </c>
      <c r="J36" s="53" t="s">
        <v>78</v>
      </c>
      <c r="K36" s="53" t="s">
        <v>73</v>
      </c>
      <c r="L36" s="53">
        <v>1</v>
      </c>
      <c r="M36" s="78">
        <v>346949</v>
      </c>
      <c r="N36" s="78">
        <v>346949</v>
      </c>
    </row>
    <row r="37" spans="1:74" s="9" customFormat="1" ht="33" customHeight="1">
      <c r="A37" s="49" t="s">
        <v>79</v>
      </c>
      <c r="B37" s="49"/>
      <c r="C37" s="49" t="s">
        <v>80</v>
      </c>
      <c r="D37" s="63" t="s">
        <v>81</v>
      </c>
      <c r="E37" s="50">
        <v>40909</v>
      </c>
      <c r="F37" s="50">
        <v>41760</v>
      </c>
      <c r="G37" s="51" t="s">
        <v>82</v>
      </c>
      <c r="H37" s="52">
        <v>14500</v>
      </c>
      <c r="I37" s="53" t="s">
        <v>34</v>
      </c>
      <c r="J37" s="53" t="s">
        <v>83</v>
      </c>
      <c r="K37" s="53" t="s">
        <v>73</v>
      </c>
      <c r="L37" s="53">
        <v>3</v>
      </c>
      <c r="M37" s="78">
        <v>14500</v>
      </c>
      <c r="N37" s="78">
        <v>14500</v>
      </c>
    </row>
    <row r="38" spans="1:74" s="9" customFormat="1" ht="12.75" customHeight="1">
      <c r="A38" s="49" t="s">
        <v>94</v>
      </c>
      <c r="B38" s="49"/>
      <c r="C38" s="49" t="s">
        <v>95</v>
      </c>
      <c r="D38" s="63" t="s">
        <v>96</v>
      </c>
      <c r="E38" s="50">
        <v>40988</v>
      </c>
      <c r="F38" s="50">
        <v>41547</v>
      </c>
      <c r="G38" s="51" t="s">
        <v>97</v>
      </c>
      <c r="H38" s="52">
        <v>200</v>
      </c>
      <c r="I38" s="53" t="s">
        <v>41</v>
      </c>
      <c r="J38" s="53" t="s">
        <v>98</v>
      </c>
      <c r="K38" s="53" t="s">
        <v>98</v>
      </c>
      <c r="L38" s="53">
        <v>4</v>
      </c>
      <c r="M38" s="78">
        <v>17568</v>
      </c>
      <c r="N38" s="78">
        <v>17568</v>
      </c>
    </row>
    <row r="39" spans="1:74" s="10" customFormat="1" ht="12.75" customHeight="1">
      <c r="A39" s="139" t="s">
        <v>60</v>
      </c>
      <c r="B39" s="139"/>
      <c r="C39" s="139" t="s">
        <v>61</v>
      </c>
      <c r="D39" s="128" t="s">
        <v>62</v>
      </c>
      <c r="E39" s="129">
        <v>40816</v>
      </c>
      <c r="F39" s="129">
        <v>41181</v>
      </c>
      <c r="G39" s="130" t="s">
        <v>63</v>
      </c>
      <c r="H39" s="140">
        <v>25000</v>
      </c>
      <c r="I39" s="132" t="s">
        <v>34</v>
      </c>
      <c r="J39" s="132" t="s">
        <v>64</v>
      </c>
      <c r="K39" s="132" t="s">
        <v>43</v>
      </c>
      <c r="L39" s="132">
        <v>2</v>
      </c>
      <c r="M39" s="133">
        <v>25000</v>
      </c>
      <c r="N39" s="133">
        <v>72500</v>
      </c>
    </row>
    <row r="40" spans="1:74" s="6" customFormat="1" ht="24" customHeight="1">
      <c r="A40" s="59" t="s">
        <v>166</v>
      </c>
      <c r="B40" s="58"/>
      <c r="C40" s="59" t="s">
        <v>167</v>
      </c>
      <c r="D40" s="65" t="s">
        <v>168</v>
      </c>
      <c r="E40" s="60">
        <v>40940</v>
      </c>
      <c r="F40" s="60">
        <v>41287</v>
      </c>
      <c r="G40" s="61" t="s">
        <v>169</v>
      </c>
      <c r="H40" s="62">
        <v>140000</v>
      </c>
      <c r="I40" s="61" t="s">
        <v>41</v>
      </c>
      <c r="J40" s="61" t="s">
        <v>64</v>
      </c>
      <c r="K40" s="61" t="s">
        <v>43</v>
      </c>
      <c r="L40" s="46">
        <v>1</v>
      </c>
      <c r="M40" s="79">
        <v>1301000</v>
      </c>
      <c r="N40" s="79">
        <v>1301000</v>
      </c>
    </row>
    <row r="41" spans="1:74" ht="27" customHeight="1">
      <c r="A41" s="59" t="s">
        <v>170</v>
      </c>
      <c r="B41" s="58"/>
      <c r="C41" s="59" t="s">
        <v>75</v>
      </c>
      <c r="D41" s="65" t="s">
        <v>171</v>
      </c>
      <c r="E41" s="60">
        <v>41000</v>
      </c>
      <c r="F41" s="60">
        <v>41364</v>
      </c>
      <c r="G41" s="61" t="s">
        <v>172</v>
      </c>
      <c r="H41" s="62">
        <v>375000</v>
      </c>
      <c r="I41" s="61" t="s">
        <v>41</v>
      </c>
      <c r="J41" s="61" t="s">
        <v>64</v>
      </c>
      <c r="K41" s="61" t="s">
        <v>43</v>
      </c>
      <c r="L41" s="46">
        <v>1</v>
      </c>
      <c r="M41" s="78">
        <v>750000</v>
      </c>
      <c r="N41" s="78">
        <v>1500000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22.5">
      <c r="A42" s="49" t="s">
        <v>55</v>
      </c>
      <c r="B42" s="49"/>
      <c r="C42" s="49" t="s">
        <v>56</v>
      </c>
      <c r="D42" s="63" t="s">
        <v>57</v>
      </c>
      <c r="E42" s="50">
        <v>39995</v>
      </c>
      <c r="F42" s="50">
        <v>41060</v>
      </c>
      <c r="G42" s="51" t="s">
        <v>58</v>
      </c>
      <c r="H42" s="52">
        <v>48153</v>
      </c>
      <c r="I42" s="53" t="s">
        <v>41</v>
      </c>
      <c r="J42" s="53" t="s">
        <v>59</v>
      </c>
      <c r="K42" s="53" t="s">
        <v>43</v>
      </c>
      <c r="L42" s="53">
        <v>2</v>
      </c>
      <c r="M42" s="78">
        <v>344038</v>
      </c>
      <c r="N42" s="78">
        <v>344038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2" customFormat="1" ht="22.5">
      <c r="A43" s="127" t="s">
        <v>37</v>
      </c>
      <c r="B43" s="139"/>
      <c r="C43" s="139" t="s">
        <v>38</v>
      </c>
      <c r="D43" s="128" t="s">
        <v>39</v>
      </c>
      <c r="E43" s="129">
        <v>40344</v>
      </c>
      <c r="F43" s="129">
        <v>41790</v>
      </c>
      <c r="G43" s="130" t="s">
        <v>40</v>
      </c>
      <c r="H43" s="140">
        <v>50996</v>
      </c>
      <c r="I43" s="132" t="s">
        <v>41</v>
      </c>
      <c r="J43" s="132" t="s">
        <v>42</v>
      </c>
      <c r="K43" s="132" t="s">
        <v>43</v>
      </c>
      <c r="L43" s="132">
        <v>1</v>
      </c>
      <c r="M43" s="133">
        <v>152988</v>
      </c>
      <c r="N43" s="133">
        <v>152988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2" customFormat="1" ht="12.75" customHeight="1">
      <c r="A44" s="48" t="s">
        <v>126</v>
      </c>
      <c r="B44" s="48"/>
      <c r="C44" s="48" t="s">
        <v>38</v>
      </c>
      <c r="D44" s="63" t="s">
        <v>127</v>
      </c>
      <c r="E44" s="50">
        <v>40909</v>
      </c>
      <c r="F44" s="50">
        <v>41364</v>
      </c>
      <c r="G44" s="51" t="s">
        <v>128</v>
      </c>
      <c r="H44" s="54">
        <v>25000</v>
      </c>
      <c r="I44" s="53" t="s">
        <v>34</v>
      </c>
      <c r="J44" s="53" t="s">
        <v>129</v>
      </c>
      <c r="K44" s="53" t="s">
        <v>43</v>
      </c>
      <c r="L44" s="53">
        <v>1</v>
      </c>
      <c r="M44" s="78">
        <v>25000</v>
      </c>
      <c r="N44" s="78">
        <v>25000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2" customFormat="1" ht="22.5">
      <c r="A45" s="49" t="s">
        <v>99</v>
      </c>
      <c r="B45" s="49"/>
      <c r="C45" s="49" t="s">
        <v>100</v>
      </c>
      <c r="D45" s="63" t="s">
        <v>101</v>
      </c>
      <c r="E45" s="50">
        <v>40925</v>
      </c>
      <c r="F45" s="50">
        <v>41486</v>
      </c>
      <c r="G45" s="51" t="s">
        <v>102</v>
      </c>
      <c r="H45" s="52">
        <v>10000</v>
      </c>
      <c r="I45" s="53" t="s">
        <v>41</v>
      </c>
      <c r="J45" s="53" t="s">
        <v>48</v>
      </c>
      <c r="K45" s="53" t="s">
        <v>43</v>
      </c>
      <c r="L45" s="53">
        <v>1</v>
      </c>
      <c r="M45" s="78">
        <v>60000</v>
      </c>
      <c r="N45" s="78">
        <v>60000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9" customFormat="1" ht="22.5">
      <c r="A46" s="49" t="s">
        <v>99</v>
      </c>
      <c r="B46" s="49"/>
      <c r="C46" s="49" t="s">
        <v>100</v>
      </c>
      <c r="D46" s="63" t="s">
        <v>101</v>
      </c>
      <c r="E46" s="50">
        <v>40975</v>
      </c>
      <c r="F46" s="50">
        <v>41486</v>
      </c>
      <c r="G46" s="51" t="s">
        <v>102</v>
      </c>
      <c r="H46" s="52">
        <v>12706</v>
      </c>
      <c r="I46" s="53" t="s">
        <v>41</v>
      </c>
      <c r="J46" s="53" t="s">
        <v>48</v>
      </c>
      <c r="K46" s="53" t="s">
        <v>43</v>
      </c>
      <c r="L46" s="53">
        <v>1</v>
      </c>
      <c r="M46" s="78">
        <v>85412</v>
      </c>
      <c r="N46" s="78">
        <v>85412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1:74" ht="21.75" customHeight="1">
      <c r="A47" s="139" t="s">
        <v>113</v>
      </c>
      <c r="B47" s="139" t="s">
        <v>114</v>
      </c>
      <c r="C47" s="139" t="s">
        <v>110</v>
      </c>
      <c r="D47" s="128" t="s">
        <v>111</v>
      </c>
      <c r="E47" s="129">
        <v>40909</v>
      </c>
      <c r="F47" s="129">
        <v>41152</v>
      </c>
      <c r="G47" s="130" t="s">
        <v>112</v>
      </c>
      <c r="H47" s="140">
        <v>378</v>
      </c>
      <c r="I47" s="132" t="s">
        <v>34</v>
      </c>
      <c r="J47" s="132" t="s">
        <v>48</v>
      </c>
      <c r="K47" s="132" t="s">
        <v>43</v>
      </c>
      <c r="L47" s="132">
        <v>2</v>
      </c>
      <c r="M47" s="133">
        <v>756</v>
      </c>
      <c r="N47" s="133">
        <v>756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80" t="s">
        <v>49</v>
      </c>
      <c r="B48" s="80" t="s">
        <v>50</v>
      </c>
      <c r="C48" s="49" t="s">
        <v>45</v>
      </c>
      <c r="D48" s="63" t="s">
        <v>46</v>
      </c>
      <c r="E48" s="50">
        <v>40603</v>
      </c>
      <c r="F48" s="50">
        <v>41274</v>
      </c>
      <c r="G48" s="51" t="s">
        <v>47</v>
      </c>
      <c r="H48" s="52">
        <v>26154</v>
      </c>
      <c r="I48" s="53" t="s">
        <v>41</v>
      </c>
      <c r="J48" s="53" t="s">
        <v>48</v>
      </c>
      <c r="K48" s="53" t="s">
        <v>43</v>
      </c>
      <c r="L48" s="53">
        <v>4</v>
      </c>
      <c r="M48" s="78">
        <v>138273</v>
      </c>
      <c r="N48" s="78">
        <v>138273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22.5" customHeight="1">
      <c r="A49" s="49" t="s">
        <v>109</v>
      </c>
      <c r="B49" s="49"/>
      <c r="C49" s="49" t="s">
        <v>110</v>
      </c>
      <c r="D49" s="63" t="s">
        <v>111</v>
      </c>
      <c r="E49" s="50">
        <v>40909</v>
      </c>
      <c r="F49" s="50">
        <v>41152</v>
      </c>
      <c r="G49" s="51" t="s">
        <v>112</v>
      </c>
      <c r="H49" s="52">
        <v>378</v>
      </c>
      <c r="I49" s="53" t="s">
        <v>34</v>
      </c>
      <c r="J49" s="53" t="s">
        <v>48</v>
      </c>
      <c r="K49" s="53" t="s">
        <v>43</v>
      </c>
      <c r="L49" s="53">
        <v>2</v>
      </c>
      <c r="M49" s="78">
        <v>756</v>
      </c>
      <c r="N49" s="78">
        <v>756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s="20" customFormat="1" ht="23.25" customHeight="1">
      <c r="A50" s="49" t="s">
        <v>103</v>
      </c>
      <c r="B50" s="49" t="s">
        <v>104</v>
      </c>
      <c r="C50" s="49" t="s">
        <v>100</v>
      </c>
      <c r="D50" s="63" t="s">
        <v>101</v>
      </c>
      <c r="E50" s="50">
        <v>40925</v>
      </c>
      <c r="F50" s="50">
        <v>41486</v>
      </c>
      <c r="G50" s="51" t="s">
        <v>102</v>
      </c>
      <c r="H50" s="52">
        <v>10000</v>
      </c>
      <c r="I50" s="53" t="s">
        <v>41</v>
      </c>
      <c r="J50" s="53" t="s">
        <v>48</v>
      </c>
      <c r="K50" s="53" t="s">
        <v>43</v>
      </c>
      <c r="L50" s="53">
        <v>1</v>
      </c>
      <c r="M50" s="78">
        <v>60000</v>
      </c>
      <c r="N50" s="78">
        <v>60000</v>
      </c>
    </row>
    <row r="51" spans="1:74" s="20" customFormat="1" ht="24.75" customHeight="1">
      <c r="A51" s="139" t="s">
        <v>103</v>
      </c>
      <c r="B51" s="139" t="s">
        <v>104</v>
      </c>
      <c r="C51" s="139" t="s">
        <v>100</v>
      </c>
      <c r="D51" s="128" t="s">
        <v>101</v>
      </c>
      <c r="E51" s="129">
        <v>40975</v>
      </c>
      <c r="F51" s="129">
        <v>41486</v>
      </c>
      <c r="G51" s="130" t="s">
        <v>102</v>
      </c>
      <c r="H51" s="140">
        <v>12706</v>
      </c>
      <c r="I51" s="132" t="s">
        <v>41</v>
      </c>
      <c r="J51" s="132" t="s">
        <v>48</v>
      </c>
      <c r="K51" s="132" t="s">
        <v>43</v>
      </c>
      <c r="L51" s="132">
        <v>1</v>
      </c>
      <c r="M51" s="133">
        <v>85412</v>
      </c>
      <c r="N51" s="133">
        <v>85412</v>
      </c>
    </row>
    <row r="52" spans="1:74" s="20" customFormat="1" ht="12.75" customHeight="1">
      <c r="A52" s="48" t="s">
        <v>44</v>
      </c>
      <c r="B52" s="49"/>
      <c r="C52" s="49" t="s">
        <v>45</v>
      </c>
      <c r="D52" s="63" t="s">
        <v>46</v>
      </c>
      <c r="E52" s="50">
        <v>40603</v>
      </c>
      <c r="F52" s="50">
        <v>41274</v>
      </c>
      <c r="G52" s="51" t="s">
        <v>47</v>
      </c>
      <c r="H52" s="52">
        <v>26154</v>
      </c>
      <c r="I52" s="53" t="s">
        <v>41</v>
      </c>
      <c r="J52" s="53" t="s">
        <v>48</v>
      </c>
      <c r="K52" s="53" t="s">
        <v>43</v>
      </c>
      <c r="L52" s="53">
        <v>4</v>
      </c>
      <c r="M52" s="78">
        <v>138273</v>
      </c>
      <c r="N52" s="78">
        <v>138273</v>
      </c>
    </row>
    <row r="53" spans="1:74" s="6" customFormat="1" ht="12.75" customHeight="1">
      <c r="A53" s="22"/>
      <c r="B53" s="23"/>
      <c r="C53" s="22"/>
      <c r="D53" s="22"/>
      <c r="E53" s="17"/>
      <c r="F53" s="17"/>
      <c r="G53" s="18"/>
      <c r="H53" s="24"/>
      <c r="I53" s="18"/>
      <c r="J53" s="22"/>
      <c r="K53" s="22"/>
      <c r="L53" s="5"/>
    </row>
    <row r="54" spans="1:74" s="6" customFormat="1" ht="12.75" customHeight="1">
      <c r="A54" s="73" t="s">
        <v>23</v>
      </c>
      <c r="B54" s="74"/>
      <c r="C54" s="73"/>
      <c r="D54" s="73"/>
      <c r="E54" s="17"/>
      <c r="F54" s="17"/>
      <c r="G54" s="18"/>
      <c r="H54" s="24"/>
      <c r="I54" s="18"/>
      <c r="J54" s="22"/>
      <c r="K54" s="22"/>
      <c r="L54" s="5"/>
    </row>
    <row r="55" spans="1:74" s="6" customFormat="1" ht="6" customHeight="1">
      <c r="A55" s="73"/>
      <c r="B55" s="74"/>
      <c r="C55" s="73"/>
      <c r="D55" s="73"/>
      <c r="E55" s="17"/>
      <c r="F55" s="17"/>
      <c r="G55" s="18"/>
      <c r="H55" s="24"/>
      <c r="I55" s="18"/>
      <c r="J55" s="22"/>
      <c r="K55" s="22"/>
      <c r="L55" s="5"/>
    </row>
    <row r="56" spans="1:74" s="6" customFormat="1" ht="12.75" customHeight="1">
      <c r="A56" s="73" t="s">
        <v>27</v>
      </c>
      <c r="B56" s="74"/>
      <c r="C56" s="73"/>
      <c r="D56" s="73"/>
      <c r="E56" s="17"/>
      <c r="F56" s="17"/>
      <c r="G56" s="18"/>
      <c r="H56" s="24"/>
      <c r="I56" s="18"/>
      <c r="J56" s="22"/>
      <c r="K56" s="22"/>
      <c r="L56" s="5"/>
    </row>
    <row r="57" spans="1:74" ht="5.25" customHeight="1">
      <c r="A57" s="73"/>
      <c r="B57" s="74"/>
      <c r="C57" s="73"/>
      <c r="D57" s="73"/>
      <c r="E57" s="17"/>
      <c r="F57" s="17"/>
      <c r="G57" s="18"/>
      <c r="H57" s="24"/>
      <c r="I57" s="18"/>
      <c r="J57" s="22"/>
      <c r="K57" s="2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73" t="s">
        <v>17</v>
      </c>
      <c r="B58" s="74"/>
      <c r="C58" s="73" t="s">
        <v>18</v>
      </c>
      <c r="D58" s="73"/>
      <c r="E58" s="17"/>
      <c r="F58" s="17"/>
      <c r="G58" s="18"/>
      <c r="H58" s="24"/>
      <c r="I58" s="18"/>
      <c r="J58" s="22"/>
      <c r="K58" s="2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73"/>
      <c r="B59" s="74"/>
      <c r="C59" s="73" t="s">
        <v>19</v>
      </c>
      <c r="D59" s="73"/>
      <c r="E59" s="17"/>
      <c r="F59" s="17"/>
      <c r="G59" s="18"/>
      <c r="H59" s="24"/>
      <c r="I59" s="18"/>
      <c r="J59" s="22"/>
      <c r="K59" s="2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73"/>
      <c r="B60" s="74"/>
      <c r="C60" s="73" t="s">
        <v>20</v>
      </c>
      <c r="D60" s="73"/>
      <c r="E60" s="17"/>
      <c r="F60" s="17"/>
      <c r="G60" s="18"/>
      <c r="H60" s="24"/>
      <c r="I60" s="18"/>
      <c r="J60" s="22"/>
      <c r="K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73"/>
      <c r="B61" s="74"/>
      <c r="C61" s="73" t="s">
        <v>21</v>
      </c>
      <c r="D61" s="73"/>
      <c r="E61" s="17"/>
      <c r="F61" s="17"/>
      <c r="G61" s="18"/>
      <c r="H61" s="24"/>
      <c r="I61" s="18"/>
      <c r="J61" s="22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5.25" customHeight="1">
      <c r="A62" s="73"/>
      <c r="B62" s="74"/>
      <c r="C62" s="73"/>
      <c r="D62" s="73"/>
      <c r="E62" s="17"/>
      <c r="F62" s="17"/>
      <c r="G62" s="18"/>
      <c r="H62" s="24"/>
      <c r="I62" s="18"/>
      <c r="J62" s="22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73" t="s">
        <v>24</v>
      </c>
      <c r="B63" s="74"/>
      <c r="C63" s="73"/>
      <c r="D63" s="73"/>
      <c r="E63" s="17"/>
      <c r="F63" s="17"/>
      <c r="G63" s="18"/>
      <c r="H63" s="24"/>
      <c r="I63" s="18"/>
      <c r="J63" s="22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5.25" customHeight="1">
      <c r="A64" s="75"/>
      <c r="B64" s="75"/>
      <c r="C64" s="75"/>
      <c r="D64" s="75"/>
      <c r="E64" s="25"/>
      <c r="F64" s="25"/>
      <c r="G64" s="25"/>
      <c r="H64" s="25"/>
      <c r="I64" s="25"/>
      <c r="J64" s="25"/>
      <c r="K64" s="25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76" t="s">
        <v>26</v>
      </c>
      <c r="B65" s="76"/>
      <c r="C65" s="76"/>
      <c r="D65" s="77"/>
      <c r="E65" s="19"/>
      <c r="F65" s="19"/>
      <c r="G65" s="19"/>
      <c r="H65" s="26"/>
      <c r="I65" s="19"/>
      <c r="J65" s="21"/>
      <c r="K65" s="2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71"/>
      <c r="B66" s="71"/>
      <c r="C66" s="71"/>
      <c r="D66" s="71"/>
      <c r="E66" s="19"/>
      <c r="F66" s="19"/>
      <c r="G66" s="19"/>
      <c r="H66" s="26"/>
      <c r="I66" s="19"/>
      <c r="J66" s="21"/>
      <c r="K66" s="2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72"/>
      <c r="B67" s="72"/>
      <c r="C67" s="72"/>
      <c r="D67" s="72"/>
      <c r="E67" s="19"/>
      <c r="F67" s="19"/>
      <c r="G67" s="19"/>
      <c r="H67" s="27"/>
      <c r="I67" s="19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19"/>
      <c r="B68" s="19"/>
      <c r="C68" s="19"/>
      <c r="D68" s="19"/>
      <c r="E68" s="19"/>
      <c r="F68" s="19"/>
      <c r="G68" s="19"/>
      <c r="H68" s="27"/>
      <c r="I68" s="19"/>
      <c r="J68" s="19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19"/>
      <c r="B69" s="19"/>
      <c r="C69" s="19"/>
      <c r="D69" s="19"/>
      <c r="E69" s="19"/>
      <c r="F69" s="19"/>
      <c r="G69" s="19"/>
      <c r="H69" s="27"/>
      <c r="I69" s="19"/>
      <c r="J69" s="19"/>
      <c r="K69" s="1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12"/>
      <c r="B70" s="12"/>
      <c r="C70" s="12"/>
      <c r="D70" s="12"/>
      <c r="E70" s="28"/>
      <c r="F70" s="28"/>
      <c r="G70" s="14"/>
      <c r="H70" s="13"/>
      <c r="I70" s="14"/>
      <c r="J70" s="12"/>
      <c r="K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12"/>
      <c r="B71" s="12"/>
      <c r="C71" s="12"/>
      <c r="D71" s="12"/>
      <c r="E71" s="28"/>
      <c r="F71" s="28"/>
      <c r="G71" s="14"/>
      <c r="H71" s="13"/>
      <c r="I71" s="14"/>
      <c r="J71" s="12"/>
      <c r="K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12"/>
      <c r="B72" s="12"/>
      <c r="C72" s="12"/>
      <c r="D72" s="12"/>
      <c r="E72" s="28"/>
      <c r="F72" s="28"/>
      <c r="G72" s="14"/>
      <c r="H72" s="13"/>
      <c r="I72" s="14"/>
      <c r="J72" s="12"/>
      <c r="K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2"/>
      <c r="B73" s="12"/>
      <c r="C73" s="12"/>
      <c r="D73" s="12"/>
      <c r="E73" s="28"/>
      <c r="F73" s="28"/>
      <c r="G73" s="14"/>
      <c r="H73" s="13"/>
      <c r="I73" s="14"/>
      <c r="J73" s="12"/>
      <c r="K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2"/>
      <c r="B74" s="12"/>
      <c r="C74" s="12"/>
      <c r="D74" s="12"/>
      <c r="E74" s="28"/>
      <c r="F74" s="28"/>
      <c r="G74" s="14"/>
      <c r="H74" s="13"/>
      <c r="I74" s="14"/>
      <c r="J74" s="12"/>
      <c r="K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2"/>
      <c r="B75" s="12"/>
      <c r="C75" s="12"/>
      <c r="D75" s="12"/>
      <c r="E75" s="28"/>
      <c r="F75" s="28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2"/>
      <c r="B76" s="12"/>
      <c r="C76" s="12"/>
      <c r="D76" s="12"/>
      <c r="E76" s="28"/>
      <c r="F76" s="28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2"/>
      <c r="B77" s="12"/>
      <c r="C77" s="12"/>
      <c r="D77" s="12"/>
      <c r="E77" s="28"/>
      <c r="F77" s="28"/>
      <c r="G77" s="14"/>
      <c r="H77" s="13"/>
      <c r="I77" s="14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1"/>
      <c r="B78" s="21"/>
      <c r="C78" s="21"/>
      <c r="D78" s="21"/>
      <c r="E78" s="15"/>
      <c r="F78" s="15"/>
      <c r="G78" s="19"/>
      <c r="H78" s="26"/>
      <c r="I78" s="19"/>
      <c r="J78" s="21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1"/>
      <c r="B79" s="21"/>
      <c r="C79" s="21"/>
      <c r="D79" s="21"/>
      <c r="E79" s="15"/>
      <c r="F79" s="15"/>
      <c r="G79" s="19"/>
      <c r="H79" s="26"/>
      <c r="I79" s="19"/>
      <c r="J79" s="21"/>
      <c r="K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1"/>
      <c r="B80" s="21"/>
      <c r="C80" s="21"/>
      <c r="D80" s="21"/>
      <c r="E80" s="15"/>
      <c r="F80" s="15"/>
      <c r="G80" s="16"/>
      <c r="H80" s="26"/>
      <c r="I80" s="19"/>
      <c r="J80" s="21"/>
      <c r="K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1"/>
      <c r="B81" s="21"/>
      <c r="C81" s="21"/>
      <c r="D81" s="21"/>
      <c r="E81" s="15"/>
      <c r="F81" s="15"/>
      <c r="G81" s="16"/>
      <c r="H81" s="26"/>
      <c r="I81" s="19"/>
      <c r="J81" s="21"/>
      <c r="K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1"/>
      <c r="B82" s="21"/>
      <c r="C82" s="21"/>
      <c r="D82" s="21"/>
      <c r="E82" s="15"/>
      <c r="F82" s="15"/>
      <c r="G82" s="16"/>
      <c r="H82" s="26"/>
      <c r="I82" s="19"/>
      <c r="J82" s="21"/>
      <c r="K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1"/>
      <c r="B83" s="21"/>
      <c r="C83" s="21"/>
      <c r="D83" s="21"/>
      <c r="E83" s="15"/>
      <c r="F83" s="15"/>
      <c r="G83" s="16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1"/>
      <c r="B84" s="21"/>
      <c r="C84" s="21"/>
      <c r="D84" s="21"/>
      <c r="E84" s="15"/>
      <c r="F84" s="15"/>
      <c r="G84" s="16"/>
      <c r="H84" s="26"/>
      <c r="I84" s="19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1"/>
      <c r="B85" s="21"/>
      <c r="C85" s="21"/>
      <c r="D85" s="21"/>
      <c r="E85" s="15"/>
      <c r="F85" s="15"/>
      <c r="G85" s="16"/>
      <c r="H85" s="26"/>
      <c r="I85" s="19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1"/>
      <c r="B86" s="21"/>
      <c r="C86" s="21"/>
      <c r="D86" s="25"/>
      <c r="E86" s="29"/>
      <c r="F86" s="29"/>
      <c r="G86" s="25"/>
      <c r="H86" s="25"/>
      <c r="I86" s="25"/>
      <c r="J86" s="25"/>
      <c r="K86" s="25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1"/>
      <c r="B87" s="21"/>
      <c r="C87" s="21"/>
      <c r="D87" s="25"/>
      <c r="E87" s="29"/>
      <c r="F87" s="29"/>
      <c r="G87" s="25"/>
      <c r="H87" s="25"/>
      <c r="I87" s="25"/>
      <c r="J87" s="25"/>
      <c r="K87" s="2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1"/>
      <c r="B88" s="21"/>
      <c r="C88" s="21"/>
      <c r="D88" s="25"/>
      <c r="E88" s="29"/>
      <c r="F88" s="29"/>
      <c r="G88" s="25"/>
      <c r="H88" s="25"/>
      <c r="I88" s="25"/>
      <c r="J88" s="25"/>
      <c r="K88" s="25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1"/>
      <c r="B89" s="21"/>
      <c r="C89" s="21"/>
      <c r="D89" s="21"/>
      <c r="E89" s="15"/>
      <c r="F89" s="15"/>
      <c r="G89" s="16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1"/>
      <c r="B90" s="21"/>
      <c r="C90" s="21"/>
      <c r="D90" s="21"/>
      <c r="E90" s="15"/>
      <c r="F90" s="15"/>
      <c r="G90" s="16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1"/>
      <c r="B91" s="21"/>
      <c r="C91" s="21"/>
      <c r="D91" s="21"/>
      <c r="E91" s="15"/>
      <c r="F91" s="15"/>
      <c r="G91" s="16"/>
      <c r="H91" s="26"/>
      <c r="I91" s="19"/>
      <c r="J91" s="21"/>
      <c r="K91" s="2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21"/>
      <c r="B92" s="21"/>
      <c r="C92" s="21"/>
      <c r="D92" s="21"/>
      <c r="E92" s="15"/>
      <c r="F92" s="15"/>
      <c r="G92" s="16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</sheetData>
  <sortState ref="A12:N52">
    <sortCondition ref="K12:K52"/>
    <sortCondition ref="J12:J52"/>
    <sortCondition ref="A12:A52"/>
  </sortState>
  <mergeCells count="16">
    <mergeCell ref="D3:D4"/>
    <mergeCell ref="D8:D10"/>
    <mergeCell ref="E8:E10"/>
    <mergeCell ref="F8:F10"/>
    <mergeCell ref="G8:G10"/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/>
  <pageMargins left="0.25" right="0.2" top="0.1" bottom="0.1" header="0.1" footer="0.2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topLeftCell="A19" workbookViewId="0">
      <selection activeCell="J32" sqref="J32"/>
    </sheetView>
  </sheetViews>
  <sheetFormatPr defaultRowHeight="15"/>
  <cols>
    <col min="1" max="1" width="23.85546875" style="83" customWidth="1"/>
    <col min="2" max="2" width="18.42578125" style="83" customWidth="1"/>
    <col min="3" max="3" width="22.42578125" style="83" customWidth="1"/>
    <col min="4" max="4" width="64" style="83" customWidth="1"/>
    <col min="5" max="5" width="13.5703125" style="83" customWidth="1"/>
    <col min="6" max="6" width="14.42578125" style="83" customWidth="1"/>
    <col min="7" max="7" width="18.28515625" style="83" customWidth="1"/>
    <col min="8" max="16384" width="9.140625" style="83"/>
  </cols>
  <sheetData>
    <row r="1" spans="1:9" ht="23.25">
      <c r="A1" s="107"/>
      <c r="B1" s="111"/>
      <c r="C1" s="113"/>
      <c r="D1" s="112" t="s">
        <v>258</v>
      </c>
      <c r="E1" s="111"/>
      <c r="F1" s="111"/>
      <c r="G1" s="110"/>
      <c r="H1" s="109"/>
      <c r="I1" s="109"/>
    </row>
    <row r="2" spans="1:9" ht="15.75">
      <c r="A2" s="108"/>
      <c r="B2" s="107"/>
      <c r="C2" s="106"/>
      <c r="D2" s="105" t="s">
        <v>29</v>
      </c>
      <c r="E2" s="104"/>
      <c r="F2" s="103"/>
      <c r="G2" s="102"/>
      <c r="H2" s="101"/>
      <c r="I2" s="101"/>
    </row>
    <row r="3" spans="1:9">
      <c r="A3" s="100"/>
      <c r="B3" s="99"/>
      <c r="C3" s="98" t="s">
        <v>257</v>
      </c>
      <c r="D3" s="97">
        <f>D5/C5</f>
        <v>477091.42857142858</v>
      </c>
      <c r="E3" s="92"/>
      <c r="F3" s="96"/>
      <c r="G3" s="95"/>
      <c r="H3" s="89"/>
      <c r="I3" s="84"/>
    </row>
    <row r="4" spans="1:9">
      <c r="A4" s="94"/>
      <c r="B4" s="94"/>
      <c r="C4" s="93"/>
      <c r="D4" s="93"/>
      <c r="E4" s="92"/>
      <c r="F4" s="91"/>
      <c r="G4" s="90"/>
      <c r="H4" s="89"/>
      <c r="I4" s="84"/>
    </row>
    <row r="5" spans="1:9">
      <c r="A5" s="180" t="s">
        <v>256</v>
      </c>
      <c r="B5" s="180"/>
      <c r="C5" s="88">
        <f>COUNT(G10:G70)</f>
        <v>28</v>
      </c>
      <c r="D5" s="87">
        <f>SUM(G10:G231)</f>
        <v>13358560</v>
      </c>
      <c r="E5" s="86"/>
      <c r="F5" s="86"/>
      <c r="G5" s="85"/>
      <c r="H5" s="84"/>
      <c r="I5" s="84"/>
    </row>
    <row r="6" spans="1:9" ht="15" customHeight="1">
      <c r="A6" s="179" t="s">
        <v>4</v>
      </c>
      <c r="B6" s="179" t="s">
        <v>5</v>
      </c>
      <c r="C6" s="179" t="s">
        <v>6</v>
      </c>
      <c r="D6" s="181" t="s">
        <v>7</v>
      </c>
      <c r="E6" s="177" t="s">
        <v>10</v>
      </c>
      <c r="F6" s="177" t="s">
        <v>11</v>
      </c>
      <c r="G6" s="178" t="s">
        <v>255</v>
      </c>
      <c r="H6" s="179" t="s">
        <v>8</v>
      </c>
      <c r="I6" s="179" t="s">
        <v>9</v>
      </c>
    </row>
    <row r="7" spans="1:9">
      <c r="A7" s="179"/>
      <c r="B7" s="179"/>
      <c r="C7" s="179"/>
      <c r="D7" s="182"/>
      <c r="E7" s="177"/>
      <c r="F7" s="177"/>
      <c r="G7" s="178"/>
      <c r="H7" s="179"/>
      <c r="I7" s="179"/>
    </row>
    <row r="8" spans="1:9">
      <c r="A8" s="179"/>
      <c r="B8" s="179"/>
      <c r="C8" s="179"/>
      <c r="D8" s="183"/>
      <c r="E8" s="177"/>
      <c r="F8" s="177"/>
      <c r="G8" s="178"/>
      <c r="H8" s="179"/>
      <c r="I8" s="179"/>
    </row>
    <row r="9" spans="1:9" ht="2.25" customHeight="1">
      <c r="A9" s="114"/>
      <c r="B9" s="114"/>
      <c r="C9" s="114"/>
      <c r="D9" s="114"/>
      <c r="E9" s="115"/>
      <c r="F9" s="115"/>
      <c r="G9" s="116"/>
      <c r="H9" s="114"/>
      <c r="I9" s="114"/>
    </row>
    <row r="10" spans="1:9">
      <c r="A10" s="141" t="s">
        <v>156</v>
      </c>
      <c r="B10" s="141"/>
      <c r="C10" s="141" t="s">
        <v>214</v>
      </c>
      <c r="D10" s="142" t="s">
        <v>213</v>
      </c>
      <c r="E10" s="143">
        <v>41030</v>
      </c>
      <c r="F10" s="143">
        <v>41759</v>
      </c>
      <c r="G10" s="144">
        <v>12000</v>
      </c>
      <c r="H10" s="157" t="s">
        <v>136</v>
      </c>
      <c r="I10" s="157" t="s">
        <v>53</v>
      </c>
    </row>
    <row r="11" spans="1:9">
      <c r="A11" s="145" t="s">
        <v>156</v>
      </c>
      <c r="B11" s="145"/>
      <c r="C11" s="145" t="s">
        <v>210</v>
      </c>
      <c r="D11" s="146" t="s">
        <v>209</v>
      </c>
      <c r="E11" s="147">
        <v>40989</v>
      </c>
      <c r="F11" s="147">
        <v>41364</v>
      </c>
      <c r="G11" s="148">
        <v>6000</v>
      </c>
      <c r="H11" s="158" t="s">
        <v>136</v>
      </c>
      <c r="I11" s="158" t="s">
        <v>53</v>
      </c>
    </row>
    <row r="12" spans="1:9">
      <c r="A12" s="145" t="s">
        <v>173</v>
      </c>
      <c r="B12" s="145"/>
      <c r="C12" s="161" t="s">
        <v>174</v>
      </c>
      <c r="D12" s="146" t="s">
        <v>175</v>
      </c>
      <c r="E12" s="147">
        <v>40991</v>
      </c>
      <c r="F12" s="147">
        <v>42004</v>
      </c>
      <c r="G12" s="148">
        <v>25000</v>
      </c>
      <c r="H12" s="158" t="s">
        <v>136</v>
      </c>
      <c r="I12" s="158" t="s">
        <v>53</v>
      </c>
    </row>
    <row r="13" spans="1:9">
      <c r="A13" s="149" t="s">
        <v>225</v>
      </c>
      <c r="B13" s="149"/>
      <c r="C13" s="149" t="s">
        <v>75</v>
      </c>
      <c r="D13" s="150" t="s">
        <v>224</v>
      </c>
      <c r="E13" s="151">
        <v>41153</v>
      </c>
      <c r="F13" s="151">
        <v>41882</v>
      </c>
      <c r="G13" s="152">
        <v>370000</v>
      </c>
      <c r="H13" s="159" t="s">
        <v>125</v>
      </c>
      <c r="I13" s="159" t="s">
        <v>53</v>
      </c>
    </row>
    <row r="14" spans="1:9" ht="30">
      <c r="A14" s="145" t="s">
        <v>230</v>
      </c>
      <c r="B14" s="145"/>
      <c r="C14" s="145" t="s">
        <v>38</v>
      </c>
      <c r="D14" s="146" t="s">
        <v>231</v>
      </c>
      <c r="E14" s="147">
        <v>41153</v>
      </c>
      <c r="F14" s="147">
        <v>42247</v>
      </c>
      <c r="G14" s="148">
        <v>541984</v>
      </c>
      <c r="H14" s="158" t="s">
        <v>88</v>
      </c>
      <c r="I14" s="158" t="s">
        <v>53</v>
      </c>
    </row>
    <row r="15" spans="1:9" ht="30">
      <c r="A15" s="145" t="s">
        <v>230</v>
      </c>
      <c r="B15" s="145"/>
      <c r="C15" s="145" t="s">
        <v>38</v>
      </c>
      <c r="D15" s="146" t="s">
        <v>229</v>
      </c>
      <c r="E15" s="147">
        <v>41153</v>
      </c>
      <c r="F15" s="147">
        <v>42247</v>
      </c>
      <c r="G15" s="148">
        <v>636039</v>
      </c>
      <c r="H15" s="158" t="s">
        <v>88</v>
      </c>
      <c r="I15" s="158" t="s">
        <v>53</v>
      </c>
    </row>
    <row r="16" spans="1:9">
      <c r="A16" s="145" t="s">
        <v>221</v>
      </c>
      <c r="B16" s="145"/>
      <c r="C16" s="145" t="s">
        <v>38</v>
      </c>
      <c r="D16" s="146" t="s">
        <v>220</v>
      </c>
      <c r="E16" s="147">
        <v>41030</v>
      </c>
      <c r="F16" s="147">
        <v>41274</v>
      </c>
      <c r="G16" s="148">
        <v>6000</v>
      </c>
      <c r="H16" s="158" t="s">
        <v>88</v>
      </c>
      <c r="I16" s="158" t="s">
        <v>53</v>
      </c>
    </row>
    <row r="17" spans="1:9">
      <c r="A17" s="149" t="s">
        <v>161</v>
      </c>
      <c r="B17" s="149"/>
      <c r="C17" s="162" t="s">
        <v>259</v>
      </c>
      <c r="D17" s="150" t="s">
        <v>206</v>
      </c>
      <c r="E17" s="151">
        <v>41122</v>
      </c>
      <c r="F17" s="151">
        <v>41394</v>
      </c>
      <c r="G17" s="152">
        <v>50000</v>
      </c>
      <c r="H17" s="159" t="s">
        <v>88</v>
      </c>
      <c r="I17" s="159" t="s">
        <v>53</v>
      </c>
    </row>
    <row r="18" spans="1:9">
      <c r="A18" s="145" t="s">
        <v>84</v>
      </c>
      <c r="B18" s="145"/>
      <c r="C18" s="145" t="s">
        <v>223</v>
      </c>
      <c r="D18" s="146" t="s">
        <v>222</v>
      </c>
      <c r="E18" s="147">
        <v>40982</v>
      </c>
      <c r="F18" s="147">
        <v>41346</v>
      </c>
      <c r="G18" s="148">
        <v>1583525</v>
      </c>
      <c r="H18" s="158" t="s">
        <v>88</v>
      </c>
      <c r="I18" s="158" t="s">
        <v>53</v>
      </c>
    </row>
    <row r="19" spans="1:9">
      <c r="A19" s="145" t="s">
        <v>89</v>
      </c>
      <c r="B19" s="145"/>
      <c r="C19" s="145" t="s">
        <v>38</v>
      </c>
      <c r="D19" s="146" t="s">
        <v>90</v>
      </c>
      <c r="E19" s="147">
        <v>40985</v>
      </c>
      <c r="F19" s="147">
        <v>41305</v>
      </c>
      <c r="G19" s="148">
        <v>16000</v>
      </c>
      <c r="H19" s="158" t="s">
        <v>88</v>
      </c>
      <c r="I19" s="158" t="s">
        <v>53</v>
      </c>
    </row>
    <row r="20" spans="1:9">
      <c r="A20" s="145" t="s">
        <v>92</v>
      </c>
      <c r="B20" s="145" t="s">
        <v>211</v>
      </c>
      <c r="C20" s="145" t="s">
        <v>38</v>
      </c>
      <c r="D20" s="146" t="s">
        <v>90</v>
      </c>
      <c r="E20" s="147">
        <v>40985</v>
      </c>
      <c r="F20" s="147">
        <v>41305</v>
      </c>
      <c r="G20" s="148"/>
      <c r="H20" s="158" t="s">
        <v>88</v>
      </c>
      <c r="I20" s="158" t="s">
        <v>53</v>
      </c>
    </row>
    <row r="21" spans="1:9">
      <c r="A21" s="149" t="s">
        <v>51</v>
      </c>
      <c r="B21" s="149" t="s">
        <v>189</v>
      </c>
      <c r="C21" s="149" t="s">
        <v>188</v>
      </c>
      <c r="D21" s="150" t="s">
        <v>187</v>
      </c>
      <c r="E21" s="151">
        <v>41183</v>
      </c>
      <c r="F21" s="151">
        <v>41395</v>
      </c>
      <c r="G21" s="153"/>
      <c r="H21" s="159" t="s">
        <v>52</v>
      </c>
      <c r="I21" s="159" t="s">
        <v>53</v>
      </c>
    </row>
    <row r="22" spans="1:9">
      <c r="A22" s="145" t="s">
        <v>177</v>
      </c>
      <c r="B22" s="145"/>
      <c r="C22" s="145" t="s">
        <v>178</v>
      </c>
      <c r="D22" s="146" t="s">
        <v>179</v>
      </c>
      <c r="E22" s="147">
        <v>41000</v>
      </c>
      <c r="F22" s="147">
        <v>41244</v>
      </c>
      <c r="G22" s="148">
        <v>15000</v>
      </c>
      <c r="H22" s="158" t="s">
        <v>52</v>
      </c>
      <c r="I22" s="158" t="s">
        <v>53</v>
      </c>
    </row>
    <row r="23" spans="1:9">
      <c r="A23" s="145" t="s">
        <v>118</v>
      </c>
      <c r="B23" s="145" t="s">
        <v>205</v>
      </c>
      <c r="C23" s="145" t="s">
        <v>204</v>
      </c>
      <c r="D23" s="146" t="s">
        <v>203</v>
      </c>
      <c r="E23" s="147">
        <v>41061</v>
      </c>
      <c r="F23" s="147">
        <v>41244</v>
      </c>
      <c r="G23" s="148"/>
      <c r="H23" s="158" t="s">
        <v>52</v>
      </c>
      <c r="I23" s="158" t="s">
        <v>53</v>
      </c>
    </row>
    <row r="24" spans="1:9" ht="45">
      <c r="A24" s="145" t="s">
        <v>196</v>
      </c>
      <c r="B24" s="145"/>
      <c r="C24" s="145" t="s">
        <v>38</v>
      </c>
      <c r="D24" s="146" t="s">
        <v>190</v>
      </c>
      <c r="E24" s="147">
        <v>41153</v>
      </c>
      <c r="F24" s="147">
        <v>42613</v>
      </c>
      <c r="G24" s="148">
        <v>2000000</v>
      </c>
      <c r="H24" s="158" t="s">
        <v>52</v>
      </c>
      <c r="I24" s="158" t="s">
        <v>53</v>
      </c>
    </row>
    <row r="25" spans="1:9" ht="45">
      <c r="A25" s="149" t="s">
        <v>195</v>
      </c>
      <c r="B25" s="149" t="s">
        <v>191</v>
      </c>
      <c r="C25" s="149" t="s">
        <v>38</v>
      </c>
      <c r="D25" s="150" t="s">
        <v>190</v>
      </c>
      <c r="E25" s="151">
        <v>41153</v>
      </c>
      <c r="F25" s="151">
        <v>42613</v>
      </c>
      <c r="G25" s="153"/>
      <c r="H25" s="159" t="s">
        <v>52</v>
      </c>
      <c r="I25" s="159" t="s">
        <v>53</v>
      </c>
    </row>
    <row r="26" spans="1:9" ht="30">
      <c r="A26" s="145" t="s">
        <v>185</v>
      </c>
      <c r="B26" s="145"/>
      <c r="C26" s="161" t="s">
        <v>260</v>
      </c>
      <c r="D26" s="146" t="s">
        <v>186</v>
      </c>
      <c r="E26" s="147">
        <v>41061</v>
      </c>
      <c r="F26" s="147">
        <v>42521</v>
      </c>
      <c r="G26" s="154">
        <v>363078</v>
      </c>
      <c r="H26" s="158" t="s">
        <v>52</v>
      </c>
      <c r="I26" s="158" t="s">
        <v>53</v>
      </c>
    </row>
    <row r="27" spans="1:9" ht="30">
      <c r="A27" s="145" t="s">
        <v>185</v>
      </c>
      <c r="B27" s="145"/>
      <c r="C27" s="161" t="s">
        <v>260</v>
      </c>
      <c r="D27" s="146" t="s">
        <v>182</v>
      </c>
      <c r="E27" s="147">
        <v>41061</v>
      </c>
      <c r="F27" s="147">
        <v>41790</v>
      </c>
      <c r="G27" s="154">
        <v>170050</v>
      </c>
      <c r="H27" s="158" t="s">
        <v>52</v>
      </c>
      <c r="I27" s="158" t="s">
        <v>53</v>
      </c>
    </row>
    <row r="28" spans="1:9" ht="30">
      <c r="A28" s="145" t="s">
        <v>184</v>
      </c>
      <c r="B28" s="145" t="s">
        <v>183</v>
      </c>
      <c r="C28" s="161" t="s">
        <v>260</v>
      </c>
      <c r="D28" s="146" t="s">
        <v>186</v>
      </c>
      <c r="E28" s="147">
        <v>41061</v>
      </c>
      <c r="F28" s="147">
        <v>42521</v>
      </c>
      <c r="G28" s="154"/>
      <c r="H28" s="158" t="s">
        <v>52</v>
      </c>
      <c r="I28" s="158" t="s">
        <v>53</v>
      </c>
    </row>
    <row r="29" spans="1:9" ht="30">
      <c r="A29" s="149" t="s">
        <v>184</v>
      </c>
      <c r="B29" s="149" t="s">
        <v>183</v>
      </c>
      <c r="C29" s="162" t="s">
        <v>260</v>
      </c>
      <c r="D29" s="150" t="s">
        <v>182</v>
      </c>
      <c r="E29" s="151">
        <v>41061</v>
      </c>
      <c r="F29" s="151">
        <v>41790</v>
      </c>
      <c r="G29" s="153"/>
      <c r="H29" s="159" t="s">
        <v>52</v>
      </c>
      <c r="I29" s="159" t="s">
        <v>53</v>
      </c>
    </row>
    <row r="30" spans="1:9" ht="45">
      <c r="A30" s="145" t="s">
        <v>192</v>
      </c>
      <c r="B30" s="145" t="s">
        <v>191</v>
      </c>
      <c r="C30" s="145" t="s">
        <v>38</v>
      </c>
      <c r="D30" s="146" t="s">
        <v>190</v>
      </c>
      <c r="E30" s="147">
        <v>41153</v>
      </c>
      <c r="F30" s="147">
        <v>42613</v>
      </c>
      <c r="G30" s="154"/>
      <c r="H30" s="158" t="s">
        <v>52</v>
      </c>
      <c r="I30" s="158" t="s">
        <v>53</v>
      </c>
    </row>
    <row r="31" spans="1:9" ht="60">
      <c r="A31" s="145" t="s">
        <v>228</v>
      </c>
      <c r="B31" s="145"/>
      <c r="C31" s="146" t="s">
        <v>227</v>
      </c>
      <c r="D31" s="146" t="s">
        <v>226</v>
      </c>
      <c r="E31" s="147">
        <v>41153</v>
      </c>
      <c r="F31" s="147">
        <v>41518</v>
      </c>
      <c r="G31" s="148">
        <v>149644</v>
      </c>
      <c r="H31" s="158" t="s">
        <v>52</v>
      </c>
      <c r="I31" s="158" t="s">
        <v>53</v>
      </c>
    </row>
    <row r="32" spans="1:9" ht="45">
      <c r="A32" s="145" t="s">
        <v>193</v>
      </c>
      <c r="B32" s="145" t="s">
        <v>191</v>
      </c>
      <c r="C32" s="145" t="s">
        <v>38</v>
      </c>
      <c r="D32" s="146" t="s">
        <v>190</v>
      </c>
      <c r="E32" s="147">
        <v>41153</v>
      </c>
      <c r="F32" s="147">
        <v>42613</v>
      </c>
      <c r="G32" s="154"/>
      <c r="H32" s="184" t="s">
        <v>262</v>
      </c>
      <c r="I32" s="184" t="s">
        <v>53</v>
      </c>
    </row>
    <row r="33" spans="1:9" ht="30">
      <c r="A33" s="149" t="s">
        <v>153</v>
      </c>
      <c r="B33" s="149"/>
      <c r="C33" s="162" t="s">
        <v>133</v>
      </c>
      <c r="D33" s="150" t="s">
        <v>212</v>
      </c>
      <c r="E33" s="151">
        <v>41000</v>
      </c>
      <c r="F33" s="151">
        <v>41394</v>
      </c>
      <c r="G33" s="152">
        <v>38375</v>
      </c>
      <c r="H33" s="159" t="s">
        <v>137</v>
      </c>
      <c r="I33" s="159" t="s">
        <v>73</v>
      </c>
    </row>
    <row r="34" spans="1:9" ht="30">
      <c r="A34" s="145" t="s">
        <v>199</v>
      </c>
      <c r="B34" s="145" t="s">
        <v>198</v>
      </c>
      <c r="C34" s="145" t="s">
        <v>38</v>
      </c>
      <c r="D34" s="146" t="s">
        <v>197</v>
      </c>
      <c r="E34" s="147">
        <v>41153</v>
      </c>
      <c r="F34" s="147">
        <v>42979</v>
      </c>
      <c r="G34" s="148"/>
      <c r="H34" s="158" t="s">
        <v>137</v>
      </c>
      <c r="I34" s="158" t="s">
        <v>73</v>
      </c>
    </row>
    <row r="35" spans="1:9" ht="30">
      <c r="A35" s="145" t="s">
        <v>202</v>
      </c>
      <c r="B35" s="145"/>
      <c r="C35" s="145" t="s">
        <v>38</v>
      </c>
      <c r="D35" s="146" t="s">
        <v>197</v>
      </c>
      <c r="E35" s="147">
        <v>41153</v>
      </c>
      <c r="F35" s="147">
        <v>42979</v>
      </c>
      <c r="G35" s="148">
        <v>1534430</v>
      </c>
      <c r="H35" s="158" t="s">
        <v>137</v>
      </c>
      <c r="I35" s="158" t="s">
        <v>73</v>
      </c>
    </row>
    <row r="36" spans="1:9">
      <c r="A36" s="145" t="s">
        <v>200</v>
      </c>
      <c r="B36" s="145" t="s">
        <v>239</v>
      </c>
      <c r="C36" s="145" t="s">
        <v>38</v>
      </c>
      <c r="D36" s="146" t="s">
        <v>238</v>
      </c>
      <c r="E36" s="147">
        <v>41153</v>
      </c>
      <c r="F36" s="147">
        <v>42247</v>
      </c>
      <c r="G36" s="148"/>
      <c r="H36" s="158" t="s">
        <v>137</v>
      </c>
      <c r="I36" s="158" t="s">
        <v>73</v>
      </c>
    </row>
    <row r="37" spans="1:9" ht="30">
      <c r="A37" s="149" t="s">
        <v>200</v>
      </c>
      <c r="B37" s="149" t="s">
        <v>198</v>
      </c>
      <c r="C37" s="149" t="s">
        <v>38</v>
      </c>
      <c r="D37" s="150" t="s">
        <v>197</v>
      </c>
      <c r="E37" s="151">
        <v>41153</v>
      </c>
      <c r="F37" s="151">
        <v>42979</v>
      </c>
      <c r="G37" s="152"/>
      <c r="H37" s="159" t="s">
        <v>137</v>
      </c>
      <c r="I37" s="159" t="s">
        <v>73</v>
      </c>
    </row>
    <row r="38" spans="1:9">
      <c r="A38" s="145" t="s">
        <v>254</v>
      </c>
      <c r="B38" s="145"/>
      <c r="C38" s="145" t="s">
        <v>253</v>
      </c>
      <c r="D38" s="146" t="s">
        <v>252</v>
      </c>
      <c r="E38" s="147">
        <v>41183</v>
      </c>
      <c r="F38" s="147">
        <v>42643</v>
      </c>
      <c r="G38" s="148">
        <v>785584</v>
      </c>
      <c r="H38" s="158" t="s">
        <v>137</v>
      </c>
      <c r="I38" s="158" t="s">
        <v>73</v>
      </c>
    </row>
    <row r="39" spans="1:9" ht="30">
      <c r="A39" s="145" t="s">
        <v>201</v>
      </c>
      <c r="B39" s="145" t="s">
        <v>198</v>
      </c>
      <c r="C39" s="145" t="s">
        <v>38</v>
      </c>
      <c r="D39" s="146" t="s">
        <v>197</v>
      </c>
      <c r="E39" s="147">
        <v>41153</v>
      </c>
      <c r="F39" s="147">
        <v>42979</v>
      </c>
      <c r="G39" s="148"/>
      <c r="H39" s="158" t="s">
        <v>137</v>
      </c>
      <c r="I39" s="158" t="s">
        <v>73</v>
      </c>
    </row>
    <row r="40" spans="1:9" ht="30">
      <c r="A40" s="145" t="s">
        <v>219</v>
      </c>
      <c r="B40" s="145"/>
      <c r="C40" s="145" t="s">
        <v>75</v>
      </c>
      <c r="D40" s="146" t="s">
        <v>216</v>
      </c>
      <c r="E40" s="147">
        <v>41153</v>
      </c>
      <c r="F40" s="147">
        <v>42247</v>
      </c>
      <c r="G40" s="148">
        <v>412500</v>
      </c>
      <c r="H40" s="158" t="s">
        <v>215</v>
      </c>
      <c r="I40" s="158" t="s">
        <v>73</v>
      </c>
    </row>
    <row r="41" spans="1:9" ht="30">
      <c r="A41" s="149" t="s">
        <v>218</v>
      </c>
      <c r="B41" s="149" t="s">
        <v>217</v>
      </c>
      <c r="C41" s="149" t="s">
        <v>75</v>
      </c>
      <c r="D41" s="150" t="s">
        <v>216</v>
      </c>
      <c r="E41" s="151">
        <v>41153</v>
      </c>
      <c r="F41" s="151">
        <v>42247</v>
      </c>
      <c r="G41" s="152"/>
      <c r="H41" s="159" t="s">
        <v>215</v>
      </c>
      <c r="I41" s="159" t="s">
        <v>73</v>
      </c>
    </row>
    <row r="42" spans="1:9" ht="30">
      <c r="A42" s="145" t="s">
        <v>234</v>
      </c>
      <c r="B42" s="145"/>
      <c r="C42" s="145" t="s">
        <v>233</v>
      </c>
      <c r="D42" s="146" t="s">
        <v>232</v>
      </c>
      <c r="E42" s="147">
        <v>41153</v>
      </c>
      <c r="F42" s="147">
        <v>41882</v>
      </c>
      <c r="G42" s="148">
        <v>39982</v>
      </c>
      <c r="H42" s="158" t="s">
        <v>83</v>
      </c>
      <c r="I42" s="158" t="s">
        <v>73</v>
      </c>
    </row>
    <row r="43" spans="1:9">
      <c r="A43" s="145" t="s">
        <v>241</v>
      </c>
      <c r="B43" s="145"/>
      <c r="C43" s="145" t="s">
        <v>38</v>
      </c>
      <c r="D43" s="146" t="s">
        <v>238</v>
      </c>
      <c r="E43" s="147">
        <v>41153</v>
      </c>
      <c r="F43" s="147">
        <v>42247</v>
      </c>
      <c r="G43" s="148">
        <v>764211</v>
      </c>
      <c r="H43" s="158" t="s">
        <v>83</v>
      </c>
      <c r="I43" s="158" t="s">
        <v>73</v>
      </c>
    </row>
    <row r="44" spans="1:9" ht="30">
      <c r="A44" s="145" t="s">
        <v>244</v>
      </c>
      <c r="B44" s="145" t="s">
        <v>243</v>
      </c>
      <c r="C44" s="145" t="s">
        <v>75</v>
      </c>
      <c r="D44" s="146" t="s">
        <v>242</v>
      </c>
      <c r="E44" s="147">
        <v>41244</v>
      </c>
      <c r="F44" s="147">
        <v>42704</v>
      </c>
      <c r="G44" s="148"/>
      <c r="H44" s="158" t="s">
        <v>64</v>
      </c>
      <c r="I44" s="158" t="s">
        <v>43</v>
      </c>
    </row>
    <row r="45" spans="1:9">
      <c r="A45" s="149" t="s">
        <v>251</v>
      </c>
      <c r="B45" s="149"/>
      <c r="C45" s="149" t="s">
        <v>38</v>
      </c>
      <c r="D45" s="150" t="s">
        <v>248</v>
      </c>
      <c r="E45" s="151">
        <v>41183</v>
      </c>
      <c r="F45" s="151">
        <v>42277</v>
      </c>
      <c r="G45" s="152">
        <v>547782</v>
      </c>
      <c r="H45" s="159" t="s">
        <v>64</v>
      </c>
      <c r="I45" s="159" t="s">
        <v>43</v>
      </c>
    </row>
    <row r="46" spans="1:9">
      <c r="A46" s="145" t="s">
        <v>250</v>
      </c>
      <c r="B46" s="145" t="s">
        <v>249</v>
      </c>
      <c r="C46" s="145" t="s">
        <v>38</v>
      </c>
      <c r="D46" s="146" t="s">
        <v>248</v>
      </c>
      <c r="E46" s="147">
        <v>41183</v>
      </c>
      <c r="F46" s="147">
        <v>42277</v>
      </c>
      <c r="G46" s="148"/>
      <c r="H46" s="158" t="s">
        <v>64</v>
      </c>
      <c r="I46" s="158" t="s">
        <v>43</v>
      </c>
    </row>
    <row r="47" spans="1:9" ht="30">
      <c r="A47" s="155" t="s">
        <v>247</v>
      </c>
      <c r="B47" s="145"/>
      <c r="C47" s="163" t="s">
        <v>261</v>
      </c>
      <c r="D47" s="156" t="s">
        <v>246</v>
      </c>
      <c r="E47" s="147">
        <v>41153</v>
      </c>
      <c r="F47" s="147">
        <v>42247</v>
      </c>
      <c r="G47" s="148">
        <v>450000</v>
      </c>
      <c r="H47" s="160" t="s">
        <v>64</v>
      </c>
      <c r="I47" s="160" t="s">
        <v>43</v>
      </c>
    </row>
    <row r="48" spans="1:9" ht="30">
      <c r="A48" s="145" t="s">
        <v>245</v>
      </c>
      <c r="B48" s="145"/>
      <c r="C48" s="145" t="s">
        <v>75</v>
      </c>
      <c r="D48" s="146" t="s">
        <v>242</v>
      </c>
      <c r="E48" s="147">
        <v>41244</v>
      </c>
      <c r="F48" s="147">
        <v>42704</v>
      </c>
      <c r="G48" s="148">
        <v>1332500</v>
      </c>
      <c r="H48" s="158" t="s">
        <v>64</v>
      </c>
      <c r="I48" s="158" t="s">
        <v>43</v>
      </c>
    </row>
    <row r="49" spans="1:9">
      <c r="A49" s="149" t="s">
        <v>240</v>
      </c>
      <c r="B49" s="149" t="s">
        <v>239</v>
      </c>
      <c r="C49" s="149" t="s">
        <v>38</v>
      </c>
      <c r="D49" s="150" t="s">
        <v>238</v>
      </c>
      <c r="E49" s="151">
        <v>41153</v>
      </c>
      <c r="F49" s="151">
        <v>42247</v>
      </c>
      <c r="G49" s="152"/>
      <c r="H49" s="159" t="s">
        <v>59</v>
      </c>
      <c r="I49" s="159" t="s">
        <v>43</v>
      </c>
    </row>
    <row r="50" spans="1:9">
      <c r="A50" s="145" t="s">
        <v>55</v>
      </c>
      <c r="B50" s="145"/>
      <c r="C50" s="145" t="s">
        <v>204</v>
      </c>
      <c r="D50" s="146" t="s">
        <v>203</v>
      </c>
      <c r="E50" s="147">
        <v>41061</v>
      </c>
      <c r="F50" s="147">
        <v>41244</v>
      </c>
      <c r="G50" s="148">
        <v>35150</v>
      </c>
      <c r="H50" s="158" t="s">
        <v>59</v>
      </c>
      <c r="I50" s="158" t="s">
        <v>43</v>
      </c>
    </row>
    <row r="51" spans="1:9" ht="45">
      <c r="A51" s="145" t="s">
        <v>194</v>
      </c>
      <c r="B51" s="145" t="s">
        <v>191</v>
      </c>
      <c r="C51" s="145" t="s">
        <v>38</v>
      </c>
      <c r="D51" s="146" t="s">
        <v>190</v>
      </c>
      <c r="E51" s="147">
        <v>41153</v>
      </c>
      <c r="F51" s="147">
        <v>42613</v>
      </c>
      <c r="G51" s="154"/>
      <c r="H51" s="158" t="s">
        <v>129</v>
      </c>
      <c r="I51" s="158" t="s">
        <v>43</v>
      </c>
    </row>
    <row r="52" spans="1:9">
      <c r="A52" s="145" t="s">
        <v>99</v>
      </c>
      <c r="B52" s="145" t="s">
        <v>189</v>
      </c>
      <c r="C52" s="145" t="s">
        <v>188</v>
      </c>
      <c r="D52" s="146" t="s">
        <v>187</v>
      </c>
      <c r="E52" s="147">
        <v>41183</v>
      </c>
      <c r="F52" s="147">
        <v>41395</v>
      </c>
      <c r="G52" s="154"/>
      <c r="H52" s="158" t="s">
        <v>48</v>
      </c>
      <c r="I52" s="158" t="s">
        <v>43</v>
      </c>
    </row>
    <row r="53" spans="1:9">
      <c r="A53" s="149" t="s">
        <v>113</v>
      </c>
      <c r="B53" s="149" t="s">
        <v>208</v>
      </c>
      <c r="C53" s="149" t="s">
        <v>207</v>
      </c>
      <c r="D53" s="150" t="s">
        <v>111</v>
      </c>
      <c r="E53" s="151">
        <v>40909</v>
      </c>
      <c r="F53" s="151">
        <v>41152</v>
      </c>
      <c r="G53" s="152"/>
      <c r="H53" s="159" t="s">
        <v>48</v>
      </c>
      <c r="I53" s="159" t="s">
        <v>43</v>
      </c>
    </row>
    <row r="54" spans="1:9">
      <c r="A54" s="145" t="s">
        <v>109</v>
      </c>
      <c r="B54" s="145"/>
      <c r="C54" s="145" t="s">
        <v>207</v>
      </c>
      <c r="D54" s="146" t="s">
        <v>111</v>
      </c>
      <c r="E54" s="147">
        <v>40909</v>
      </c>
      <c r="F54" s="147">
        <v>41152</v>
      </c>
      <c r="G54" s="148">
        <v>756</v>
      </c>
      <c r="H54" s="158" t="s">
        <v>48</v>
      </c>
      <c r="I54" s="158" t="s">
        <v>43</v>
      </c>
    </row>
    <row r="55" spans="1:9">
      <c r="A55" s="145" t="s">
        <v>44</v>
      </c>
      <c r="B55" s="145"/>
      <c r="C55" s="145" t="s">
        <v>188</v>
      </c>
      <c r="D55" s="146" t="s">
        <v>187</v>
      </c>
      <c r="E55" s="147">
        <v>41183</v>
      </c>
      <c r="F55" s="147">
        <v>41395</v>
      </c>
      <c r="G55" s="154">
        <v>64970</v>
      </c>
      <c r="H55" s="158" t="s">
        <v>48</v>
      </c>
      <c r="I55" s="158" t="s">
        <v>43</v>
      </c>
    </row>
    <row r="56" spans="1:9">
      <c r="A56" s="149" t="s">
        <v>237</v>
      </c>
      <c r="B56" s="149"/>
      <c r="C56" s="149" t="s">
        <v>75</v>
      </c>
      <c r="D56" s="150" t="s">
        <v>236</v>
      </c>
      <c r="E56" s="151">
        <v>41106</v>
      </c>
      <c r="F56" s="151">
        <v>42566</v>
      </c>
      <c r="G56" s="152">
        <v>1408000</v>
      </c>
      <c r="H56" s="159" t="s">
        <v>235</v>
      </c>
      <c r="I56" s="159" t="s">
        <v>43</v>
      </c>
    </row>
  </sheetData>
  <sortState ref="A9:J55">
    <sortCondition ref="I9:I55"/>
    <sortCondition ref="H9:H55"/>
    <sortCondition ref="A9:A55"/>
  </sortState>
  <mergeCells count="10">
    <mergeCell ref="A5:B5"/>
    <mergeCell ref="A6:A8"/>
    <mergeCell ref="B6:B8"/>
    <mergeCell ref="C6:C8"/>
    <mergeCell ref="D6:D8"/>
    <mergeCell ref="F6:F8"/>
    <mergeCell ref="G6:G8"/>
    <mergeCell ref="H6:H8"/>
    <mergeCell ref="I6:I8"/>
    <mergeCell ref="E6:E8"/>
  </mergeCells>
  <pageMargins left="0.25" right="0.25" top="0.25" bottom="0.2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2012-04-12T14:53:23Z</cp:lastPrinted>
  <dcterms:created xsi:type="dcterms:W3CDTF">1996-12-04T22:56:15Z</dcterms:created>
  <dcterms:modified xsi:type="dcterms:W3CDTF">2012-04-16T14:46:12Z</dcterms:modified>
</cp:coreProperties>
</file>