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5440" windowHeight="13080"/>
  </bookViews>
  <sheets>
    <sheet name="FAR" sheetId="1" r:id="rId1"/>
    <sheet name="PROPOSALS" sheetId="2" r:id="rId2"/>
  </sheets>
  <calcPr calcId="145621" concurrentCalc="0"/>
</workbook>
</file>

<file path=xl/calcChain.xml><?xml version="1.0" encoding="utf-8"?>
<calcChain xmlns="http://schemas.openxmlformats.org/spreadsheetml/2006/main">
  <c r="D5" i="2" l="1"/>
  <c r="C5" i="2"/>
  <c r="D3" i="2"/>
  <c r="D7" i="1"/>
</calcChain>
</file>

<file path=xl/sharedStrings.xml><?xml version="1.0" encoding="utf-8"?>
<sst xmlns="http://schemas.openxmlformats.org/spreadsheetml/2006/main" count="426" uniqueCount="234">
  <si>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</si>
  <si>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</si>
  <si>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</si>
  <si>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</si>
  <si>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</si>
  <si>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</si>
  <si>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</si>
  <si>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</si>
  <si>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</si>
  <si>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</si>
  <si>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</si>
  <si>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</si>
  <si>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</si>
  <si>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</si>
  <si>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</si>
  <si>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</si>
  <si>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</si>
  <si>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</si>
  <si>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</si>
  <si>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</si>
  <si>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</si>
  <si>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</si>
  <si>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</si>
  <si>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</si>
  <si>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</si>
  <si>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</si>
  <si>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</si>
  <si>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</si>
  <si>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</si>
  <si>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August 2013</t>
  </si>
  <si>
    <t>Larsen, Randy</t>
  </si>
  <si>
    <t>Recovery of greater sage grouse in Strawberry Valley, Utah</t>
  </si>
  <si>
    <t>C</t>
  </si>
  <si>
    <t>P&amp;WS</t>
  </si>
  <si>
    <t>LSCI</t>
  </si>
  <si>
    <t>Wheeler, Dean</t>
  </si>
  <si>
    <t>Mazzeo, Brian</t>
  </si>
  <si>
    <t>w/ Wheeler, Dean</t>
  </si>
  <si>
    <t>Predicting Electrode Microstructure and Performance for Optimal Cell Fabrication</t>
  </si>
  <si>
    <t>R0302504</t>
  </si>
  <si>
    <t>CHEME</t>
  </si>
  <si>
    <t>E&amp;T</t>
  </si>
  <si>
    <t>ECEn</t>
  </si>
  <si>
    <t>St. Clair, Sam</t>
  </si>
  <si>
    <t>U.S. Forest Service</t>
  </si>
  <si>
    <t>Herbivory impacts on aspen regeneration</t>
  </si>
  <si>
    <t>R0202398</t>
  </si>
  <si>
    <t>N</t>
  </si>
  <si>
    <t>Rees, Lawrence</t>
  </si>
  <si>
    <t>New Detectors, Electronics, and Algorithms for Fast Neutron Spectroscopy</t>
  </si>
  <si>
    <t>R0302491</t>
  </si>
  <si>
    <t>P&amp;A</t>
  </si>
  <si>
    <t>P&amp;MS</t>
  </si>
  <si>
    <t>Evans, R. Paul</t>
  </si>
  <si>
    <t>UDWR</t>
  </si>
  <si>
    <t>Nuclear and mitochrondial DNA Analysis</t>
  </si>
  <si>
    <t>R0402216</t>
  </si>
  <si>
    <t>M&amp;MB</t>
  </si>
  <si>
    <t>Shiozawa, Dennis</t>
  </si>
  <si>
    <t>w/Evans, R. Paul</t>
  </si>
  <si>
    <t>Kauwe, John</t>
  </si>
  <si>
    <t>BIO</t>
  </si>
  <si>
    <t>Rupper, Summer</t>
  </si>
  <si>
    <t>NSF</t>
  </si>
  <si>
    <t>REU Supplement - Annual Satellite Era Accomulations Pattern</t>
  </si>
  <si>
    <t>R0112172</t>
  </si>
  <si>
    <t>GEOL</t>
  </si>
  <si>
    <t xml:space="preserve">Anderson, Val </t>
  </si>
  <si>
    <t>USDA - Forest Svc</t>
  </si>
  <si>
    <t>Rangeland Health Assessments, Wasatch Plateau</t>
  </si>
  <si>
    <t>R0202363</t>
  </si>
  <si>
    <t>Radebaugh, Lee</t>
  </si>
  <si>
    <t>DoED</t>
  </si>
  <si>
    <t>BYU CIBER</t>
  </si>
  <si>
    <t>R0132021</t>
  </si>
  <si>
    <t>SOA</t>
  </si>
  <si>
    <t>MSM</t>
  </si>
  <si>
    <t>Hansen, Jaron</t>
  </si>
  <si>
    <t>Shirts, Randy</t>
  </si>
  <si>
    <t>w/ Hansen, Jaron</t>
  </si>
  <si>
    <t>The Role of Radical Water Complexes in the Atmosphere</t>
  </si>
  <si>
    <t>CHMBIO</t>
  </si>
  <si>
    <t>Warnick, Karl</t>
  </si>
  <si>
    <t>Linear Signal, LLC</t>
  </si>
  <si>
    <t>Low Cost Electronically Steered Phased Arrays for Satelite Communications</t>
  </si>
  <si>
    <t>R0602317</t>
  </si>
  <si>
    <t>R0112236</t>
  </si>
  <si>
    <t>US Army- Dugway</t>
  </si>
  <si>
    <t xml:space="preserve">Technician Support for US Army Dugway </t>
  </si>
  <si>
    <t>R0202335</t>
  </si>
  <si>
    <t>Howell, Larry</t>
  </si>
  <si>
    <t>NASA</t>
  </si>
  <si>
    <t>Compliant Space Mechanisms</t>
  </si>
  <si>
    <t>R0162016</t>
  </si>
  <si>
    <t>ME</t>
  </si>
  <si>
    <t>Trent, Jim</t>
  </si>
  <si>
    <t>w/ Howell, Larry</t>
  </si>
  <si>
    <t>McCarthy, Jay</t>
  </si>
  <si>
    <t>EAGER: A Measure Theory Semantics of Probability Theory</t>
  </si>
  <si>
    <t>R0112238</t>
  </si>
  <si>
    <t>CS</t>
  </si>
  <si>
    <t>Truscott, Tadd</t>
  </si>
  <si>
    <t>ONR</t>
  </si>
  <si>
    <t>Water Surface Skipping of Elastic Bodies</t>
  </si>
  <si>
    <t>R0202390</t>
  </si>
  <si>
    <t>Gee, Kent</t>
  </si>
  <si>
    <t>BRR&amp;C(Air Force)</t>
  </si>
  <si>
    <t>Acoustic Field and Source Measurement Support for the Joint Strike Fighter Program</t>
  </si>
  <si>
    <t>R0302528</t>
  </si>
  <si>
    <t>Neilsen, Tracianne</t>
  </si>
  <si>
    <t>w/Gee, Kent</t>
  </si>
  <si>
    <t>Assessment of Pygmy Rabbit Response to Installation of the Ruby Pipeline in Northern Utah(Phase 4)</t>
  </si>
  <si>
    <t>R0402225</t>
  </si>
  <si>
    <t>Guidelines for Effective Placement and Use of Wildlife Water Developments</t>
  </si>
  <si>
    <t>R0402224</t>
  </si>
  <si>
    <t>Long, David</t>
  </si>
  <si>
    <t>Ball Aerospace &amp; Technologies</t>
  </si>
  <si>
    <t>BYU Scatterometer Model Modification Effort</t>
  </si>
  <si>
    <t>R0602423</t>
  </si>
  <si>
    <t>Swenson, Eric</t>
  </si>
  <si>
    <t>Simons Foundation</t>
  </si>
  <si>
    <t>Group Boundary Dynamics</t>
  </si>
  <si>
    <t>R0502143</t>
  </si>
  <si>
    <t>MATH</t>
  </si>
  <si>
    <t>Jenkins, Paul</t>
  </si>
  <si>
    <t>Weakly Holomorphic Modular Forms</t>
  </si>
  <si>
    <t>R0502182</t>
  </si>
  <si>
    <t>Goodrich, Michael</t>
  </si>
  <si>
    <t>U. of Central Florida(ARL)</t>
  </si>
  <si>
    <t>RCTA-H8 Dynamics of HR Military Teams &amp; Organizations</t>
  </si>
  <si>
    <t>R0302358</t>
  </si>
  <si>
    <t>Bergeson, Scott</t>
  </si>
  <si>
    <t>AFOSR</t>
  </si>
  <si>
    <t>Reaching Higher Gamma in Ultracold Neutral Plasmas through Disorder-induced Heating Control</t>
  </si>
  <si>
    <t>R0202364</t>
  </si>
  <si>
    <t>Busath, David</t>
  </si>
  <si>
    <t>Florida State U.(NIH)</t>
  </si>
  <si>
    <t>Correlations: Structure-Dynamics-Function in Channels</t>
  </si>
  <si>
    <t>R0302408</t>
  </si>
  <si>
    <t>P&amp;DB</t>
  </si>
  <si>
    <t>Neilsen, David</t>
  </si>
  <si>
    <t>Collaborative Research: Loud, Bright, and Hot Binary Mergers</t>
  </si>
  <si>
    <t>R0112239</t>
  </si>
  <si>
    <t>Hirschmann, Eric</t>
  </si>
  <si>
    <t>w/Neilsen, David</t>
  </si>
  <si>
    <t>McBride, John</t>
  </si>
  <si>
    <t>Integrate the Study of Geophysical Data for the proposed ADM Site</t>
  </si>
  <si>
    <t>R0302254</t>
  </si>
  <si>
    <t>LBNL (DOE)</t>
  </si>
  <si>
    <t>Utah RM&amp;CC</t>
  </si>
  <si>
    <t>U. of Illinois (State of IL)</t>
  </si>
  <si>
    <t>U. of Mich (Homeland Security)</t>
  </si>
  <si>
    <t>Proposal Activity Report</t>
  </si>
  <si>
    <t>Average Proposal:</t>
  </si>
  <si>
    <t>Proposals this month :</t>
  </si>
  <si>
    <t>Amount</t>
  </si>
  <si>
    <t>Proposal Number</t>
  </si>
  <si>
    <t>Johnson, Leigh</t>
  </si>
  <si>
    <t>SG: ARTS: Toward a Monographic Treatment of Calyceraceae: Fieldword, Phylogeny, and Character Evolution</t>
  </si>
  <si>
    <t>Sites, Jack</t>
  </si>
  <si>
    <t>Collaborative Research: Species Delimitation and Niche Evolution in Lizards and Frogs of the Brazilian Cerrado."</t>
  </si>
  <si>
    <t>Hansen, Neil</t>
  </si>
  <si>
    <t>USDA-NRCS    Conservation Innovation Grant Program</t>
  </si>
  <si>
    <t>Decision Support Tools, Drought Tolerance, and Innovative Soil and Water Management Strategies to Adapt Semi-arid Irrigated Cropping Systems to Drought</t>
  </si>
  <si>
    <t>Price, Joseph</t>
  </si>
  <si>
    <t>National Institute of Health</t>
  </si>
  <si>
    <t>ECON</t>
  </si>
  <si>
    <t>FHSS</t>
  </si>
  <si>
    <t>Price, Joshua</t>
  </si>
  <si>
    <t>Air Force Office of Scientific Research</t>
  </si>
  <si>
    <t>Increasing the thermal Stability of Enzymes by Targeted Sit-Specific PEGylation</t>
  </si>
  <si>
    <t>Bundy, Brad</t>
  </si>
  <si>
    <t>w/ Price, Joshua</t>
  </si>
  <si>
    <t>Increasing the Thermal Stability of Enzymes by Targeted Sit-Specific PEGylation</t>
  </si>
  <si>
    <t>American Diabetes Association</t>
  </si>
  <si>
    <t>Enhancing the Conformational Stability, Proteolytic Stability, and Function of Insulin, GIP, and GLP-1 via Targeted Sit-Specific PEGylation</t>
  </si>
  <si>
    <t>Williams, Gus</t>
  </si>
  <si>
    <t>Rochester Institute of Technology (DOE)</t>
  </si>
  <si>
    <t>Consortium for Nonproliferation Enabling Capabilities: A Research and Education Collaboratory</t>
  </si>
  <si>
    <t>CEEn</t>
  </si>
  <si>
    <t>w/ Williams, Gus</t>
  </si>
  <si>
    <t>Reese, Shane</t>
  </si>
  <si>
    <t>STATS</t>
  </si>
  <si>
    <t>Allphin, Loreen</t>
  </si>
  <si>
    <t>Bureau of Land Management</t>
  </si>
  <si>
    <t>Revision of R0202373 (BLM UT L12AC20591) for Additional Funding: Modification of Genetics and Monitoring of Three Rare Boechera Species from BLM Lands in Utah</t>
  </si>
  <si>
    <t>Hedges, David</t>
  </si>
  <si>
    <t>NIH</t>
  </si>
  <si>
    <t>Nicotine and Alcohol Co-Dependence</t>
  </si>
  <si>
    <t>CHEMBIO</t>
  </si>
  <si>
    <t>Steffensen, Scott</t>
  </si>
  <si>
    <t>w/ Hedges, David</t>
  </si>
  <si>
    <t>PSYCH</t>
  </si>
  <si>
    <t>Giraud-Carrier, Christophe</t>
  </si>
  <si>
    <t>Collaborative Research: How a Large Spatiotemperal Tree Sway Data Set can Reveal Feedback</t>
  </si>
  <si>
    <t>Jones, Michael</t>
  </si>
  <si>
    <t>w/ Giraud-Carrier, Christophe</t>
  </si>
  <si>
    <t>Smalley, David</t>
  </si>
  <si>
    <t>TIPD LLC</t>
  </si>
  <si>
    <t>Full Parallax Holographic Video Proof of Concept</t>
  </si>
  <si>
    <t>Savage, Paul</t>
  </si>
  <si>
    <t>NIH thru Vanderbilt University School of Medicine</t>
  </si>
  <si>
    <t>Functional Immunomics: Large-Scale F Tularanesis-derived T Epitope Discovery</t>
  </si>
  <si>
    <t>Stephens, Denise</t>
  </si>
  <si>
    <t>NASA Summer of Innovation Mini-awards Program 2013</t>
  </si>
  <si>
    <t>Summer of Innovation Mini-awards Program 2013</t>
  </si>
  <si>
    <t>Society of Physics Students (SPS) Chapter at Physics and Astronomy</t>
  </si>
  <si>
    <t>w/Stephens, Denise</t>
  </si>
  <si>
    <t>Lawler, Jeannette</t>
  </si>
  <si>
    <t>Rollins, Kyle</t>
  </si>
  <si>
    <t>UT Dept. of Transportation</t>
  </si>
  <si>
    <t>Evaluation of Lateral Pile Resistance Near MSE Walls at a Dedicated Wall Site</t>
  </si>
  <si>
    <t>Semiconductor Research Corporation</t>
  </si>
  <si>
    <t>DNA-templated Formation of Conductive Metal-semiconductor Interconnects with sub 5-nm Linewidths</t>
  </si>
  <si>
    <t>Hedengren, John</t>
  </si>
  <si>
    <t>Sustainable Energy Solutions</t>
  </si>
  <si>
    <t>Enhancing the Smart Grid with Energy Storage for Cryogenic Carbon Capture</t>
  </si>
  <si>
    <t>Gorrell, Steve</t>
  </si>
  <si>
    <t>Intelligent Light (AF SBIR)</t>
  </si>
  <si>
    <t>Phase II SBIR: Extract Plug-in Scalable Overarching Data Environment</t>
  </si>
  <si>
    <t>Jones, Matt</t>
  </si>
  <si>
    <t>w/ Gorrell, Steve</t>
  </si>
  <si>
    <t>Clark, Charlene</t>
  </si>
  <si>
    <t>Utah Commission on Volunteers</t>
  </si>
  <si>
    <t>FHSS Americorps Grant</t>
  </si>
  <si>
    <t>SW</t>
  </si>
  <si>
    <t>Geary, Brad</t>
  </si>
  <si>
    <t>USDA Forest Service</t>
  </si>
  <si>
    <t>Buffelgrass Biocontrol in the Sonoran Desert with Foliar Fungal Pathogens and their Phytotoxic Metabolites</t>
  </si>
  <si>
    <t>Sunset Laboratory</t>
  </si>
  <si>
    <t>A Semi-Continuous Monitor for the 1-hr Determination of Organic Marker Compounds</t>
  </si>
  <si>
    <t>The Impact of Electronic Messaging and Pre-commitment Menus in Florida Schools</t>
  </si>
  <si>
    <t>Woolley, Adam</t>
  </si>
  <si>
    <t>R0402146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</si>
</sst>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21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8"/>
      <color theme="1"/>
      <name val="Georgi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Georgia"/>
      <family val="1"/>
    </font>
    <font>
      <b/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7" fillId="0" borderId="0"/>
    <xf numFmtId="44" fontId="18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5" fontId="7" fillId="0" borderId="1" xfId="0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7" fontId="7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5" fillId="0" borderId="0" xfId="1" applyNumberFormat="1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5" fillId="0" borderId="0" xfId="1" applyFont="1" applyBorder="1" applyAlignment="1"/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wrapText="1"/>
    </xf>
    <xf numFmtId="168" fontId="5" fillId="0" borderId="0" xfId="1" applyNumberFormat="1" applyFont="1" applyBorder="1" applyAlignment="1"/>
    <xf numFmtId="0" fontId="5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wrapText="1"/>
    </xf>
    <xf numFmtId="0" fontId="6" fillId="0" borderId="0" xfId="1" applyFont="1" applyBorder="1" applyAlignment="1">
      <alignment horizontal="right"/>
    </xf>
    <xf numFmtId="5" fontId="6" fillId="0" borderId="0" xfId="1" applyNumberFormat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167" fontId="6" fillId="0" borderId="1" xfId="2" applyNumberFormat="1" applyFont="1" applyBorder="1" applyAlignment="1">
      <alignment horizontal="center" vertical="center" wrapText="1"/>
    </xf>
    <xf numFmtId="0" fontId="6" fillId="0" borderId="0" xfId="1" applyFont="1" applyBorder="1"/>
    <xf numFmtId="168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wrapText="1"/>
    </xf>
    <xf numFmtId="168" fontId="6" fillId="0" borderId="0" xfId="1" applyNumberFormat="1" applyFont="1" applyBorder="1" applyAlignment="1">
      <alignment horizontal="right"/>
    </xf>
    <xf numFmtId="0" fontId="8" fillId="3" borderId="1" xfId="1" applyFont="1" applyFill="1" applyBorder="1" applyAlignment="1">
      <alignment horizontal="center" vertical="center" wrapText="1"/>
    </xf>
    <xf numFmtId="5" fontId="8" fillId="3" borderId="1" xfId="1" applyNumberFormat="1" applyFont="1" applyFill="1" applyBorder="1" applyAlignment="1">
      <alignment horizontal="center" vertical="center" wrapText="1"/>
    </xf>
    <xf numFmtId="168" fontId="7" fillId="0" borderId="0" xfId="1" applyNumberFormat="1" applyFont="1" applyBorder="1" applyAlignment="1">
      <alignment horizontal="right"/>
    </xf>
    <xf numFmtId="0" fontId="7" fillId="0" borderId="7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68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5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center"/>
    </xf>
    <xf numFmtId="14" fontId="6" fillId="0" borderId="0" xfId="1" applyNumberFormat="1" applyFont="1" applyBorder="1"/>
    <xf numFmtId="14" fontId="6" fillId="0" borderId="0" xfId="1" applyNumberFormat="1" applyFont="1" applyBorder="1" applyAlignment="1">
      <alignment horizontal="right"/>
    </xf>
    <xf numFmtId="14" fontId="19" fillId="0" borderId="0" xfId="1" applyNumberFormat="1" applyFont="1" applyBorder="1" applyAlignment="1">
      <alignment horizontal="center"/>
    </xf>
    <xf numFmtId="168" fontId="19" fillId="0" borderId="0" xfId="1" applyNumberFormat="1" applyFont="1" applyBorder="1" applyAlignment="1">
      <alignment horizontal="right"/>
    </xf>
    <xf numFmtId="0" fontId="19" fillId="0" borderId="0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168" fontId="4" fillId="3" borderId="4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  <xf numFmtId="5" fontId="1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67" fontId="7" fillId="0" borderId="9" xfId="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left"/>
    </xf>
    <xf numFmtId="0" fontId="6" fillId="0" borderId="0" xfId="0" applyFont="1"/>
    <xf numFmtId="0" fontId="7" fillId="0" borderId="0" xfId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center"/>
    </xf>
    <xf numFmtId="14" fontId="7" fillId="0" borderId="0" xfId="1" applyNumberFormat="1" applyFont="1" applyBorder="1" applyAlignment="1">
      <alignment horizontal="center"/>
    </xf>
    <xf numFmtId="0" fontId="20" fillId="0" borderId="0" xfId="0" applyFont="1"/>
    <xf numFmtId="0" fontId="6" fillId="0" borderId="0" xfId="0" applyFont="1" applyAlignment="1">
      <alignment vertical="center" wrapText="1"/>
    </xf>
    <xf numFmtId="14" fontId="6" fillId="0" borderId="0" xfId="0" applyNumberFormat="1" applyFont="1"/>
    <xf numFmtId="168" fontId="6" fillId="0" borderId="0" xfId="0" applyNumberFormat="1" applyFont="1"/>
    <xf numFmtId="0" fontId="1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3" borderId="2" xfId="1" applyFont="1" applyFill="1" applyBorder="1" applyAlignment="1">
      <alignment horizontal="right"/>
    </xf>
    <xf numFmtId="0" fontId="8" fillId="3" borderId="7" xfId="1" applyFont="1" applyFill="1" applyBorder="1" applyAlignment="1">
      <alignment horizontal="right"/>
    </xf>
  </cellXfs>
  <cellStyles count="3">
    <cellStyle name="Currency 2" xfId="2"/>
    <cellStyle name="Normal" xfId="0" builtinId="0"/>
    <cellStyle name="Normal 2 2" xfId="1"/>
  </cellStyles>
  <dxfs count="28">
    <dxf>
      <font>
        <strike val="0"/>
        <outline val="0"/>
        <shadow val="0"/>
        <u val="none"/>
        <vertAlign val="baseline"/>
        <name val="Georg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numFmt numFmtId="168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Georgi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4" displayName="Table4" ref="A8:N40" totalsRowShown="0" dataDxfId="27" tableBorderDxfId="26">
  <autoFilter ref="A8:N40"/>
  <tableColumns count="14">
    <tableColumn id="1" name="Investigators" dataDxfId="25"/>
    <tableColumn id="2" name="Co-investigators" dataDxfId="24"/>
    <tableColumn id="3" name="Sponsor" dataDxfId="23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 dataDxfId="18"/>
    <tableColumn id="9" name="N/C **" dataDxfId="17"/>
    <tableColumn id="10" name="Dept." dataDxfId="16"/>
    <tableColumn id="11" name="College" dataDxfId="15"/>
    <tableColumn id="12" name="Category ***" dataDxfId="14"/>
    <tableColumn id="13" name="Total Approved Funding to Date ****" dataDxfId="13"/>
    <tableColumn id="14" name="Estimated Total Funding *****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3" displayName="Table3" ref="A6:J34" totalsRowShown="0" headerRowDxfId="11" dataDxfId="10">
  <autoFilter ref="A6:J34"/>
  <sortState ref="A7:J34">
    <sortCondition ref="I7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3"/>
  <sheetViews>
    <sheetView tabSelected="1" topLeftCell="A13" zoomScaleNormal="100" workbookViewId="0">
      <selection activeCell="O17" sqref="O17"/>
    </sheetView>
  </sheetViews>
  <sheetFormatPr defaultRowHeight="12.75" customHeight="1" x14ac:dyDescent="0.2"/>
  <cols>
    <col min="1" max="1" width="16.7109375" style="1" customWidth="1"/>
    <col min="2" max="2" width="15.5703125" style="1" customWidth="1"/>
    <col min="3" max="3" width="16" style="1" customWidth="1"/>
    <col min="4" max="4" width="44.85546875" style="1" customWidth="1"/>
    <col min="5" max="5" width="12.85546875" style="7" customWidth="1"/>
    <col min="6" max="6" width="11.140625" style="7" customWidth="1"/>
    <col min="7" max="7" width="10.85546875" style="8" customWidth="1"/>
    <col min="8" max="8" width="13.28515625" style="4" customWidth="1"/>
    <col min="9" max="9" width="3.85546875" style="3" customWidth="1"/>
    <col min="10" max="10" width="7.28515625" style="1" customWidth="1"/>
    <col min="11" max="11" width="7.140625" style="1" customWidth="1"/>
    <col min="12" max="12" width="2" style="5" customWidth="1"/>
    <col min="13" max="13" width="11.140625" customWidth="1"/>
    <col min="14" max="14" width="10.5703125" customWidth="1"/>
    <col min="15" max="15" width="8.85546875" customWidth="1"/>
  </cols>
  <sheetData>
    <row r="1" spans="1:15" ht="24" customHeight="1" x14ac:dyDescent="0.35">
      <c r="B1" s="56"/>
      <c r="C1" s="56"/>
      <c r="D1" s="29" t="s">
        <v>13</v>
      </c>
      <c r="E1" s="56"/>
      <c r="F1" s="56"/>
      <c r="G1" s="56"/>
      <c r="H1" s="56"/>
      <c r="I1" s="56"/>
      <c r="J1" s="56"/>
      <c r="K1" s="56"/>
      <c r="L1" s="56"/>
    </row>
    <row r="2" spans="1:15" ht="16.5" customHeight="1" x14ac:dyDescent="0.2">
      <c r="A2" s="30"/>
      <c r="B2" s="57">
        <v>2013</v>
      </c>
      <c r="C2" s="31"/>
      <c r="D2" s="55" t="s">
        <v>29</v>
      </c>
      <c r="E2" s="32"/>
      <c r="F2" s="30"/>
      <c r="G2" s="26"/>
      <c r="H2" s="57">
        <v>2012</v>
      </c>
      <c r="I2" s="30"/>
      <c r="J2" s="30"/>
      <c r="K2" s="30"/>
      <c r="L2" s="33"/>
    </row>
    <row r="3" spans="1:15" ht="12.75" customHeight="1" x14ac:dyDescent="0.2">
      <c r="A3" s="34" t="s">
        <v>0</v>
      </c>
      <c r="B3" s="74">
        <v>269</v>
      </c>
      <c r="C3" s="31"/>
      <c r="D3" s="147" t="s">
        <v>12</v>
      </c>
      <c r="E3" s="32"/>
      <c r="F3" s="30"/>
      <c r="G3" s="34" t="s">
        <v>0</v>
      </c>
      <c r="H3" s="35">
        <v>283</v>
      </c>
      <c r="I3" s="30"/>
      <c r="J3" s="30"/>
      <c r="K3" s="30"/>
      <c r="L3" s="33"/>
    </row>
    <row r="4" spans="1:15" ht="12.75" customHeight="1" x14ac:dyDescent="0.2">
      <c r="A4" s="34" t="s">
        <v>1</v>
      </c>
      <c r="B4" s="75">
        <v>245</v>
      </c>
      <c r="C4" s="30"/>
      <c r="D4" s="147"/>
      <c r="E4" s="36"/>
      <c r="F4" s="30"/>
      <c r="G4" s="34" t="s">
        <v>1</v>
      </c>
      <c r="H4" s="35">
        <v>250</v>
      </c>
      <c r="I4" s="30"/>
      <c r="J4" s="30"/>
      <c r="K4" s="30"/>
      <c r="L4" s="33"/>
    </row>
    <row r="5" spans="1:15" ht="12.75" customHeight="1" x14ac:dyDescent="0.2">
      <c r="A5" s="34" t="s">
        <v>2</v>
      </c>
      <c r="B5" s="76">
        <v>20687861</v>
      </c>
      <c r="C5" s="30"/>
      <c r="E5" s="36"/>
      <c r="F5" s="30"/>
      <c r="G5" s="34" t="s">
        <v>2</v>
      </c>
      <c r="H5" s="27">
        <v>25437218</v>
      </c>
      <c r="I5" s="30"/>
      <c r="J5" s="37"/>
      <c r="K5" s="31"/>
      <c r="L5" s="33"/>
    </row>
    <row r="6" spans="1:15" ht="6" customHeight="1" x14ac:dyDescent="0.2">
      <c r="A6" s="37"/>
      <c r="B6" s="37"/>
      <c r="C6" s="37"/>
      <c r="D6" s="37"/>
      <c r="E6" s="36"/>
      <c r="F6" s="38"/>
      <c r="G6" s="38"/>
      <c r="H6" s="39"/>
      <c r="I6" s="35"/>
      <c r="J6" s="37"/>
      <c r="K6" s="31"/>
      <c r="L6" s="33"/>
    </row>
    <row r="7" spans="1:15" ht="12.75" customHeight="1" x14ac:dyDescent="0.2">
      <c r="A7" s="146" t="s">
        <v>3</v>
      </c>
      <c r="B7" s="146"/>
      <c r="C7" s="58">
        <v>25</v>
      </c>
      <c r="D7" s="59">
        <f>SUM(H9:H40)</f>
        <v>2389981.84</v>
      </c>
      <c r="E7" s="32"/>
      <c r="F7" s="32"/>
      <c r="G7" s="40"/>
      <c r="H7" s="41"/>
      <c r="I7" s="28"/>
      <c r="J7" s="31"/>
      <c r="K7" s="31"/>
      <c r="L7" s="33"/>
    </row>
    <row r="8" spans="1:15" s="2" customFormat="1" ht="57.75" customHeight="1" x14ac:dyDescent="0.2">
      <c r="A8" s="132" t="s">
        <v>4</v>
      </c>
      <c r="B8" s="110" t="s">
        <v>5</v>
      </c>
      <c r="C8" s="110" t="s">
        <v>6</v>
      </c>
      <c r="D8" s="110" t="s">
        <v>7</v>
      </c>
      <c r="E8" s="122" t="s">
        <v>10</v>
      </c>
      <c r="F8" s="122" t="s">
        <v>11</v>
      </c>
      <c r="G8" s="123" t="s">
        <v>28</v>
      </c>
      <c r="H8" s="124" t="s">
        <v>14</v>
      </c>
      <c r="I8" s="125" t="s">
        <v>15</v>
      </c>
      <c r="J8" s="126" t="s">
        <v>8</v>
      </c>
      <c r="K8" s="126" t="s">
        <v>9</v>
      </c>
      <c r="L8" s="127" t="s">
        <v>16</v>
      </c>
      <c r="M8" s="128" t="s">
        <v>22</v>
      </c>
      <c r="N8" s="133" t="s">
        <v>25</v>
      </c>
    </row>
    <row r="9" spans="1:15" s="69" customFormat="1" ht="30" customHeight="1" x14ac:dyDescent="0.2">
      <c r="A9" s="102" t="s">
        <v>35</v>
      </c>
      <c r="B9" s="45"/>
      <c r="C9" s="45" t="s">
        <v>148</v>
      </c>
      <c r="D9" s="53" t="s">
        <v>38</v>
      </c>
      <c r="E9" s="46">
        <v>41374</v>
      </c>
      <c r="F9" s="46">
        <v>42826</v>
      </c>
      <c r="G9" s="47" t="s">
        <v>39</v>
      </c>
      <c r="H9" s="48">
        <v>74688</v>
      </c>
      <c r="I9" s="49" t="s">
        <v>32</v>
      </c>
      <c r="J9" s="49" t="s">
        <v>40</v>
      </c>
      <c r="K9" s="49" t="s">
        <v>41</v>
      </c>
      <c r="L9" s="49">
        <v>2</v>
      </c>
      <c r="M9" s="67">
        <v>199000</v>
      </c>
      <c r="N9" s="130">
        <v>794000</v>
      </c>
      <c r="O9" s="68"/>
    </row>
    <row r="10" spans="1:15" s="69" customFormat="1" ht="30" customHeight="1" x14ac:dyDescent="0.2">
      <c r="A10" s="129" t="s">
        <v>115</v>
      </c>
      <c r="B10" s="45"/>
      <c r="C10" s="45" t="s">
        <v>116</v>
      </c>
      <c r="D10" s="53" t="s">
        <v>117</v>
      </c>
      <c r="E10" s="46">
        <v>41506</v>
      </c>
      <c r="F10" s="46">
        <v>41578</v>
      </c>
      <c r="G10" s="47" t="s">
        <v>118</v>
      </c>
      <c r="H10" s="48">
        <v>51464</v>
      </c>
      <c r="I10" s="49" t="s">
        <v>47</v>
      </c>
      <c r="J10" s="49" t="s">
        <v>42</v>
      </c>
      <c r="K10" s="49" t="s">
        <v>41</v>
      </c>
      <c r="L10" s="49">
        <v>4</v>
      </c>
      <c r="M10" s="67">
        <v>51464</v>
      </c>
      <c r="N10" s="130">
        <v>51464</v>
      </c>
      <c r="O10" s="68"/>
    </row>
    <row r="11" spans="1:15" s="69" customFormat="1" ht="30" customHeight="1" x14ac:dyDescent="0.2">
      <c r="A11" s="102" t="s">
        <v>36</v>
      </c>
      <c r="B11" s="45" t="s">
        <v>37</v>
      </c>
      <c r="C11" s="45" t="s">
        <v>148</v>
      </c>
      <c r="D11" s="53" t="s">
        <v>38</v>
      </c>
      <c r="E11" s="46">
        <v>41374</v>
      </c>
      <c r="F11" s="46">
        <v>42826</v>
      </c>
      <c r="G11" s="47" t="s">
        <v>39</v>
      </c>
      <c r="H11" s="48">
        <v>74687</v>
      </c>
      <c r="I11" s="49" t="s">
        <v>32</v>
      </c>
      <c r="J11" s="49" t="s">
        <v>42</v>
      </c>
      <c r="K11" s="49" t="s">
        <v>41</v>
      </c>
      <c r="L11" s="49">
        <v>2</v>
      </c>
      <c r="M11" s="67">
        <v>199000</v>
      </c>
      <c r="N11" s="130">
        <v>794000</v>
      </c>
      <c r="O11" s="68"/>
    </row>
    <row r="12" spans="1:15" s="69" customFormat="1" ht="30" customHeight="1" x14ac:dyDescent="0.2">
      <c r="A12" s="129" t="s">
        <v>82</v>
      </c>
      <c r="B12" s="45"/>
      <c r="C12" s="45" t="s">
        <v>83</v>
      </c>
      <c r="D12" s="53" t="s">
        <v>84</v>
      </c>
      <c r="E12" s="46">
        <v>40299</v>
      </c>
      <c r="F12" s="46">
        <v>42125</v>
      </c>
      <c r="G12" s="47" t="s">
        <v>85</v>
      </c>
      <c r="H12" s="48">
        <v>22500</v>
      </c>
      <c r="I12" s="49" t="s">
        <v>32</v>
      </c>
      <c r="J12" s="49" t="s">
        <v>42</v>
      </c>
      <c r="K12" s="49" t="s">
        <v>41</v>
      </c>
      <c r="L12" s="49">
        <v>4</v>
      </c>
      <c r="M12" s="67">
        <v>275965</v>
      </c>
      <c r="N12" s="130">
        <v>275965</v>
      </c>
    </row>
    <row r="13" spans="1:15" s="69" customFormat="1" ht="30" customHeight="1" x14ac:dyDescent="0.2">
      <c r="A13" s="129" t="s">
        <v>90</v>
      </c>
      <c r="B13" s="45"/>
      <c r="C13" s="45" t="s">
        <v>91</v>
      </c>
      <c r="D13" s="53" t="s">
        <v>92</v>
      </c>
      <c r="E13" s="46">
        <v>41306</v>
      </c>
      <c r="F13" s="46">
        <v>42400</v>
      </c>
      <c r="G13" s="47" t="s">
        <v>93</v>
      </c>
      <c r="H13" s="48">
        <v>10000</v>
      </c>
      <c r="I13" s="49" t="s">
        <v>32</v>
      </c>
      <c r="J13" s="49" t="s">
        <v>94</v>
      </c>
      <c r="K13" s="49" t="s">
        <v>41</v>
      </c>
      <c r="L13" s="49">
        <v>1</v>
      </c>
      <c r="M13" s="67">
        <v>97441</v>
      </c>
      <c r="N13" s="130">
        <v>240000</v>
      </c>
    </row>
    <row r="14" spans="1:15" s="69" customFormat="1" ht="30" customHeight="1" x14ac:dyDescent="0.2">
      <c r="A14" s="129" t="s">
        <v>95</v>
      </c>
      <c r="B14" s="45" t="s">
        <v>96</v>
      </c>
      <c r="C14" s="45" t="s">
        <v>91</v>
      </c>
      <c r="D14" s="53" t="s">
        <v>92</v>
      </c>
      <c r="E14" s="46">
        <v>41306</v>
      </c>
      <c r="F14" s="46">
        <v>42400</v>
      </c>
      <c r="G14" s="47" t="s">
        <v>93</v>
      </c>
      <c r="H14" s="48">
        <v>10000</v>
      </c>
      <c r="I14" s="49" t="s">
        <v>32</v>
      </c>
      <c r="J14" s="49" t="s">
        <v>94</v>
      </c>
      <c r="K14" s="49" t="s">
        <v>41</v>
      </c>
      <c r="L14" s="49">
        <v>1</v>
      </c>
      <c r="M14" s="67">
        <v>97441</v>
      </c>
      <c r="N14" s="130">
        <v>240000</v>
      </c>
    </row>
    <row r="15" spans="1:15" s="69" customFormat="1" ht="30" customHeight="1" x14ac:dyDescent="0.2">
      <c r="A15" s="129" t="s">
        <v>101</v>
      </c>
      <c r="B15" s="45"/>
      <c r="C15" s="45" t="s">
        <v>102</v>
      </c>
      <c r="D15" s="53" t="s">
        <v>103</v>
      </c>
      <c r="E15" s="46">
        <v>41379</v>
      </c>
      <c r="F15" s="46">
        <v>41639</v>
      </c>
      <c r="G15" s="47" t="s">
        <v>104</v>
      </c>
      <c r="H15" s="48">
        <v>65000</v>
      </c>
      <c r="I15" s="49" t="s">
        <v>32</v>
      </c>
      <c r="J15" s="49" t="s">
        <v>94</v>
      </c>
      <c r="K15" s="49" t="s">
        <v>41</v>
      </c>
      <c r="L15" s="49">
        <v>1</v>
      </c>
      <c r="M15" s="67">
        <v>75000</v>
      </c>
      <c r="N15" s="130">
        <v>224850</v>
      </c>
    </row>
    <row r="16" spans="1:15" s="69" customFormat="1" ht="30" customHeight="1" x14ac:dyDescent="0.2">
      <c r="A16" s="129" t="s">
        <v>60</v>
      </c>
      <c r="B16" s="45" t="s">
        <v>59</v>
      </c>
      <c r="C16" s="45" t="s">
        <v>54</v>
      </c>
      <c r="D16" s="53" t="s">
        <v>55</v>
      </c>
      <c r="E16" s="46">
        <v>41214</v>
      </c>
      <c r="F16" s="46">
        <v>42916</v>
      </c>
      <c r="G16" s="47" t="s">
        <v>56</v>
      </c>
      <c r="H16" s="48">
        <v>61600</v>
      </c>
      <c r="I16" s="49" t="s">
        <v>32</v>
      </c>
      <c r="J16" s="49" t="s">
        <v>61</v>
      </c>
      <c r="K16" s="49" t="s">
        <v>34</v>
      </c>
      <c r="L16" s="49">
        <v>3</v>
      </c>
      <c r="M16" s="67">
        <v>231000</v>
      </c>
      <c r="N16" s="130">
        <v>231000</v>
      </c>
    </row>
    <row r="17" spans="1:14" s="69" customFormat="1" ht="30" customHeight="1" x14ac:dyDescent="0.2">
      <c r="A17" s="129" t="s">
        <v>58</v>
      </c>
      <c r="B17" s="45" t="s">
        <v>59</v>
      </c>
      <c r="C17" s="45" t="s">
        <v>54</v>
      </c>
      <c r="D17" s="53" t="s">
        <v>55</v>
      </c>
      <c r="E17" s="46">
        <v>41214</v>
      </c>
      <c r="F17" s="46">
        <v>42916</v>
      </c>
      <c r="G17" s="47" t="s">
        <v>56</v>
      </c>
      <c r="H17" s="48">
        <v>61600</v>
      </c>
      <c r="I17" s="49" t="s">
        <v>32</v>
      </c>
      <c r="J17" s="49" t="s">
        <v>61</v>
      </c>
      <c r="K17" s="49" t="s">
        <v>34</v>
      </c>
      <c r="L17" s="49">
        <v>3</v>
      </c>
      <c r="M17" s="67">
        <v>231000</v>
      </c>
      <c r="N17" s="130">
        <v>231000</v>
      </c>
    </row>
    <row r="18" spans="1:14" s="69" customFormat="1" ht="30" customHeight="1" x14ac:dyDescent="0.2">
      <c r="A18" s="129" t="s">
        <v>53</v>
      </c>
      <c r="B18" s="45"/>
      <c r="C18" s="45" t="s">
        <v>54</v>
      </c>
      <c r="D18" s="53" t="s">
        <v>55</v>
      </c>
      <c r="E18" s="46">
        <v>41214</v>
      </c>
      <c r="F18" s="46">
        <v>42916</v>
      </c>
      <c r="G18" s="47" t="s">
        <v>56</v>
      </c>
      <c r="H18" s="48">
        <v>61600</v>
      </c>
      <c r="I18" s="49" t="s">
        <v>32</v>
      </c>
      <c r="J18" s="49" t="s">
        <v>57</v>
      </c>
      <c r="K18" s="49" t="s">
        <v>34</v>
      </c>
      <c r="L18" s="49">
        <v>3</v>
      </c>
      <c r="M18" s="67">
        <v>231000</v>
      </c>
      <c r="N18" s="130">
        <v>231000</v>
      </c>
    </row>
    <row r="19" spans="1:14" s="69" customFormat="1" ht="30" customHeight="1" x14ac:dyDescent="0.2">
      <c r="A19" s="102" t="s">
        <v>135</v>
      </c>
      <c r="B19" s="44"/>
      <c r="C19" s="44" t="s">
        <v>136</v>
      </c>
      <c r="D19" s="53" t="s">
        <v>137</v>
      </c>
      <c r="E19" s="46">
        <v>40756</v>
      </c>
      <c r="F19" s="46">
        <v>41851</v>
      </c>
      <c r="G19" s="47" t="s">
        <v>138</v>
      </c>
      <c r="H19" s="50">
        <v>112396</v>
      </c>
      <c r="I19" s="49" t="s">
        <v>32</v>
      </c>
      <c r="J19" s="49" t="s">
        <v>139</v>
      </c>
      <c r="K19" s="49" t="s">
        <v>34</v>
      </c>
      <c r="L19" s="49">
        <v>2</v>
      </c>
      <c r="M19" s="67">
        <v>337769</v>
      </c>
      <c r="N19" s="130">
        <v>568388</v>
      </c>
    </row>
    <row r="20" spans="1:14" s="69" customFormat="1" ht="30" customHeight="1" x14ac:dyDescent="0.2">
      <c r="A20" s="129" t="s">
        <v>67</v>
      </c>
      <c r="B20" s="45"/>
      <c r="C20" s="45" t="s">
        <v>68</v>
      </c>
      <c r="D20" s="53" t="s">
        <v>69</v>
      </c>
      <c r="E20" s="46">
        <v>41046</v>
      </c>
      <c r="F20" s="46">
        <v>42643</v>
      </c>
      <c r="G20" s="47" t="s">
        <v>70</v>
      </c>
      <c r="H20" s="48">
        <v>60001</v>
      </c>
      <c r="I20" s="49" t="s">
        <v>32</v>
      </c>
      <c r="J20" s="49" t="s">
        <v>33</v>
      </c>
      <c r="K20" s="49" t="s">
        <v>34</v>
      </c>
      <c r="L20" s="49">
        <v>1</v>
      </c>
      <c r="M20" s="67">
        <v>205119</v>
      </c>
      <c r="N20" s="130">
        <v>205119</v>
      </c>
    </row>
    <row r="21" spans="1:14" s="69" customFormat="1" ht="30" customHeight="1" x14ac:dyDescent="0.2">
      <c r="A21" s="102" t="s">
        <v>30</v>
      </c>
      <c r="B21" s="45"/>
      <c r="C21" s="45" t="s">
        <v>149</v>
      </c>
      <c r="D21" s="53" t="s">
        <v>31</v>
      </c>
      <c r="E21" s="46">
        <v>39934</v>
      </c>
      <c r="F21" s="46">
        <v>41850</v>
      </c>
      <c r="G21" s="47" t="s">
        <v>233</v>
      </c>
      <c r="H21" s="48">
        <v>65000</v>
      </c>
      <c r="I21" s="49" t="s">
        <v>32</v>
      </c>
      <c r="J21" s="49" t="s">
        <v>33</v>
      </c>
      <c r="K21" s="49" t="s">
        <v>34</v>
      </c>
      <c r="L21" s="49">
        <v>2</v>
      </c>
      <c r="M21" s="67">
        <v>320000</v>
      </c>
      <c r="N21" s="130">
        <v>320000</v>
      </c>
    </row>
    <row r="22" spans="1:14" s="69" customFormat="1" ht="30" customHeight="1" x14ac:dyDescent="0.2">
      <c r="A22" s="129" t="s">
        <v>30</v>
      </c>
      <c r="B22" s="45"/>
      <c r="C22" s="45" t="s">
        <v>87</v>
      </c>
      <c r="D22" s="53" t="s">
        <v>88</v>
      </c>
      <c r="E22" s="46">
        <v>40644</v>
      </c>
      <c r="F22" s="46">
        <v>42231</v>
      </c>
      <c r="G22" s="47" t="s">
        <v>89</v>
      </c>
      <c r="H22" s="48">
        <v>302219</v>
      </c>
      <c r="I22" s="49" t="s">
        <v>32</v>
      </c>
      <c r="J22" s="49" t="s">
        <v>33</v>
      </c>
      <c r="K22" s="49" t="s">
        <v>34</v>
      </c>
      <c r="L22" s="49">
        <v>1</v>
      </c>
      <c r="M22" s="67">
        <v>548060</v>
      </c>
      <c r="N22" s="130">
        <v>548060</v>
      </c>
    </row>
    <row r="23" spans="1:14" s="69" customFormat="1" ht="30" customHeight="1" x14ac:dyDescent="0.2">
      <c r="A23" s="129" t="s">
        <v>30</v>
      </c>
      <c r="B23" s="45"/>
      <c r="C23" s="45" t="s">
        <v>54</v>
      </c>
      <c r="D23" s="53" t="s">
        <v>111</v>
      </c>
      <c r="E23" s="46">
        <v>41502</v>
      </c>
      <c r="F23" s="46">
        <v>41882</v>
      </c>
      <c r="G23" s="47" t="s">
        <v>112</v>
      </c>
      <c r="H23" s="48">
        <v>42354</v>
      </c>
      <c r="I23" s="49" t="s">
        <v>47</v>
      </c>
      <c r="J23" s="49" t="s">
        <v>33</v>
      </c>
      <c r="K23" s="49" t="s">
        <v>34</v>
      </c>
      <c r="L23" s="49">
        <v>3</v>
      </c>
      <c r="M23" s="67">
        <v>42354</v>
      </c>
      <c r="N23" s="130">
        <v>42354</v>
      </c>
    </row>
    <row r="24" spans="1:14" s="69" customFormat="1" ht="30" customHeight="1" x14ac:dyDescent="0.2">
      <c r="A24" s="129" t="s">
        <v>30</v>
      </c>
      <c r="B24" s="45"/>
      <c r="C24" s="45" t="s">
        <v>54</v>
      </c>
      <c r="D24" s="53" t="s">
        <v>113</v>
      </c>
      <c r="E24" s="46">
        <v>41502</v>
      </c>
      <c r="F24" s="46">
        <v>41882</v>
      </c>
      <c r="G24" s="47" t="s">
        <v>114</v>
      </c>
      <c r="H24" s="48">
        <v>18583.84</v>
      </c>
      <c r="I24" s="49" t="s">
        <v>47</v>
      </c>
      <c r="J24" s="49" t="s">
        <v>33</v>
      </c>
      <c r="K24" s="49" t="s">
        <v>34</v>
      </c>
      <c r="L24" s="49">
        <v>3</v>
      </c>
      <c r="M24" s="67">
        <v>18584</v>
      </c>
      <c r="N24" s="130">
        <v>18584</v>
      </c>
    </row>
    <row r="25" spans="1:14" s="69" customFormat="1" ht="30" customHeight="1" x14ac:dyDescent="0.2">
      <c r="A25" s="129" t="s">
        <v>43</v>
      </c>
      <c r="B25" s="45"/>
      <c r="C25" s="45" t="s">
        <v>44</v>
      </c>
      <c r="D25" s="53" t="s">
        <v>45</v>
      </c>
      <c r="E25" s="46">
        <v>41474</v>
      </c>
      <c r="F25" s="46">
        <v>43299</v>
      </c>
      <c r="G25" s="47" t="s">
        <v>46</v>
      </c>
      <c r="H25" s="48">
        <v>100000</v>
      </c>
      <c r="I25" s="49" t="s">
        <v>47</v>
      </c>
      <c r="J25" s="49" t="s">
        <v>33</v>
      </c>
      <c r="K25" s="49" t="s">
        <v>34</v>
      </c>
      <c r="L25" s="49">
        <v>1</v>
      </c>
      <c r="M25" s="67">
        <v>100000</v>
      </c>
      <c r="N25" s="130">
        <v>100000</v>
      </c>
    </row>
    <row r="26" spans="1:14" s="69" customFormat="1" ht="30" customHeight="1" x14ac:dyDescent="0.2">
      <c r="A26" s="129" t="s">
        <v>71</v>
      </c>
      <c r="B26" s="45"/>
      <c r="C26" s="45" t="s">
        <v>72</v>
      </c>
      <c r="D26" s="53" t="s">
        <v>73</v>
      </c>
      <c r="E26" s="46">
        <v>40452</v>
      </c>
      <c r="F26" s="46">
        <v>41912</v>
      </c>
      <c r="G26" s="47" t="s">
        <v>74</v>
      </c>
      <c r="H26" s="48">
        <v>167256</v>
      </c>
      <c r="I26" s="49" t="s">
        <v>32</v>
      </c>
      <c r="J26" s="49" t="s">
        <v>75</v>
      </c>
      <c r="K26" s="49" t="s">
        <v>76</v>
      </c>
      <c r="L26" s="49">
        <v>1</v>
      </c>
      <c r="M26" s="67">
        <v>908098</v>
      </c>
      <c r="N26" s="130">
        <v>908098</v>
      </c>
    </row>
    <row r="27" spans="1:14" s="69" customFormat="1" ht="30" customHeight="1" x14ac:dyDescent="0.2">
      <c r="A27" s="129" t="s">
        <v>77</v>
      </c>
      <c r="B27" s="45"/>
      <c r="C27" s="45" t="s">
        <v>63</v>
      </c>
      <c r="D27" s="53" t="s">
        <v>80</v>
      </c>
      <c r="E27" s="46">
        <v>41501</v>
      </c>
      <c r="F27" s="46">
        <v>42582</v>
      </c>
      <c r="G27" s="47" t="s">
        <v>86</v>
      </c>
      <c r="H27" s="48">
        <v>246615</v>
      </c>
      <c r="I27" s="49" t="s">
        <v>47</v>
      </c>
      <c r="J27" s="49" t="s">
        <v>81</v>
      </c>
      <c r="K27" s="49" t="s">
        <v>52</v>
      </c>
      <c r="L27" s="49">
        <v>1</v>
      </c>
      <c r="M27" s="67">
        <v>493230</v>
      </c>
      <c r="N27" s="130">
        <v>493230</v>
      </c>
    </row>
    <row r="28" spans="1:14" s="69" customFormat="1" ht="30" customHeight="1" x14ac:dyDescent="0.2">
      <c r="A28" s="129" t="s">
        <v>78</v>
      </c>
      <c r="B28" s="45" t="s">
        <v>79</v>
      </c>
      <c r="C28" s="45" t="s">
        <v>63</v>
      </c>
      <c r="D28" s="53" t="s">
        <v>80</v>
      </c>
      <c r="E28" s="46">
        <v>41501</v>
      </c>
      <c r="F28" s="46">
        <v>42582</v>
      </c>
      <c r="G28" s="47" t="s">
        <v>86</v>
      </c>
      <c r="H28" s="48">
        <v>246615</v>
      </c>
      <c r="I28" s="49" t="s">
        <v>47</v>
      </c>
      <c r="J28" s="49" t="s">
        <v>81</v>
      </c>
      <c r="K28" s="49" t="s">
        <v>52</v>
      </c>
      <c r="L28" s="49">
        <v>1</v>
      </c>
      <c r="M28" s="67">
        <v>493230</v>
      </c>
      <c r="N28" s="130">
        <v>493230</v>
      </c>
    </row>
    <row r="29" spans="1:14" s="69" customFormat="1" ht="30" customHeight="1" x14ac:dyDescent="0.2">
      <c r="A29" s="102" t="s">
        <v>127</v>
      </c>
      <c r="B29" s="44"/>
      <c r="C29" s="44" t="s">
        <v>128</v>
      </c>
      <c r="D29" s="53" t="s">
        <v>129</v>
      </c>
      <c r="E29" s="46">
        <v>40360</v>
      </c>
      <c r="F29" s="46">
        <v>41744</v>
      </c>
      <c r="G29" s="47" t="s">
        <v>130</v>
      </c>
      <c r="H29" s="50">
        <v>76500</v>
      </c>
      <c r="I29" s="49" t="s">
        <v>32</v>
      </c>
      <c r="J29" s="49" t="s">
        <v>100</v>
      </c>
      <c r="K29" s="49" t="s">
        <v>52</v>
      </c>
      <c r="L29" s="49">
        <v>2</v>
      </c>
      <c r="M29" s="67">
        <v>260666</v>
      </c>
      <c r="N29" s="130">
        <v>260666</v>
      </c>
    </row>
    <row r="30" spans="1:14" s="69" customFormat="1" ht="30" customHeight="1" x14ac:dyDescent="0.2">
      <c r="A30" s="129" t="s">
        <v>97</v>
      </c>
      <c r="B30" s="45"/>
      <c r="C30" s="45" t="s">
        <v>63</v>
      </c>
      <c r="D30" s="53" t="s">
        <v>98</v>
      </c>
      <c r="E30" s="46">
        <v>41518</v>
      </c>
      <c r="F30" s="46">
        <v>42063</v>
      </c>
      <c r="G30" s="47" t="s">
        <v>99</v>
      </c>
      <c r="H30" s="48">
        <v>99749</v>
      </c>
      <c r="I30" s="49" t="s">
        <v>47</v>
      </c>
      <c r="J30" s="49" t="s">
        <v>100</v>
      </c>
      <c r="K30" s="49" t="s">
        <v>52</v>
      </c>
      <c r="L30" s="49">
        <v>1</v>
      </c>
      <c r="M30" s="67">
        <v>99749</v>
      </c>
      <c r="N30" s="130">
        <v>99749</v>
      </c>
    </row>
    <row r="31" spans="1:14" s="69" customFormat="1" ht="30" customHeight="1" x14ac:dyDescent="0.2">
      <c r="A31" s="98" t="s">
        <v>145</v>
      </c>
      <c r="B31" s="77"/>
      <c r="C31" s="77" t="s">
        <v>150</v>
      </c>
      <c r="D31" s="54" t="s">
        <v>146</v>
      </c>
      <c r="E31" s="51">
        <v>39434</v>
      </c>
      <c r="F31" s="51">
        <v>41759</v>
      </c>
      <c r="G31" s="43" t="s">
        <v>147</v>
      </c>
      <c r="H31" s="52">
        <v>29517</v>
      </c>
      <c r="I31" s="42" t="s">
        <v>32</v>
      </c>
      <c r="J31" s="42" t="s">
        <v>66</v>
      </c>
      <c r="K31" s="42" t="s">
        <v>52</v>
      </c>
      <c r="L31" s="42">
        <v>2</v>
      </c>
      <c r="M31" s="70">
        <v>244963</v>
      </c>
      <c r="N31" s="131">
        <v>244963</v>
      </c>
    </row>
    <row r="32" spans="1:14" s="69" customFormat="1" ht="30" customHeight="1" x14ac:dyDescent="0.2">
      <c r="A32" s="129" t="s">
        <v>62</v>
      </c>
      <c r="B32" s="45"/>
      <c r="C32" s="45" t="s">
        <v>63</v>
      </c>
      <c r="D32" s="53" t="s">
        <v>64</v>
      </c>
      <c r="E32" s="46">
        <v>40391</v>
      </c>
      <c r="F32" s="46">
        <v>41851</v>
      </c>
      <c r="G32" s="47" t="s">
        <v>65</v>
      </c>
      <c r="H32" s="48">
        <v>6250</v>
      </c>
      <c r="I32" s="49" t="s">
        <v>32</v>
      </c>
      <c r="J32" s="49" t="s">
        <v>66</v>
      </c>
      <c r="K32" s="49" t="s">
        <v>52</v>
      </c>
      <c r="L32" s="49">
        <v>1</v>
      </c>
      <c r="M32" s="67">
        <v>232977</v>
      </c>
      <c r="N32" s="130">
        <v>232977</v>
      </c>
    </row>
    <row r="33" spans="1:74" s="69" customFormat="1" ht="30" customHeight="1" x14ac:dyDescent="0.2">
      <c r="A33" s="129" t="s">
        <v>124</v>
      </c>
      <c r="B33" s="45"/>
      <c r="C33" s="45" t="s">
        <v>120</v>
      </c>
      <c r="D33" s="53" t="s">
        <v>125</v>
      </c>
      <c r="E33" s="46">
        <v>41518</v>
      </c>
      <c r="F33" s="46">
        <v>41882</v>
      </c>
      <c r="G33" s="47" t="s">
        <v>126</v>
      </c>
      <c r="H33" s="48">
        <v>7000</v>
      </c>
      <c r="I33" s="49" t="s">
        <v>47</v>
      </c>
      <c r="J33" s="49" t="s">
        <v>123</v>
      </c>
      <c r="K33" s="49" t="s">
        <v>52</v>
      </c>
      <c r="L33" s="49">
        <v>4</v>
      </c>
      <c r="M33" s="67">
        <v>7000</v>
      </c>
      <c r="N33" s="130">
        <v>35000</v>
      </c>
    </row>
    <row r="34" spans="1:74" s="69" customFormat="1" ht="30" customHeight="1" x14ac:dyDescent="0.2">
      <c r="A34" s="129" t="s">
        <v>119</v>
      </c>
      <c r="B34" s="45"/>
      <c r="C34" s="45" t="s">
        <v>120</v>
      </c>
      <c r="D34" s="53" t="s">
        <v>121</v>
      </c>
      <c r="E34" s="46">
        <v>40725</v>
      </c>
      <c r="F34" s="46">
        <v>41882</v>
      </c>
      <c r="G34" s="47" t="s">
        <v>122</v>
      </c>
      <c r="H34" s="48">
        <v>7000</v>
      </c>
      <c r="I34" s="49" t="s">
        <v>32</v>
      </c>
      <c r="J34" s="49" t="s">
        <v>123</v>
      </c>
      <c r="K34" s="49" t="s">
        <v>52</v>
      </c>
      <c r="L34" s="49">
        <v>4</v>
      </c>
      <c r="M34" s="67">
        <v>21000</v>
      </c>
      <c r="N34" s="130">
        <v>35000</v>
      </c>
    </row>
    <row r="35" spans="1:74" s="69" customFormat="1" ht="30" customHeight="1" x14ac:dyDescent="0.2">
      <c r="A35" s="102" t="s">
        <v>131</v>
      </c>
      <c r="B35" s="44"/>
      <c r="C35" s="44" t="s">
        <v>132</v>
      </c>
      <c r="D35" s="53" t="s">
        <v>133</v>
      </c>
      <c r="E35" s="46">
        <v>41061</v>
      </c>
      <c r="F35" s="46">
        <v>42155</v>
      </c>
      <c r="G35" s="47" t="s">
        <v>134</v>
      </c>
      <c r="H35" s="50">
        <v>105903</v>
      </c>
      <c r="I35" s="49" t="s">
        <v>32</v>
      </c>
      <c r="J35" s="49" t="s">
        <v>51</v>
      </c>
      <c r="K35" s="49" t="s">
        <v>52</v>
      </c>
      <c r="L35" s="49">
        <v>1</v>
      </c>
      <c r="M35" s="67">
        <v>326902</v>
      </c>
      <c r="N35" s="130">
        <v>433208</v>
      </c>
    </row>
    <row r="36" spans="1:74" s="69" customFormat="1" ht="30" customHeight="1" x14ac:dyDescent="0.2">
      <c r="A36" s="129" t="s">
        <v>105</v>
      </c>
      <c r="B36" s="45"/>
      <c r="C36" s="45" t="s">
        <v>106</v>
      </c>
      <c r="D36" s="53" t="s">
        <v>107</v>
      </c>
      <c r="E36" s="46">
        <v>41513</v>
      </c>
      <c r="F36" s="46">
        <v>41789</v>
      </c>
      <c r="G36" s="47" t="s">
        <v>108</v>
      </c>
      <c r="H36" s="48">
        <v>30000</v>
      </c>
      <c r="I36" s="49" t="s">
        <v>47</v>
      </c>
      <c r="J36" s="49" t="s">
        <v>51</v>
      </c>
      <c r="K36" s="49" t="s">
        <v>52</v>
      </c>
      <c r="L36" s="49">
        <v>2</v>
      </c>
      <c r="M36" s="67">
        <v>60000</v>
      </c>
      <c r="N36" s="130">
        <v>119991</v>
      </c>
    </row>
    <row r="37" spans="1:74" s="69" customFormat="1" ht="30" customHeight="1" x14ac:dyDescent="0.2">
      <c r="A37" s="98" t="s">
        <v>143</v>
      </c>
      <c r="B37" s="77" t="s">
        <v>144</v>
      </c>
      <c r="C37" s="44" t="s">
        <v>63</v>
      </c>
      <c r="D37" s="53" t="s">
        <v>141</v>
      </c>
      <c r="E37" s="46">
        <v>41518</v>
      </c>
      <c r="F37" s="46">
        <v>42613</v>
      </c>
      <c r="G37" s="47" t="s">
        <v>142</v>
      </c>
      <c r="H37" s="52">
        <v>61942</v>
      </c>
      <c r="I37" s="49" t="s">
        <v>47</v>
      </c>
      <c r="J37" s="49" t="s">
        <v>51</v>
      </c>
      <c r="K37" s="49" t="s">
        <v>52</v>
      </c>
      <c r="L37" s="49">
        <v>1</v>
      </c>
      <c r="M37" s="67">
        <v>123884</v>
      </c>
      <c r="N37" s="130">
        <v>359999</v>
      </c>
    </row>
    <row r="38" spans="1:74" s="68" customFormat="1" ht="30" customHeight="1" x14ac:dyDescent="0.2">
      <c r="A38" s="102" t="s">
        <v>140</v>
      </c>
      <c r="B38" s="44"/>
      <c r="C38" s="44" t="s">
        <v>63</v>
      </c>
      <c r="D38" s="53" t="s">
        <v>141</v>
      </c>
      <c r="E38" s="46">
        <v>41518</v>
      </c>
      <c r="F38" s="46">
        <v>42613</v>
      </c>
      <c r="G38" s="47" t="s">
        <v>142</v>
      </c>
      <c r="H38" s="50">
        <v>61942</v>
      </c>
      <c r="I38" s="49" t="s">
        <v>47</v>
      </c>
      <c r="J38" s="49" t="s">
        <v>51</v>
      </c>
      <c r="K38" s="49" t="s">
        <v>52</v>
      </c>
      <c r="L38" s="49">
        <v>1</v>
      </c>
      <c r="M38" s="67">
        <v>123884</v>
      </c>
      <c r="N38" s="130">
        <v>359999</v>
      </c>
    </row>
    <row r="39" spans="1:74" s="71" customFormat="1" ht="30" customHeight="1" x14ac:dyDescent="0.2">
      <c r="A39" s="129" t="s">
        <v>109</v>
      </c>
      <c r="B39" s="45" t="s">
        <v>110</v>
      </c>
      <c r="C39" s="45" t="s">
        <v>106</v>
      </c>
      <c r="D39" s="53" t="s">
        <v>107</v>
      </c>
      <c r="E39" s="46">
        <v>41513</v>
      </c>
      <c r="F39" s="46">
        <v>41789</v>
      </c>
      <c r="G39" s="47" t="s">
        <v>108</v>
      </c>
      <c r="H39" s="48">
        <v>30000</v>
      </c>
      <c r="I39" s="49" t="s">
        <v>47</v>
      </c>
      <c r="J39" s="49" t="s">
        <v>51</v>
      </c>
      <c r="K39" s="49" t="s">
        <v>52</v>
      </c>
      <c r="L39" s="49">
        <v>2</v>
      </c>
      <c r="M39" s="67">
        <v>60000</v>
      </c>
      <c r="N39" s="130">
        <v>119991</v>
      </c>
    </row>
    <row r="40" spans="1:74" s="72" customFormat="1" ht="33.75" customHeight="1" x14ac:dyDescent="0.2">
      <c r="A40" s="134" t="s">
        <v>48</v>
      </c>
      <c r="B40" s="103"/>
      <c r="C40" s="103" t="s">
        <v>151</v>
      </c>
      <c r="D40" s="104" t="s">
        <v>49</v>
      </c>
      <c r="E40" s="105">
        <v>41153</v>
      </c>
      <c r="F40" s="105">
        <v>41517</v>
      </c>
      <c r="G40" s="106" t="s">
        <v>50</v>
      </c>
      <c r="H40" s="107">
        <v>20000</v>
      </c>
      <c r="I40" s="108" t="s">
        <v>32</v>
      </c>
      <c r="J40" s="108" t="s">
        <v>51</v>
      </c>
      <c r="K40" s="108" t="s">
        <v>52</v>
      </c>
      <c r="L40" s="108">
        <v>2</v>
      </c>
      <c r="M40" s="109">
        <v>67400</v>
      </c>
      <c r="N40" s="135">
        <v>67400</v>
      </c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</row>
    <row r="41" spans="1:74" s="6" customFormat="1" ht="12.75" customHeight="1" x14ac:dyDescent="0.2">
      <c r="A41" s="18"/>
      <c r="B41" s="19"/>
      <c r="C41" s="18"/>
      <c r="D41" s="18"/>
      <c r="E41" s="14"/>
      <c r="F41" s="14"/>
      <c r="G41" s="15"/>
      <c r="H41" s="20"/>
      <c r="I41" s="15"/>
      <c r="J41" s="18"/>
      <c r="K41" s="18"/>
      <c r="L41" s="5"/>
    </row>
    <row r="42" spans="1:74" s="6" customFormat="1" ht="12.75" customHeight="1" x14ac:dyDescent="0.2">
      <c r="A42" s="62" t="s">
        <v>23</v>
      </c>
      <c r="B42" s="63"/>
      <c r="C42" s="62"/>
      <c r="D42" s="62"/>
      <c r="E42" s="14"/>
      <c r="F42" s="14"/>
      <c r="G42" s="15"/>
      <c r="H42" s="20"/>
      <c r="I42" s="15"/>
      <c r="J42" s="18"/>
      <c r="K42" s="18"/>
      <c r="L42" s="5"/>
    </row>
    <row r="43" spans="1:74" s="6" customFormat="1" ht="6" customHeight="1" x14ac:dyDescent="0.2">
      <c r="A43" s="62"/>
      <c r="B43" s="63"/>
      <c r="C43" s="62"/>
      <c r="D43" s="62"/>
      <c r="E43" s="14"/>
      <c r="F43" s="14"/>
      <c r="G43" s="15"/>
      <c r="H43" s="20"/>
      <c r="I43" s="15"/>
      <c r="J43" s="18"/>
      <c r="K43" s="18"/>
      <c r="L43" s="5"/>
    </row>
    <row r="44" spans="1:74" s="6" customFormat="1" ht="12.75" customHeight="1" x14ac:dyDescent="0.2">
      <c r="A44" s="62" t="s">
        <v>27</v>
      </c>
      <c r="B44" s="63"/>
      <c r="C44" s="62"/>
      <c r="D44" s="62"/>
      <c r="E44" s="14"/>
      <c r="F44" s="14"/>
      <c r="G44" s="15"/>
      <c r="H44" s="20"/>
      <c r="I44" s="15"/>
      <c r="J44" s="18"/>
      <c r="K44" s="18"/>
      <c r="L44" s="5"/>
    </row>
    <row r="45" spans="1:74" ht="5.25" customHeight="1" x14ac:dyDescent="0.2">
      <c r="A45" s="62"/>
      <c r="B45" s="63"/>
      <c r="C45" s="62"/>
      <c r="D45" s="62"/>
      <c r="E45" s="14"/>
      <c r="F45" s="14"/>
      <c r="G45" s="15"/>
      <c r="H45" s="20"/>
      <c r="I45" s="15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 x14ac:dyDescent="0.2">
      <c r="A46" s="62" t="s">
        <v>17</v>
      </c>
      <c r="B46" s="63"/>
      <c r="C46" s="62" t="s">
        <v>18</v>
      </c>
      <c r="D46" s="62"/>
      <c r="E46" s="14"/>
      <c r="F46" s="14"/>
      <c r="G46" s="15"/>
      <c r="H46" s="20"/>
      <c r="I46" s="15"/>
      <c r="J46" s="18"/>
      <c r="K46" s="18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 x14ac:dyDescent="0.2">
      <c r="A47" s="62"/>
      <c r="B47" s="63"/>
      <c r="C47" s="62" t="s">
        <v>19</v>
      </c>
      <c r="D47" s="62"/>
      <c r="E47" s="14"/>
      <c r="F47" s="14"/>
      <c r="G47" s="15"/>
      <c r="H47" s="20"/>
      <c r="I47" s="15"/>
      <c r="J47" s="18"/>
      <c r="K47" s="1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 x14ac:dyDescent="0.2">
      <c r="A48" s="62"/>
      <c r="B48" s="63"/>
      <c r="C48" s="62" t="s">
        <v>20</v>
      </c>
      <c r="D48" s="62"/>
      <c r="E48" s="14"/>
      <c r="F48" s="14"/>
      <c r="G48" s="15"/>
      <c r="H48" s="20"/>
      <c r="I48" s="15"/>
      <c r="J48" s="18"/>
      <c r="K48" s="1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 x14ac:dyDescent="0.2">
      <c r="A49" s="62"/>
      <c r="B49" s="63"/>
      <c r="C49" s="62" t="s">
        <v>21</v>
      </c>
      <c r="D49" s="62"/>
      <c r="E49" s="14"/>
      <c r="F49" s="14"/>
      <c r="G49" s="15"/>
      <c r="H49" s="20"/>
      <c r="I49" s="15"/>
      <c r="J49" s="18"/>
      <c r="K49" s="18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5.25" customHeight="1" x14ac:dyDescent="0.2">
      <c r="A50" s="62"/>
      <c r="B50" s="63"/>
      <c r="C50" s="62"/>
      <c r="D50" s="62"/>
      <c r="E50" s="14"/>
      <c r="F50" s="14"/>
      <c r="G50" s="15"/>
      <c r="H50" s="20"/>
      <c r="I50" s="15"/>
      <c r="J50" s="18"/>
      <c r="K50" s="18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 x14ac:dyDescent="0.2">
      <c r="A51" s="62" t="s">
        <v>24</v>
      </c>
      <c r="B51" s="63"/>
      <c r="C51" s="62"/>
      <c r="D51" s="62"/>
      <c r="E51" s="14"/>
      <c r="F51" s="14"/>
      <c r="G51" s="15"/>
      <c r="H51" s="20"/>
      <c r="I51" s="15"/>
      <c r="J51" s="18"/>
      <c r="K51" s="18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5.25" customHeight="1" x14ac:dyDescent="0.2">
      <c r="A52" s="64"/>
      <c r="B52" s="64"/>
      <c r="C52" s="64"/>
      <c r="D52" s="64"/>
      <c r="E52" s="21"/>
      <c r="F52" s="21"/>
      <c r="G52" s="21"/>
      <c r="H52" s="21"/>
      <c r="I52" s="21"/>
      <c r="J52" s="21"/>
      <c r="K52" s="2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 x14ac:dyDescent="0.2">
      <c r="A53" s="65" t="s">
        <v>26</v>
      </c>
      <c r="B53" s="65"/>
      <c r="C53" s="65"/>
      <c r="D53" s="66"/>
      <c r="E53" s="16"/>
      <c r="F53" s="16"/>
      <c r="G53" s="16"/>
      <c r="H53" s="22"/>
      <c r="I53" s="16"/>
      <c r="J53" s="17"/>
      <c r="K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60"/>
      <c r="B54" s="60"/>
      <c r="C54" s="60"/>
      <c r="D54" s="60"/>
      <c r="E54" s="16"/>
      <c r="F54" s="16"/>
      <c r="G54" s="16"/>
      <c r="H54" s="22"/>
      <c r="I54" s="16"/>
      <c r="J54" s="17"/>
      <c r="K54" s="1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 x14ac:dyDescent="0.2">
      <c r="A55" s="61"/>
      <c r="B55" s="61"/>
      <c r="C55" s="61"/>
      <c r="D55" s="61"/>
      <c r="E55" s="16"/>
      <c r="F55" s="16"/>
      <c r="G55" s="16"/>
      <c r="H55" s="23"/>
      <c r="I55" s="16"/>
      <c r="J55" s="16"/>
      <c r="K55" s="1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16"/>
      <c r="B56" s="16"/>
      <c r="C56" s="16"/>
      <c r="D56" s="16"/>
      <c r="E56" s="16"/>
      <c r="F56" s="16"/>
      <c r="G56" s="16"/>
      <c r="H56" s="23"/>
      <c r="I56" s="16"/>
      <c r="J56" s="16"/>
      <c r="K56" s="1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16"/>
      <c r="B57" s="16"/>
      <c r="C57" s="16"/>
      <c r="D57" s="16"/>
      <c r="E57" s="16"/>
      <c r="F57" s="16"/>
      <c r="G57" s="16"/>
      <c r="H57" s="23"/>
      <c r="I57" s="16"/>
      <c r="J57" s="16"/>
      <c r="K57" s="1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9"/>
      <c r="B58" s="9"/>
      <c r="C58" s="9"/>
      <c r="D58" s="9"/>
      <c r="E58" s="24"/>
      <c r="F58" s="24"/>
      <c r="G58" s="11"/>
      <c r="H58" s="10"/>
      <c r="I58" s="11"/>
      <c r="J58" s="9"/>
      <c r="K58" s="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9"/>
      <c r="B59" s="9"/>
      <c r="C59" s="9"/>
      <c r="D59" s="9"/>
      <c r="E59" s="24"/>
      <c r="F59" s="24"/>
      <c r="G59" s="11"/>
      <c r="H59" s="10"/>
      <c r="I59" s="11"/>
      <c r="J59" s="9"/>
      <c r="K59" s="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9"/>
      <c r="B60" s="9"/>
      <c r="C60" s="9"/>
      <c r="D60" s="9"/>
      <c r="E60" s="24"/>
      <c r="F60" s="24"/>
      <c r="G60" s="11"/>
      <c r="H60" s="10"/>
      <c r="I60" s="11"/>
      <c r="J60" s="9"/>
      <c r="K60" s="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9"/>
      <c r="B61" s="9"/>
      <c r="C61" s="9"/>
      <c r="D61" s="9"/>
      <c r="E61" s="24"/>
      <c r="F61" s="24"/>
      <c r="G61" s="11"/>
      <c r="H61" s="10"/>
      <c r="I61" s="11"/>
      <c r="J61" s="9"/>
      <c r="K61" s="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9"/>
      <c r="B62" s="9"/>
      <c r="C62" s="9"/>
      <c r="D62" s="9"/>
      <c r="E62" s="24"/>
      <c r="F62" s="24"/>
      <c r="G62" s="11"/>
      <c r="H62" s="10"/>
      <c r="I62" s="11"/>
      <c r="J62" s="9"/>
      <c r="K62" s="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9"/>
      <c r="B63" s="9"/>
      <c r="C63" s="9"/>
      <c r="D63" s="9"/>
      <c r="E63" s="24"/>
      <c r="F63" s="24"/>
      <c r="G63" s="11"/>
      <c r="H63" s="10"/>
      <c r="I63" s="11"/>
      <c r="J63" s="9"/>
      <c r="K63" s="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9"/>
      <c r="B64" s="9"/>
      <c r="C64" s="9"/>
      <c r="D64" s="9"/>
      <c r="E64" s="24"/>
      <c r="F64" s="24"/>
      <c r="G64" s="11"/>
      <c r="H64" s="10"/>
      <c r="I64" s="11"/>
      <c r="J64" s="9"/>
      <c r="K64" s="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9"/>
      <c r="B65" s="9"/>
      <c r="C65" s="9"/>
      <c r="D65" s="9"/>
      <c r="E65" s="24"/>
      <c r="F65" s="24"/>
      <c r="G65" s="11"/>
      <c r="H65" s="10"/>
      <c r="I65" s="11"/>
      <c r="J65" s="9"/>
      <c r="K65" s="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17"/>
      <c r="B66" s="17"/>
      <c r="C66" s="17"/>
      <c r="D66" s="17"/>
      <c r="E66" s="12"/>
      <c r="F66" s="12"/>
      <c r="G66" s="16"/>
      <c r="H66" s="22"/>
      <c r="I66" s="16"/>
      <c r="J66" s="17"/>
      <c r="K66" s="1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17"/>
      <c r="B67" s="17"/>
      <c r="C67" s="17"/>
      <c r="D67" s="17"/>
      <c r="E67" s="12"/>
      <c r="F67" s="12"/>
      <c r="G67" s="16"/>
      <c r="H67" s="22"/>
      <c r="I67" s="16"/>
      <c r="J67" s="17"/>
      <c r="K67" s="1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7"/>
      <c r="B68" s="17"/>
      <c r="C68" s="17"/>
      <c r="D68" s="17"/>
      <c r="E68" s="12"/>
      <c r="F68" s="12"/>
      <c r="G68" s="13"/>
      <c r="H68" s="22"/>
      <c r="I68" s="16"/>
      <c r="J68" s="17"/>
      <c r="K68" s="1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17"/>
      <c r="B69" s="17"/>
      <c r="C69" s="17"/>
      <c r="D69" s="17"/>
      <c r="E69" s="12"/>
      <c r="F69" s="12"/>
      <c r="G69" s="13"/>
      <c r="H69" s="22"/>
      <c r="I69" s="16"/>
      <c r="J69" s="17"/>
      <c r="K69" s="1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17"/>
      <c r="B70" s="17"/>
      <c r="C70" s="17"/>
      <c r="D70" s="17"/>
      <c r="E70" s="12"/>
      <c r="F70" s="12"/>
      <c r="G70" s="13"/>
      <c r="H70" s="22"/>
      <c r="I70" s="16"/>
      <c r="J70" s="17"/>
      <c r="K70" s="1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7"/>
      <c r="B71" s="17"/>
      <c r="C71" s="17"/>
      <c r="D71" s="17"/>
      <c r="E71" s="12"/>
      <c r="F71" s="12"/>
      <c r="G71" s="13"/>
      <c r="H71" s="22"/>
      <c r="I71" s="16"/>
      <c r="J71" s="17"/>
      <c r="K71" s="1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7"/>
      <c r="B72" s="17"/>
      <c r="C72" s="17"/>
      <c r="D72" s="17"/>
      <c r="E72" s="12"/>
      <c r="F72" s="12"/>
      <c r="G72" s="13"/>
      <c r="H72" s="22"/>
      <c r="I72" s="16"/>
      <c r="J72" s="17"/>
      <c r="K72" s="1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7"/>
      <c r="B73" s="17"/>
      <c r="C73" s="17"/>
      <c r="D73" s="17"/>
      <c r="E73" s="12"/>
      <c r="F73" s="12"/>
      <c r="G73" s="13"/>
      <c r="H73" s="22"/>
      <c r="I73" s="16"/>
      <c r="J73" s="17"/>
      <c r="K73" s="1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7"/>
      <c r="B74" s="17"/>
      <c r="C74" s="17"/>
      <c r="D74" s="21"/>
      <c r="E74" s="25"/>
      <c r="F74" s="25"/>
      <c r="G74" s="21"/>
      <c r="H74" s="21"/>
      <c r="I74" s="21"/>
      <c r="J74" s="21"/>
      <c r="K74" s="2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7"/>
      <c r="B75" s="17"/>
      <c r="C75" s="17"/>
      <c r="D75" s="21"/>
      <c r="E75" s="25"/>
      <c r="F75" s="25"/>
      <c r="G75" s="21"/>
      <c r="H75" s="21"/>
      <c r="I75" s="21"/>
      <c r="J75" s="21"/>
      <c r="K75" s="2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7"/>
      <c r="B76" s="17"/>
      <c r="C76" s="17"/>
      <c r="D76" s="21"/>
      <c r="E76" s="25"/>
      <c r="F76" s="25"/>
      <c r="G76" s="21"/>
      <c r="H76" s="21"/>
      <c r="I76" s="21"/>
      <c r="J76" s="21"/>
      <c r="K76" s="2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7"/>
      <c r="B77" s="17"/>
      <c r="C77" s="17"/>
      <c r="D77" s="17"/>
      <c r="E77" s="12"/>
      <c r="F77" s="12"/>
      <c r="G77" s="13"/>
      <c r="H77" s="22"/>
      <c r="I77" s="16"/>
      <c r="J77" s="17"/>
      <c r="K77" s="1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17"/>
      <c r="B78" s="17"/>
      <c r="C78" s="17"/>
      <c r="D78" s="17"/>
      <c r="E78" s="12"/>
      <c r="F78" s="12"/>
      <c r="G78" s="13"/>
      <c r="H78" s="22"/>
      <c r="I78" s="16"/>
      <c r="J78" s="17"/>
      <c r="K78" s="1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7"/>
      <c r="B79" s="17"/>
      <c r="C79" s="17"/>
      <c r="D79" s="17"/>
      <c r="E79" s="12"/>
      <c r="F79" s="12"/>
      <c r="G79" s="13"/>
      <c r="H79" s="22"/>
      <c r="I79" s="16"/>
      <c r="J79" s="17"/>
      <c r="K79" s="1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7"/>
      <c r="B80" s="17"/>
      <c r="C80" s="17"/>
      <c r="D80" s="17"/>
      <c r="E80" s="12"/>
      <c r="F80" s="12"/>
      <c r="G80" s="13"/>
      <c r="H80" s="22"/>
      <c r="I80" s="16"/>
      <c r="J80" s="17"/>
      <c r="K80" s="1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 x14ac:dyDescent="0.2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 x14ac:dyDescent="0.2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 x14ac:dyDescent="0.2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</sheetData>
  <sortState ref="A12:N43">
    <sortCondition ref="K12:K43"/>
    <sortCondition ref="J12:J43"/>
    <sortCondition ref="A12:A43"/>
  </sortState>
  <mergeCells count="2">
    <mergeCell ref="A7:B7"/>
    <mergeCell ref="D3:D4"/>
  </mergeCells>
  <phoneticPr fontId="0" type="noConversion"/>
  <printOptions horizontalCentered="1"/>
  <pageMargins left="0.25" right="0.2" top="0.1" bottom="0.1" header="0.1" footer="0.2"/>
  <pageSetup scale="74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5" sqref="A25"/>
    </sheetView>
  </sheetViews>
  <sheetFormatPr defaultRowHeight="12.75" x14ac:dyDescent="0.2"/>
  <cols>
    <col min="1" max="1" width="25" style="137" customWidth="1"/>
    <col min="2" max="2" width="18" style="137" customWidth="1"/>
    <col min="3" max="3" width="22.140625" style="137" customWidth="1"/>
    <col min="4" max="4" width="49.85546875" style="137" customWidth="1"/>
    <col min="5" max="5" width="13.140625" style="143" customWidth="1"/>
    <col min="6" max="6" width="12" style="143" customWidth="1"/>
    <col min="7" max="7" width="14.85546875" style="144" customWidth="1"/>
    <col min="8" max="8" width="9.28515625" style="137" customWidth="1"/>
    <col min="9" max="9" width="9.5703125" style="137" customWidth="1"/>
    <col min="10" max="10" width="12.28515625" style="137" customWidth="1"/>
    <col min="11" max="16384" width="9.140625" style="137"/>
  </cols>
  <sheetData>
    <row r="1" spans="1:10" ht="76.5" customHeight="1" x14ac:dyDescent="0.35">
      <c r="A1" s="136"/>
      <c r="B1" s="78"/>
      <c r="C1" s="79"/>
      <c r="D1" s="80" t="s">
        <v>152</v>
      </c>
      <c r="E1" s="73"/>
      <c r="F1" s="73"/>
      <c r="G1" s="81"/>
      <c r="H1" s="82"/>
      <c r="I1" s="82"/>
      <c r="J1" s="82"/>
    </row>
    <row r="2" spans="1:10" ht="15" x14ac:dyDescent="0.2">
      <c r="A2" s="88"/>
      <c r="B2" s="136"/>
      <c r="C2" s="138"/>
      <c r="D2" s="83" t="s">
        <v>29</v>
      </c>
      <c r="E2" s="139"/>
      <c r="F2" s="140"/>
      <c r="G2" s="97"/>
      <c r="H2" s="91"/>
      <c r="I2" s="91"/>
      <c r="J2" s="91"/>
    </row>
    <row r="3" spans="1:10" x14ac:dyDescent="0.2">
      <c r="A3" s="84"/>
      <c r="B3" s="85"/>
      <c r="C3" s="86" t="s">
        <v>153</v>
      </c>
      <c r="D3" s="87">
        <f>AVERAGE(G7:G74)</f>
        <v>385563</v>
      </c>
      <c r="E3" s="111"/>
      <c r="F3" s="112"/>
      <c r="G3" s="89"/>
      <c r="H3" s="90"/>
      <c r="I3" s="91"/>
      <c r="J3" s="91"/>
    </row>
    <row r="4" spans="1:10" x14ac:dyDescent="0.2">
      <c r="A4" s="92"/>
      <c r="B4" s="92"/>
      <c r="C4" s="93"/>
      <c r="D4" s="93"/>
      <c r="E4" s="111"/>
      <c r="F4" s="113"/>
      <c r="G4" s="94"/>
      <c r="H4" s="90"/>
      <c r="I4" s="91"/>
      <c r="J4" s="91"/>
    </row>
    <row r="5" spans="1:10" s="141" customFormat="1" x14ac:dyDescent="0.2">
      <c r="A5" s="148" t="s">
        <v>154</v>
      </c>
      <c r="B5" s="149"/>
      <c r="C5" s="95">
        <f>COUNTA(G7:G74)</f>
        <v>20</v>
      </c>
      <c r="D5" s="96">
        <f>SUM(G7:G34)</f>
        <v>7711260</v>
      </c>
      <c r="E5" s="114"/>
      <c r="F5" s="114"/>
      <c r="G5" s="115"/>
      <c r="H5" s="116"/>
      <c r="I5" s="116"/>
      <c r="J5" s="116"/>
    </row>
    <row r="6" spans="1:10" s="141" customFormat="1" ht="47.25" customHeight="1" x14ac:dyDescent="0.2">
      <c r="A6" s="117" t="s">
        <v>4</v>
      </c>
      <c r="B6" s="118" t="s">
        <v>5</v>
      </c>
      <c r="C6" s="118" t="s">
        <v>6</v>
      </c>
      <c r="D6" s="118" t="s">
        <v>7</v>
      </c>
      <c r="E6" s="119" t="s">
        <v>10</v>
      </c>
      <c r="F6" s="119" t="s">
        <v>11</v>
      </c>
      <c r="G6" s="120" t="s">
        <v>155</v>
      </c>
      <c r="H6" s="118" t="s">
        <v>8</v>
      </c>
      <c r="I6" s="118" t="s">
        <v>9</v>
      </c>
      <c r="J6" s="121" t="s">
        <v>156</v>
      </c>
    </row>
    <row r="7" spans="1:10" s="142" customFormat="1" ht="22.5" x14ac:dyDescent="0.2">
      <c r="A7" s="77" t="s">
        <v>171</v>
      </c>
      <c r="B7" s="77" t="s">
        <v>172</v>
      </c>
      <c r="C7" s="77" t="s">
        <v>169</v>
      </c>
      <c r="D7" s="77" t="s">
        <v>173</v>
      </c>
      <c r="E7" s="99">
        <v>41791</v>
      </c>
      <c r="F7" s="99">
        <v>43616</v>
      </c>
      <c r="G7" s="100"/>
      <c r="H7" s="77" t="s">
        <v>40</v>
      </c>
      <c r="I7" s="77" t="s">
        <v>41</v>
      </c>
      <c r="J7" s="77">
        <v>5</v>
      </c>
    </row>
    <row r="8" spans="1:10" s="142" customFormat="1" ht="22.5" x14ac:dyDescent="0.2">
      <c r="A8" s="77" t="s">
        <v>217</v>
      </c>
      <c r="B8" s="77"/>
      <c r="C8" s="77" t="s">
        <v>218</v>
      </c>
      <c r="D8" s="101" t="s">
        <v>219</v>
      </c>
      <c r="E8" s="99">
        <v>41426</v>
      </c>
      <c r="F8" s="99">
        <v>42155</v>
      </c>
      <c r="G8" s="100">
        <v>131022</v>
      </c>
      <c r="H8" s="77" t="s">
        <v>94</v>
      </c>
      <c r="I8" s="77" t="s">
        <v>41</v>
      </c>
      <c r="J8" s="77">
        <v>17</v>
      </c>
    </row>
    <row r="9" spans="1:10" s="142" customFormat="1" ht="22.5" x14ac:dyDescent="0.2">
      <c r="A9" s="77" t="s">
        <v>214</v>
      </c>
      <c r="B9" s="77"/>
      <c r="C9" s="77" t="s">
        <v>215</v>
      </c>
      <c r="D9" s="77" t="s">
        <v>216</v>
      </c>
      <c r="E9" s="99">
        <v>41518</v>
      </c>
      <c r="F9" s="99">
        <v>42370</v>
      </c>
      <c r="G9" s="100">
        <v>84420</v>
      </c>
      <c r="H9" s="77" t="s">
        <v>40</v>
      </c>
      <c r="I9" s="77" t="s">
        <v>41</v>
      </c>
      <c r="J9" s="77">
        <v>16</v>
      </c>
    </row>
    <row r="10" spans="1:10" s="142" customFormat="1" ht="22.5" x14ac:dyDescent="0.2">
      <c r="A10" s="77" t="s">
        <v>220</v>
      </c>
      <c r="B10" s="77" t="s">
        <v>221</v>
      </c>
      <c r="C10" s="77" t="s">
        <v>218</v>
      </c>
      <c r="D10" s="77" t="s">
        <v>219</v>
      </c>
      <c r="E10" s="99">
        <v>41426</v>
      </c>
      <c r="F10" s="99">
        <v>42155</v>
      </c>
      <c r="G10" s="100"/>
      <c r="H10" s="77" t="s">
        <v>94</v>
      </c>
      <c r="I10" s="77" t="s">
        <v>41</v>
      </c>
      <c r="J10" s="77">
        <v>17</v>
      </c>
    </row>
    <row r="11" spans="1:10" s="142" customFormat="1" ht="22.5" x14ac:dyDescent="0.2">
      <c r="A11" s="77" t="s">
        <v>115</v>
      </c>
      <c r="B11" s="77" t="s">
        <v>180</v>
      </c>
      <c r="C11" s="77" t="s">
        <v>177</v>
      </c>
      <c r="D11" s="77" t="s">
        <v>178</v>
      </c>
      <c r="E11" s="99">
        <v>41579</v>
      </c>
      <c r="F11" s="99">
        <v>43404</v>
      </c>
      <c r="G11" s="100"/>
      <c r="H11" s="77" t="s">
        <v>42</v>
      </c>
      <c r="I11" s="77" t="s">
        <v>41</v>
      </c>
      <c r="J11" s="77">
        <v>7</v>
      </c>
    </row>
    <row r="12" spans="1:10" s="142" customFormat="1" ht="22.5" x14ac:dyDescent="0.2">
      <c r="A12" s="77" t="s">
        <v>209</v>
      </c>
      <c r="B12" s="77"/>
      <c r="C12" s="77" t="s">
        <v>210</v>
      </c>
      <c r="D12" s="77" t="s">
        <v>211</v>
      </c>
      <c r="E12" s="99">
        <v>41487</v>
      </c>
      <c r="F12" s="99">
        <v>42217</v>
      </c>
      <c r="G12" s="100">
        <v>272000</v>
      </c>
      <c r="H12" s="77" t="s">
        <v>179</v>
      </c>
      <c r="I12" s="77" t="s">
        <v>41</v>
      </c>
      <c r="J12" s="77">
        <v>14</v>
      </c>
    </row>
    <row r="13" spans="1:10" s="142" customFormat="1" x14ac:dyDescent="0.2">
      <c r="A13" s="77" t="s">
        <v>197</v>
      </c>
      <c r="B13" s="77"/>
      <c r="C13" s="77" t="s">
        <v>198</v>
      </c>
      <c r="D13" s="77" t="s">
        <v>199</v>
      </c>
      <c r="E13" s="99">
        <v>41501</v>
      </c>
      <c r="F13" s="99">
        <v>41654</v>
      </c>
      <c r="G13" s="100">
        <v>20000</v>
      </c>
      <c r="H13" s="77" t="s">
        <v>42</v>
      </c>
      <c r="I13" s="77" t="s">
        <v>41</v>
      </c>
      <c r="J13" s="77">
        <v>11</v>
      </c>
    </row>
    <row r="14" spans="1:10" s="142" customFormat="1" ht="22.5" x14ac:dyDescent="0.2">
      <c r="A14" s="77" t="s">
        <v>176</v>
      </c>
      <c r="B14" s="77"/>
      <c r="C14" s="77" t="s">
        <v>177</v>
      </c>
      <c r="D14" s="77" t="s">
        <v>178</v>
      </c>
      <c r="E14" s="99">
        <v>41579</v>
      </c>
      <c r="F14" s="99">
        <v>43404</v>
      </c>
      <c r="G14" s="100">
        <v>1247644</v>
      </c>
      <c r="H14" s="77" t="s">
        <v>179</v>
      </c>
      <c r="I14" s="77" t="s">
        <v>41</v>
      </c>
      <c r="J14" s="77">
        <v>7</v>
      </c>
    </row>
    <row r="15" spans="1:10" s="142" customFormat="1" ht="22.5" x14ac:dyDescent="0.2">
      <c r="A15" s="77" t="s">
        <v>222</v>
      </c>
      <c r="B15" s="77"/>
      <c r="C15" s="77" t="s">
        <v>223</v>
      </c>
      <c r="D15" s="77" t="s">
        <v>224</v>
      </c>
      <c r="E15" s="99">
        <v>41501</v>
      </c>
      <c r="F15" s="99">
        <v>41865</v>
      </c>
      <c r="G15" s="100">
        <v>16465</v>
      </c>
      <c r="H15" s="77" t="s">
        <v>225</v>
      </c>
      <c r="I15" s="77" t="s">
        <v>167</v>
      </c>
      <c r="J15" s="77">
        <v>18</v>
      </c>
    </row>
    <row r="16" spans="1:10" s="142" customFormat="1" ht="22.5" x14ac:dyDescent="0.2">
      <c r="A16" s="77" t="s">
        <v>164</v>
      </c>
      <c r="B16" s="77"/>
      <c r="C16" s="77" t="s">
        <v>165</v>
      </c>
      <c r="D16" s="77" t="s">
        <v>231</v>
      </c>
      <c r="E16" s="99">
        <v>41518</v>
      </c>
      <c r="F16" s="99">
        <v>42614</v>
      </c>
      <c r="G16" s="100">
        <v>631699</v>
      </c>
      <c r="H16" s="77" t="s">
        <v>166</v>
      </c>
      <c r="I16" s="77" t="s">
        <v>167</v>
      </c>
      <c r="J16" s="77">
        <v>4</v>
      </c>
    </row>
    <row r="17" spans="1:10" s="142" customFormat="1" x14ac:dyDescent="0.2">
      <c r="A17" s="77" t="s">
        <v>190</v>
      </c>
      <c r="B17" s="77" t="s">
        <v>191</v>
      </c>
      <c r="C17" s="77" t="s">
        <v>187</v>
      </c>
      <c r="D17" s="77" t="s">
        <v>188</v>
      </c>
      <c r="E17" s="99">
        <v>41730</v>
      </c>
      <c r="F17" s="99">
        <v>42824</v>
      </c>
      <c r="G17" s="100"/>
      <c r="H17" s="77" t="s">
        <v>192</v>
      </c>
      <c r="I17" s="77" t="s">
        <v>167</v>
      </c>
      <c r="J17" s="77">
        <v>9</v>
      </c>
    </row>
    <row r="18" spans="1:10" s="142" customFormat="1" ht="45" x14ac:dyDescent="0.2">
      <c r="A18" s="77" t="s">
        <v>183</v>
      </c>
      <c r="B18" s="77"/>
      <c r="C18" s="77" t="s">
        <v>184</v>
      </c>
      <c r="D18" s="77" t="s">
        <v>185</v>
      </c>
      <c r="E18" s="99">
        <v>41518</v>
      </c>
      <c r="F18" s="99">
        <v>42277</v>
      </c>
      <c r="G18" s="100">
        <v>14976</v>
      </c>
      <c r="H18" s="77" t="s">
        <v>33</v>
      </c>
      <c r="I18" s="77" t="s">
        <v>34</v>
      </c>
      <c r="J18" s="77">
        <v>8</v>
      </c>
    </row>
    <row r="19" spans="1:10" s="142" customFormat="1" ht="22.5" x14ac:dyDescent="0.2">
      <c r="A19" s="77" t="s">
        <v>226</v>
      </c>
      <c r="B19" s="77"/>
      <c r="C19" s="77" t="s">
        <v>227</v>
      </c>
      <c r="D19" s="77" t="s">
        <v>228</v>
      </c>
      <c r="E19" s="99">
        <v>41487</v>
      </c>
      <c r="F19" s="99">
        <v>42369</v>
      </c>
      <c r="G19" s="100">
        <v>19237</v>
      </c>
      <c r="H19" s="77" t="s">
        <v>33</v>
      </c>
      <c r="I19" s="77" t="s">
        <v>34</v>
      </c>
      <c r="J19" s="77">
        <v>19</v>
      </c>
    </row>
    <row r="20" spans="1:10" s="142" customFormat="1" ht="33.75" x14ac:dyDescent="0.2">
      <c r="A20" s="77" t="s">
        <v>161</v>
      </c>
      <c r="B20" s="77"/>
      <c r="C20" s="77" t="s">
        <v>162</v>
      </c>
      <c r="D20" s="77" t="s">
        <v>163</v>
      </c>
      <c r="E20" s="99">
        <v>41379</v>
      </c>
      <c r="F20" s="99">
        <v>42474</v>
      </c>
      <c r="G20" s="100">
        <v>882883</v>
      </c>
      <c r="H20" s="77" t="s">
        <v>33</v>
      </c>
      <c r="I20" s="77" t="s">
        <v>34</v>
      </c>
      <c r="J20" s="77">
        <v>3</v>
      </c>
    </row>
    <row r="21" spans="1:10" s="142" customFormat="1" ht="33.75" x14ac:dyDescent="0.2">
      <c r="A21" s="77" t="s">
        <v>157</v>
      </c>
      <c r="B21" s="77"/>
      <c r="C21" s="77" t="s">
        <v>63</v>
      </c>
      <c r="D21" s="77" t="s">
        <v>158</v>
      </c>
      <c r="E21" s="99">
        <v>41640</v>
      </c>
      <c r="F21" s="99">
        <v>42735</v>
      </c>
      <c r="G21" s="100">
        <v>146851</v>
      </c>
      <c r="H21" s="77" t="s">
        <v>61</v>
      </c>
      <c r="I21" s="77" t="s">
        <v>34</v>
      </c>
      <c r="J21" s="77">
        <v>1</v>
      </c>
    </row>
    <row r="22" spans="1:10" s="142" customFormat="1" ht="22.5" x14ac:dyDescent="0.2">
      <c r="A22" s="77" t="s">
        <v>159</v>
      </c>
      <c r="B22" s="77"/>
      <c r="C22" s="77" t="s">
        <v>63</v>
      </c>
      <c r="D22" s="145" t="s">
        <v>160</v>
      </c>
      <c r="E22" s="99">
        <v>41821</v>
      </c>
      <c r="F22" s="99">
        <v>42886</v>
      </c>
      <c r="G22" s="100">
        <v>233765</v>
      </c>
      <c r="H22" s="77" t="s">
        <v>61</v>
      </c>
      <c r="I22" s="77" t="s">
        <v>34</v>
      </c>
      <c r="J22" s="77">
        <v>2</v>
      </c>
    </row>
    <row r="23" spans="1:10" s="142" customFormat="1" ht="22.5" x14ac:dyDescent="0.2">
      <c r="A23" s="77" t="s">
        <v>193</v>
      </c>
      <c r="B23" s="77"/>
      <c r="C23" s="77" t="s">
        <v>63</v>
      </c>
      <c r="D23" s="77" t="s">
        <v>194</v>
      </c>
      <c r="E23" s="99">
        <v>41730</v>
      </c>
      <c r="F23" s="99">
        <v>42825</v>
      </c>
      <c r="G23" s="100">
        <v>254732</v>
      </c>
      <c r="H23" s="77" t="s">
        <v>100</v>
      </c>
      <c r="I23" s="77" t="s">
        <v>52</v>
      </c>
      <c r="J23" s="77">
        <v>10</v>
      </c>
    </row>
    <row r="24" spans="1:10" s="142" customFormat="1" ht="22.5" x14ac:dyDescent="0.2">
      <c r="A24" s="77" t="s">
        <v>77</v>
      </c>
      <c r="B24" s="77"/>
      <c r="C24" s="77" t="s">
        <v>229</v>
      </c>
      <c r="D24" s="77" t="s">
        <v>230</v>
      </c>
      <c r="E24" s="99">
        <v>41518</v>
      </c>
      <c r="F24" s="99">
        <v>41882</v>
      </c>
      <c r="G24" s="100">
        <v>46751</v>
      </c>
      <c r="H24" s="77" t="s">
        <v>81</v>
      </c>
      <c r="I24" s="77" t="s">
        <v>52</v>
      </c>
      <c r="J24" s="77">
        <v>20</v>
      </c>
    </row>
    <row r="25" spans="1:10" s="142" customFormat="1" x14ac:dyDescent="0.2">
      <c r="A25" s="77" t="s">
        <v>186</v>
      </c>
      <c r="B25" s="77"/>
      <c r="C25" s="77" t="s">
        <v>187</v>
      </c>
      <c r="D25" s="77" t="s">
        <v>188</v>
      </c>
      <c r="E25" s="99">
        <v>41730</v>
      </c>
      <c r="F25" s="99">
        <v>42824</v>
      </c>
      <c r="G25" s="100">
        <v>90213</v>
      </c>
      <c r="H25" s="77" t="s">
        <v>189</v>
      </c>
      <c r="I25" s="77" t="s">
        <v>52</v>
      </c>
      <c r="J25" s="77">
        <v>9</v>
      </c>
    </row>
    <row r="26" spans="1:10" s="142" customFormat="1" ht="22.5" x14ac:dyDescent="0.2">
      <c r="A26" s="77" t="s">
        <v>195</v>
      </c>
      <c r="B26" s="77" t="s">
        <v>196</v>
      </c>
      <c r="C26" s="77" t="s">
        <v>63</v>
      </c>
      <c r="D26" s="77" t="s">
        <v>194</v>
      </c>
      <c r="E26" s="99">
        <v>41730</v>
      </c>
      <c r="F26" s="99">
        <v>42825</v>
      </c>
      <c r="G26" s="100"/>
      <c r="H26" s="77" t="s">
        <v>100</v>
      </c>
      <c r="I26" s="77" t="s">
        <v>52</v>
      </c>
      <c r="J26" s="77">
        <v>10</v>
      </c>
    </row>
    <row r="27" spans="1:10" s="142" customFormat="1" ht="33.75" x14ac:dyDescent="0.2">
      <c r="A27" s="77" t="s">
        <v>208</v>
      </c>
      <c r="B27" s="77" t="s">
        <v>207</v>
      </c>
      <c r="C27" s="77" t="s">
        <v>204</v>
      </c>
      <c r="D27" s="77" t="s">
        <v>205</v>
      </c>
      <c r="E27" s="99">
        <v>41487</v>
      </c>
      <c r="F27" s="99">
        <v>41587</v>
      </c>
      <c r="G27" s="100"/>
      <c r="H27" s="77" t="s">
        <v>51</v>
      </c>
      <c r="I27" s="77" t="s">
        <v>52</v>
      </c>
      <c r="J27" s="77">
        <v>13</v>
      </c>
    </row>
    <row r="28" spans="1:10" s="142" customFormat="1" ht="22.5" x14ac:dyDescent="0.2">
      <c r="A28" s="77" t="s">
        <v>168</v>
      </c>
      <c r="B28" s="77"/>
      <c r="C28" s="77" t="s">
        <v>169</v>
      </c>
      <c r="D28" s="77" t="s">
        <v>170</v>
      </c>
      <c r="E28" s="99">
        <v>41791</v>
      </c>
      <c r="F28" s="99">
        <v>43616</v>
      </c>
      <c r="G28" s="100">
        <v>1792371</v>
      </c>
      <c r="H28" s="77" t="s">
        <v>81</v>
      </c>
      <c r="I28" s="77" t="s">
        <v>52</v>
      </c>
      <c r="J28" s="77">
        <v>5</v>
      </c>
    </row>
    <row r="29" spans="1:10" s="142" customFormat="1" ht="33.75" x14ac:dyDescent="0.2">
      <c r="A29" s="77" t="s">
        <v>168</v>
      </c>
      <c r="B29" s="77"/>
      <c r="C29" s="77" t="s">
        <v>174</v>
      </c>
      <c r="D29" s="77" t="s">
        <v>175</v>
      </c>
      <c r="E29" s="99">
        <v>41640</v>
      </c>
      <c r="F29" s="99">
        <v>42735</v>
      </c>
      <c r="G29" s="100">
        <v>345000</v>
      </c>
      <c r="H29" s="77" t="s">
        <v>81</v>
      </c>
      <c r="I29" s="77" t="s">
        <v>52</v>
      </c>
      <c r="J29" s="77">
        <v>6</v>
      </c>
    </row>
    <row r="30" spans="1:10" s="142" customFormat="1" ht="22.5" x14ac:dyDescent="0.2">
      <c r="A30" s="77" t="s">
        <v>181</v>
      </c>
      <c r="B30" s="77" t="s">
        <v>180</v>
      </c>
      <c r="C30" s="77" t="s">
        <v>177</v>
      </c>
      <c r="D30" s="77" t="s">
        <v>178</v>
      </c>
      <c r="E30" s="99">
        <v>41579</v>
      </c>
      <c r="F30" s="99">
        <v>43404</v>
      </c>
      <c r="G30" s="100"/>
      <c r="H30" s="77" t="s">
        <v>182</v>
      </c>
      <c r="I30" s="77" t="s">
        <v>52</v>
      </c>
      <c r="J30" s="77">
        <v>7</v>
      </c>
    </row>
    <row r="31" spans="1:10" s="142" customFormat="1" ht="33.75" x14ac:dyDescent="0.2">
      <c r="A31" s="77" t="s">
        <v>200</v>
      </c>
      <c r="B31" s="77"/>
      <c r="C31" s="77" t="s">
        <v>201</v>
      </c>
      <c r="D31" s="77" t="s">
        <v>202</v>
      </c>
      <c r="E31" s="99">
        <v>41883</v>
      </c>
      <c r="F31" s="99">
        <v>43708</v>
      </c>
      <c r="G31" s="100">
        <v>1029432</v>
      </c>
      <c r="H31" s="77" t="s">
        <v>81</v>
      </c>
      <c r="I31" s="77" t="s">
        <v>52</v>
      </c>
      <c r="J31" s="77">
        <v>12</v>
      </c>
    </row>
    <row r="32" spans="1:10" s="142" customFormat="1" ht="33.75" x14ac:dyDescent="0.2">
      <c r="A32" s="77" t="s">
        <v>206</v>
      </c>
      <c r="B32" s="77" t="s">
        <v>207</v>
      </c>
      <c r="C32" s="77" t="s">
        <v>204</v>
      </c>
      <c r="D32" s="77" t="s">
        <v>205</v>
      </c>
      <c r="E32" s="99">
        <v>41487</v>
      </c>
      <c r="F32" s="99">
        <v>41587</v>
      </c>
      <c r="G32" s="100"/>
      <c r="H32" s="77" t="s">
        <v>51</v>
      </c>
      <c r="I32" s="77" t="s">
        <v>52</v>
      </c>
      <c r="J32" s="77">
        <v>13</v>
      </c>
    </row>
    <row r="33" spans="1:10" s="142" customFormat="1" ht="33.75" x14ac:dyDescent="0.2">
      <c r="A33" s="77" t="s">
        <v>203</v>
      </c>
      <c r="B33" s="77"/>
      <c r="C33" s="77" t="s">
        <v>204</v>
      </c>
      <c r="D33" s="77" t="s">
        <v>205</v>
      </c>
      <c r="E33" s="99">
        <v>41487</v>
      </c>
      <c r="F33" s="99">
        <v>41587</v>
      </c>
      <c r="G33" s="100">
        <v>1800</v>
      </c>
      <c r="H33" s="77" t="s">
        <v>51</v>
      </c>
      <c r="I33" s="77" t="s">
        <v>52</v>
      </c>
      <c r="J33" s="77">
        <v>13</v>
      </c>
    </row>
    <row r="34" spans="1:10" s="142" customFormat="1" ht="22.5" x14ac:dyDescent="0.2">
      <c r="A34" s="77" t="s">
        <v>232</v>
      </c>
      <c r="B34" s="77"/>
      <c r="C34" s="77" t="s">
        <v>212</v>
      </c>
      <c r="D34" s="77" t="s">
        <v>213</v>
      </c>
      <c r="E34" s="99">
        <v>41548</v>
      </c>
      <c r="F34" s="99">
        <v>42643</v>
      </c>
      <c r="G34" s="100">
        <v>449999</v>
      </c>
      <c r="H34" s="77" t="s">
        <v>81</v>
      </c>
      <c r="I34" s="77" t="s">
        <v>52</v>
      </c>
      <c r="J34" s="77">
        <v>15</v>
      </c>
    </row>
    <row r="35" spans="1:10" s="142" customFormat="1" x14ac:dyDescent="0.2">
      <c r="A35" s="137"/>
      <c r="B35" s="137"/>
      <c r="C35" s="137"/>
      <c r="D35" s="137"/>
      <c r="E35" s="143"/>
      <c r="F35" s="143"/>
      <c r="G35" s="144"/>
      <c r="H35" s="137"/>
      <c r="I35" s="137"/>
      <c r="J35" s="137"/>
    </row>
    <row r="36" spans="1:10" s="142" customFormat="1" x14ac:dyDescent="0.2">
      <c r="A36" s="137"/>
      <c r="B36" s="137"/>
      <c r="C36" s="137"/>
      <c r="D36" s="137"/>
      <c r="E36" s="143"/>
      <c r="F36" s="143"/>
      <c r="G36" s="144"/>
      <c r="H36" s="137"/>
      <c r="I36" s="137"/>
      <c r="J36" s="137"/>
    </row>
    <row r="37" spans="1:10" s="142" customFormat="1" x14ac:dyDescent="0.2">
      <c r="A37" s="137"/>
      <c r="B37" s="137"/>
      <c r="C37" s="137"/>
      <c r="D37" s="137"/>
      <c r="E37" s="143"/>
      <c r="F37" s="143"/>
      <c r="G37" s="144"/>
      <c r="H37" s="137"/>
      <c r="I37" s="137"/>
      <c r="J37" s="137"/>
    </row>
    <row r="38" spans="1:10" s="142" customFormat="1" x14ac:dyDescent="0.2">
      <c r="A38" s="137"/>
      <c r="B38" s="137"/>
      <c r="C38" s="137"/>
      <c r="D38" s="137"/>
      <c r="E38" s="143"/>
      <c r="F38" s="143"/>
      <c r="G38" s="144"/>
      <c r="H38" s="137"/>
      <c r="I38" s="137"/>
      <c r="J38" s="137"/>
    </row>
    <row r="39" spans="1:10" s="142" customFormat="1" x14ac:dyDescent="0.2">
      <c r="A39" s="137"/>
      <c r="B39" s="137"/>
      <c r="C39" s="137"/>
      <c r="D39" s="137"/>
      <c r="E39" s="143"/>
      <c r="F39" s="143"/>
      <c r="G39" s="144"/>
      <c r="H39" s="137"/>
      <c r="I39" s="137"/>
      <c r="J39" s="137"/>
    </row>
    <row r="40" spans="1:10" s="142" customFormat="1" x14ac:dyDescent="0.2">
      <c r="A40" s="137"/>
      <c r="B40" s="137"/>
      <c r="C40" s="137"/>
      <c r="D40" s="137"/>
      <c r="E40" s="143"/>
      <c r="F40" s="143"/>
      <c r="G40" s="144"/>
      <c r="H40" s="137"/>
      <c r="I40" s="137"/>
      <c r="J40" s="137"/>
    </row>
    <row r="41" spans="1:10" s="142" customFormat="1" x14ac:dyDescent="0.2">
      <c r="A41" s="137"/>
      <c r="B41" s="137"/>
      <c r="C41" s="137"/>
      <c r="D41" s="137"/>
      <c r="E41" s="143"/>
      <c r="F41" s="143"/>
      <c r="G41" s="144"/>
      <c r="H41" s="137"/>
      <c r="I41" s="137"/>
      <c r="J41" s="137"/>
    </row>
    <row r="42" spans="1:10" s="142" customFormat="1" x14ac:dyDescent="0.2">
      <c r="A42" s="137"/>
      <c r="B42" s="137"/>
      <c r="C42" s="137"/>
      <c r="D42" s="137"/>
      <c r="E42" s="143"/>
      <c r="F42" s="143"/>
      <c r="G42" s="144"/>
      <c r="H42" s="137"/>
      <c r="I42" s="137"/>
      <c r="J42" s="137"/>
    </row>
    <row r="43" spans="1:10" s="142" customFormat="1" x14ac:dyDescent="0.2">
      <c r="A43" s="137"/>
      <c r="B43" s="137"/>
      <c r="C43" s="137"/>
      <c r="D43" s="137"/>
      <c r="E43" s="143"/>
      <c r="F43" s="143"/>
      <c r="G43" s="144"/>
      <c r="H43" s="137"/>
      <c r="I43" s="137"/>
      <c r="J43" s="137"/>
    </row>
    <row r="44" spans="1:10" s="142" customFormat="1" x14ac:dyDescent="0.2">
      <c r="A44" s="137"/>
      <c r="B44" s="137"/>
      <c r="C44" s="137"/>
      <c r="D44" s="137"/>
      <c r="E44" s="143"/>
      <c r="F44" s="143"/>
      <c r="G44" s="144"/>
      <c r="H44" s="137"/>
      <c r="I44" s="137"/>
      <c r="J44" s="137"/>
    </row>
    <row r="45" spans="1:10" s="142" customFormat="1" x14ac:dyDescent="0.2">
      <c r="A45" s="137"/>
      <c r="B45" s="137"/>
      <c r="C45" s="137"/>
      <c r="D45" s="137"/>
      <c r="E45" s="143"/>
      <c r="F45" s="143"/>
      <c r="G45" s="144"/>
      <c r="H45" s="137"/>
      <c r="I45" s="137"/>
      <c r="J45" s="137"/>
    </row>
    <row r="46" spans="1:10" s="142" customFormat="1" x14ac:dyDescent="0.2">
      <c r="A46" s="137"/>
      <c r="B46" s="137"/>
      <c r="C46" s="137"/>
      <c r="D46" s="137"/>
      <c r="E46" s="143"/>
      <c r="F46" s="143"/>
      <c r="G46" s="144"/>
      <c r="H46" s="137"/>
      <c r="I46" s="137"/>
      <c r="J46" s="137"/>
    </row>
    <row r="47" spans="1:10" s="142" customFormat="1" x14ac:dyDescent="0.2">
      <c r="A47" s="137"/>
      <c r="B47" s="137"/>
      <c r="C47" s="137"/>
      <c r="D47" s="137"/>
      <c r="E47" s="143"/>
      <c r="F47" s="143"/>
      <c r="G47" s="144"/>
      <c r="H47" s="137"/>
      <c r="I47" s="137"/>
      <c r="J47" s="137"/>
    </row>
  </sheetData>
  <mergeCells count="1">
    <mergeCell ref="A5:B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Debbie Silversmith</cp:lastModifiedBy>
  <cp:lastPrinted>2010-12-09T16:32:59Z</cp:lastPrinted>
  <dcterms:created xsi:type="dcterms:W3CDTF">1996-12-04T22:56:15Z</dcterms:created>
  <dcterms:modified xsi:type="dcterms:W3CDTF">2014-02-04T23:59:43Z</dcterms:modified>
</cp:coreProperties>
</file>