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985" windowHeight="14085"/>
  </bookViews>
  <sheets>
    <sheet name="Awards" sheetId="1" r:id="rId1"/>
    <sheet name="Proposals" sheetId="2" r:id="rId2"/>
  </sheets>
  <calcPr calcId="145621" concurrentCalc="0"/>
</workbook>
</file>

<file path=xl/calcChain.xml><?xml version="1.0" encoding="utf-8"?>
<calcChain xmlns="http://schemas.openxmlformats.org/spreadsheetml/2006/main">
  <c r="D4" i="2" l="1"/>
  <c r="C4" i="2"/>
  <c r="D7" i="1"/>
</calcChain>
</file>

<file path=xl/sharedStrings.xml><?xml version="1.0" encoding="utf-8"?>
<sst xmlns="http://schemas.openxmlformats.org/spreadsheetml/2006/main" count="672" uniqueCount="298">
  <si>
    <t>YTD Proposals:</t>
  </si>
  <si>
    <t>YTD Awards:</t>
  </si>
  <si>
    <t>YTD Amounts:</t>
  </si>
  <si>
    <t>Awards this month :</t>
  </si>
  <si>
    <t>Investigators</t>
  </si>
  <si>
    <t>Co-investigators</t>
  </si>
  <si>
    <t>Sponsor</t>
  </si>
  <si>
    <t>Title</t>
  </si>
  <si>
    <t>Dept.</t>
  </si>
  <si>
    <t>College</t>
  </si>
  <si>
    <t>Beginning Date</t>
  </si>
  <si>
    <t>Ending Date</t>
  </si>
  <si>
    <t>Awards</t>
  </si>
  <si>
    <t>Sponsored Research Award Funding Activity Report (FAR)</t>
  </si>
  <si>
    <t>Newly Approved Funding *</t>
  </si>
  <si>
    <t>N/C **</t>
  </si>
  <si>
    <t>Category ***</t>
  </si>
  <si>
    <t>*** Category:   The numbers 1 thru 4 represent:</t>
  </si>
  <si>
    <t>1 = Federal Funds</t>
  </si>
  <si>
    <t>2 = Federal Pass-through funds</t>
  </si>
  <si>
    <t>3 = State of Utah funds</t>
  </si>
  <si>
    <t>4 = Private or other funds</t>
  </si>
  <si>
    <t>Total Approved Funding to Date ****</t>
  </si>
  <si>
    <t>*Newly Approved Funding:   Funds that have been awarded and are authorized to spend for the current period (usually a year).</t>
  </si>
  <si>
    <t>**** Total Approved Funding to Date:   The cumulative total of approved and authorized funds available to spend.</t>
  </si>
  <si>
    <t>Estimated Total Funding *****</t>
  </si>
  <si>
    <t>***** Estimated Total Funding:   This is the total of the project award as it was proposed; often the funding is approved incrementally necessatating footnotes 1 and 4.</t>
  </si>
  <si>
    <r>
      <t xml:space="preserve">**  N/C:   </t>
    </r>
    <r>
      <rPr>
        <b/>
        <u/>
        <sz val="9"/>
        <rFont val="Times New Roman"/>
        <family val="1"/>
      </rPr>
      <t>N</t>
    </r>
    <r>
      <rPr>
        <sz val="9"/>
        <rFont val="Times New Roman"/>
        <family val="1"/>
      </rPr>
      <t xml:space="preserve">ew award or </t>
    </r>
    <r>
      <rPr>
        <b/>
        <u/>
        <sz val="9"/>
        <rFont val="Times New Roman"/>
        <family val="1"/>
      </rPr>
      <t>C</t>
    </r>
    <r>
      <rPr>
        <sz val="9"/>
        <rFont val="Times New Roman"/>
        <family val="1"/>
      </rPr>
      <t>ontinuing Award</t>
    </r>
  </si>
  <si>
    <t>BYU Account</t>
  </si>
  <si>
    <t>July 2015</t>
  </si>
  <si>
    <t>Udall, Joshua</t>
  </si>
  <si>
    <t>USDA Forest Service</t>
  </si>
  <si>
    <t>Associating Genomic Properties to Adaptive Traits in Big SageBrush</t>
  </si>
  <si>
    <t>R0202408</t>
  </si>
  <si>
    <t>C</t>
  </si>
  <si>
    <t>P&amp;WS</t>
  </si>
  <si>
    <t>LSCI</t>
  </si>
  <si>
    <t>Wirthlin, Michael</t>
  </si>
  <si>
    <t>Nelson, Brent</t>
  </si>
  <si>
    <t>Hutchings, Brad</t>
  </si>
  <si>
    <t>w/ Wirthlin, Michael</t>
  </si>
  <si>
    <t>NSF</t>
  </si>
  <si>
    <t>I/UCRC CHREC Phase II support</t>
  </si>
  <si>
    <t>ECEn</t>
  </si>
  <si>
    <t>E&amp;T</t>
  </si>
  <si>
    <t>Ning, Andrew</t>
  </si>
  <si>
    <t>National Renewable Energy Lab (DOE)</t>
  </si>
  <si>
    <t>Systems and Engineering of Wind Turbines and Plants</t>
  </si>
  <si>
    <t>R0302576</t>
  </si>
  <si>
    <t>ME</t>
  </si>
  <si>
    <t>Dunn, Michael</t>
  </si>
  <si>
    <t>(USU)Western Dairy Center</t>
  </si>
  <si>
    <t>Effect of LED Lighting on flavor and vitamin stability in skim and whole fluid milk</t>
  </si>
  <si>
    <t>R0502214</t>
  </si>
  <si>
    <t>N</t>
  </si>
  <si>
    <t>ND&amp;FS</t>
  </si>
  <si>
    <t>St. Clair, Sam</t>
  </si>
  <si>
    <t>Utah DWR</t>
  </si>
  <si>
    <t>Assessment of disturbance size and ecological conditions on wildlife impacts of aspen regeneration in Utah</t>
  </si>
  <si>
    <t>R0402267</t>
  </si>
  <si>
    <t>Castle, Steven</t>
  </si>
  <si>
    <t>American Chemical Society</t>
  </si>
  <si>
    <t>Microwave-promoted Tin-free and Initiator-free Cyclizations of Iminyl and Aminyl Radicals</t>
  </si>
  <si>
    <t>R0602487</t>
  </si>
  <si>
    <t>CHMBIO</t>
  </si>
  <si>
    <t>P&amp;MS</t>
  </si>
  <si>
    <t>Savage, Paul</t>
  </si>
  <si>
    <t>Cannon Industries</t>
  </si>
  <si>
    <t>Characterization of Formulations of CBD in Non-ionic Surfactants</t>
  </si>
  <si>
    <t>R0602488</t>
  </si>
  <si>
    <t>Killpack, Marc</t>
  </si>
  <si>
    <t>NASA</t>
  </si>
  <si>
    <t>Adaptive Control Methods for Soft Robots - NSTRF Fellowship, Joshua Wilson</t>
  </si>
  <si>
    <t>R0162024</t>
  </si>
  <si>
    <t>Iverson, Brian</t>
  </si>
  <si>
    <t>Fundamentals of 3D Deployable Mechanisms in Space - NSTRF Fellowship, Alden Yellowhorse</t>
  </si>
  <si>
    <t>R0162023</t>
  </si>
  <si>
    <t>Howell, Larry</t>
  </si>
  <si>
    <t>R0162022</t>
  </si>
  <si>
    <t>Dynamic Control of Radiative Surface Properties with Origami-Inspired Design - NSTRF Fellowship, Rydge Mulford</t>
  </si>
  <si>
    <t>Lu, Kening</t>
  </si>
  <si>
    <t>Collaborative Research: Topics in Infinite-Dimensional and Stochastic Dynamical Systems</t>
  </si>
  <si>
    <t>R0112256</t>
  </si>
  <si>
    <t>MATH</t>
  </si>
  <si>
    <t>Heaton, Matthew</t>
  </si>
  <si>
    <t>Scalable Statistical Validation and Uncertainty Quantification for Large-Spatio Temporal Datasets</t>
  </si>
  <si>
    <t>R0112269</t>
  </si>
  <si>
    <t>STATS</t>
  </si>
  <si>
    <t>Reese, Shane</t>
  </si>
  <si>
    <t>w/ Heaton, Matthew</t>
  </si>
  <si>
    <t>Berrett, Candace</t>
  </si>
  <si>
    <t>Caldarella, Paul</t>
  </si>
  <si>
    <t>U of Kansas</t>
  </si>
  <si>
    <t>A Multi-Site Efficacy Trial of the Class-wide Function-related Intervention Teams "CW-FIT": A Research to Practice Agenda for Students with At Risk for EBD.</t>
  </si>
  <si>
    <t>R0302473</t>
  </si>
  <si>
    <t>CITES</t>
  </si>
  <si>
    <t>EDUC</t>
  </si>
  <si>
    <t>Young, Richard</t>
  </si>
  <si>
    <t>w/ Caldarella, Paul</t>
  </si>
  <si>
    <t>Hansen, Blake</t>
  </si>
  <si>
    <t>CP&amp;SE</t>
  </si>
  <si>
    <t>Vanfleet, Richard</t>
  </si>
  <si>
    <t>Moxtek Inc</t>
  </si>
  <si>
    <t>X-ray Windows and Filters (Project 17)</t>
  </si>
  <si>
    <t>R0602313</t>
  </si>
  <si>
    <t>Davis, Robert</t>
  </si>
  <si>
    <t>w/ Vanfleet, Richard</t>
  </si>
  <si>
    <t>P&amp;A</t>
  </si>
  <si>
    <t>Purcell, Jessica</t>
  </si>
  <si>
    <t>CAREER: Hyperbolic Geometry of Knots and Links</t>
  </si>
  <si>
    <t>R0112231</t>
  </si>
  <si>
    <t>Price, Joseph</t>
  </si>
  <si>
    <t>U of Wisconsin(USDA)</t>
  </si>
  <si>
    <t>The impact of expanding the National School Meals Program on School Performance</t>
  </si>
  <si>
    <t>R0302616</t>
  </si>
  <si>
    <t>ECON</t>
  </si>
  <si>
    <t>FHSS</t>
  </si>
  <si>
    <t>Woodfield, Brian</t>
  </si>
  <si>
    <t>UC Davis (DOE)</t>
  </si>
  <si>
    <t>Energetics of Nanomaterials</t>
  </si>
  <si>
    <t>R0302617</t>
  </si>
  <si>
    <t>Bigler, Erin</t>
  </si>
  <si>
    <t>Nationwide Children's Hospital(NIH)</t>
  </si>
  <si>
    <t>Predicting Outcomes of Pediatric Mild Trumatic Brain Injury</t>
  </si>
  <si>
    <t>R0302540</t>
  </si>
  <si>
    <t>PSYCH</t>
  </si>
  <si>
    <t>Pope, Jeremy</t>
  </si>
  <si>
    <t>Deseret News</t>
  </si>
  <si>
    <t>Leading National Indicators Related to Marriage, Parenting, and Public Policy</t>
  </si>
  <si>
    <t>R070215</t>
  </si>
  <si>
    <t>POLISCI</t>
  </si>
  <si>
    <t>Austin, Daniel</t>
  </si>
  <si>
    <t>Microorganism Survivability in High-velocity Impacts</t>
  </si>
  <si>
    <t>R0162025</t>
  </si>
  <si>
    <t>w/ Austin, Daniel</t>
  </si>
  <si>
    <t>Robison, Richard</t>
  </si>
  <si>
    <t>M&amp;MB</t>
  </si>
  <si>
    <t>Carling, Greg</t>
  </si>
  <si>
    <t>GEOL</t>
  </si>
  <si>
    <t>Collaborative Research: Investigation of the Fate and Transport of Dust-Borne Trace Metals and Solutes During Snowmelt</t>
  </si>
  <si>
    <t>R0112291</t>
  </si>
  <si>
    <t>w/ Carling, Greg</t>
  </si>
  <si>
    <t>Nelson, Steve</t>
  </si>
  <si>
    <t>Aanderud, Zach</t>
  </si>
  <si>
    <t>Fullwood, David</t>
  </si>
  <si>
    <t>Miles, Michael</t>
  </si>
  <si>
    <t>Homer, Eric</t>
  </si>
  <si>
    <t>w/ Fullwood, David</t>
  </si>
  <si>
    <t>GOALI: Deformation Microscopy of Retained Austenite Transformation in TRIP Steels</t>
  </si>
  <si>
    <t>R0112292</t>
  </si>
  <si>
    <t>TECH</t>
  </si>
  <si>
    <t>Ames, Daniel</t>
  </si>
  <si>
    <t>Utah State University (NSF)</t>
  </si>
  <si>
    <t>HydroShare: Interactive Software Infrastructure for Sustaining Collaborative Community Innovation in the Hydro Science</t>
  </si>
  <si>
    <t>R0302479</t>
  </si>
  <si>
    <t>CEEn</t>
  </si>
  <si>
    <t>Hansen, Derek</t>
  </si>
  <si>
    <t>Advancing Informal STEM Learning with Alternate Reality Games</t>
  </si>
  <si>
    <t>R0112242</t>
  </si>
  <si>
    <t>Sheets, Jeff</t>
  </si>
  <si>
    <t>Shumway, Steven</t>
  </si>
  <si>
    <t>w/ Hansen, Derek</t>
  </si>
  <si>
    <t>FA&amp;C</t>
  </si>
  <si>
    <t>Fletcher, Tom</t>
  </si>
  <si>
    <t>University of Utah (DOE)</t>
  </si>
  <si>
    <t>High Performance Computing on Oxyfired Combuster</t>
  </si>
  <si>
    <t>R0302552</t>
  </si>
  <si>
    <t>CHEME</t>
  </si>
  <si>
    <t>Lignell, David</t>
  </si>
  <si>
    <t>R0302553</t>
  </si>
  <si>
    <t>Hedengren, John</t>
  </si>
  <si>
    <t>Warnick, Sean</t>
  </si>
  <si>
    <t>w/ Hedengren, John</t>
  </si>
  <si>
    <t>EAGER: Cyber-Manufacturing with Multi-echelon Control and Scheduling</t>
  </si>
  <si>
    <t>R0112293</t>
  </si>
  <si>
    <t>CS</t>
  </si>
  <si>
    <t>Baxter, Larry</t>
  </si>
  <si>
    <t>Fossil Energy Research Network</t>
  </si>
  <si>
    <t>R0470003</t>
  </si>
  <si>
    <t>Sustainable Energy Solutions (University of Wyoming/State of Wyoming)</t>
  </si>
  <si>
    <t>Geary, Brad</t>
  </si>
  <si>
    <t>USDA-ARS</t>
  </si>
  <si>
    <t>Establishing a Microbial Community and Soil Biology Baseline for Potato Soil Health</t>
  </si>
  <si>
    <t>R0202458</t>
  </si>
  <si>
    <t>Chaston, John</t>
  </si>
  <si>
    <t>w/Geary, Brad</t>
  </si>
  <si>
    <t>Hanson, Carl</t>
  </si>
  <si>
    <t>iKeepSafe</t>
  </si>
  <si>
    <t>A Computational Health Science Assessment of Adolescent Unwanted Online Experience</t>
  </si>
  <si>
    <t>R0502216</t>
  </si>
  <si>
    <t>HSCI</t>
  </si>
  <si>
    <t>Giraud-Carrier, Christophe</t>
  </si>
  <si>
    <t>w/Hanson, Carl</t>
  </si>
  <si>
    <t>Barnes, Michael</t>
  </si>
  <si>
    <t>Allen, Phil</t>
  </si>
  <si>
    <t>USDA, Forest Service</t>
  </si>
  <si>
    <t>Cheatgrass Stand Failure in the Great Basin: Fungal Pathogens, Carbon Dynamics, and Fungistasis</t>
  </si>
  <si>
    <t>R0202457</t>
  </si>
  <si>
    <t>COMM</t>
  </si>
  <si>
    <t>Proposal Activity Report</t>
  </si>
  <si>
    <t>Proposals this month :</t>
  </si>
  <si>
    <t>Amount</t>
  </si>
  <si>
    <t>Proposal Number</t>
  </si>
  <si>
    <t>Lee, DJ</t>
  </si>
  <si>
    <t>Fitly, Inc.</t>
  </si>
  <si>
    <t>Real-time Food Recognition for SmartPlate Application</t>
  </si>
  <si>
    <t>Erickson, Lance</t>
  </si>
  <si>
    <t>Veterans Administration</t>
  </si>
  <si>
    <t>The Role of Community Integration for Health and Healthcare among Rural Vietnam Era Veterans</t>
  </si>
  <si>
    <t>SOC</t>
  </si>
  <si>
    <t>Yorgason, Jeremy</t>
  </si>
  <si>
    <t>SFL</t>
  </si>
  <si>
    <t>Hudson, Samuel</t>
  </si>
  <si>
    <t>ConocoPhillips</t>
  </si>
  <si>
    <t>Salt, Sediment and Orogenies - Evolution and Timing of Key Tectonic and Sedimentary Events within the Paradox Basic, Utah</t>
  </si>
  <si>
    <t>Farnsworth, Paul</t>
  </si>
  <si>
    <t>PerkinElmer Health Sciences, Inc.</t>
  </si>
  <si>
    <t>Ion Transport in the Nexion ICPMS</t>
  </si>
  <si>
    <t>Rudy, Jill</t>
  </si>
  <si>
    <t>U of Winnipeg (Social Sci &amp; Humanities Research Coun of Canada)</t>
  </si>
  <si>
    <t>Transnational Storytelling: Fairy-Tale Hybridity, Wonder, and Cultural Democracy</t>
  </si>
  <si>
    <t>ENG</t>
  </si>
  <si>
    <t>HUM</t>
  </si>
  <si>
    <t>Tanner, Kristine</t>
  </si>
  <si>
    <t>Clarkson University (NSF)</t>
  </si>
  <si>
    <t>Quantifying Parameters of Tracheoesophageal Speech</t>
  </si>
  <si>
    <t>COMD</t>
  </si>
  <si>
    <t>Bangerter, Neal</t>
  </si>
  <si>
    <t>w/ Tanner, Kristine</t>
  </si>
  <si>
    <t>Jensen, Brian</t>
  </si>
  <si>
    <t>High-performance Microfabricated Thermal Gradient Gas Chromatograph for Rapid, Portable Chemical Detection</t>
  </si>
  <si>
    <t>w/ Jensen, Brian</t>
  </si>
  <si>
    <t>Origami-Inspired, Reconfigurable Surfaces that Enable Controllable, Radiative Properties for Thermal Management</t>
  </si>
  <si>
    <t>Jones, Matthew</t>
  </si>
  <si>
    <t>w/ Iverson, Brian</t>
  </si>
  <si>
    <t>Hansen, Jason</t>
  </si>
  <si>
    <t>University of Massachusetts-Amherst (NIH)</t>
  </si>
  <si>
    <t>Activation of Nrf2 during embryonic development: mechanisms and consequences</t>
  </si>
  <si>
    <t>P&amp;DB</t>
  </si>
  <si>
    <t>Utah Division of Wildlife Resources</t>
  </si>
  <si>
    <t>Larsen, Randy</t>
  </si>
  <si>
    <t>w/ St. Clair, Sam</t>
  </si>
  <si>
    <t>U of U (NASA-Cryo)</t>
  </si>
  <si>
    <t>Bayesian quantification of Antarctic surface mass balance</t>
  </si>
  <si>
    <t>Christensen, William</t>
  </si>
  <si>
    <t>w/ Reese, Shane</t>
  </si>
  <si>
    <t>Jensen, Jamie</t>
  </si>
  <si>
    <t>CAREER: Building Expertise in STEM by Focusing on Science Process and Reasoning Skills</t>
  </si>
  <si>
    <t>BIO</t>
  </si>
  <si>
    <t>Cook, Alonzo</t>
  </si>
  <si>
    <t>American Heart Association - Western Region</t>
  </si>
  <si>
    <t>Optimizing the Recellularization of Engineered Heart Tissues</t>
  </si>
  <si>
    <t>Farrell, Ryan</t>
  </si>
  <si>
    <t>CAREER: Pose-normalized Models for Fine-grained Recognition in the Wild</t>
  </si>
  <si>
    <t>Teuscher, Dawn</t>
  </si>
  <si>
    <t>CAREER: Prospective Secondary Mathematics Teachers Learning to Identify and Productively Act on Student Mathematical Thinking</t>
  </si>
  <si>
    <t>MATHED</t>
  </si>
  <si>
    <t>Wingate, David</t>
  </si>
  <si>
    <t>CAREER: Efficient Learning and Acting in Complex Domains</t>
  </si>
  <si>
    <t>Moody, Stephen</t>
  </si>
  <si>
    <t>CAREER: Preparing the Workforce for the New Global Economy: The Effect of Language and Cultural Knowledge on the Development of Technical Skills in Cooperative Education Programs</t>
  </si>
  <si>
    <t>A&amp;NEL</t>
  </si>
  <si>
    <t>Kauwe, John</t>
  </si>
  <si>
    <t>NIH</t>
  </si>
  <si>
    <t>Research Supplements to Promote Diversity in Health-Related Research (Admin Supp)</t>
  </si>
  <si>
    <t>Smalley, Daniel</t>
  </si>
  <si>
    <t>Near Eye Display</t>
  </si>
  <si>
    <t>Chaing, Shiuh-hua Wood</t>
  </si>
  <si>
    <t>CAREER: Low-Power Techniques for SAR ADCs</t>
  </si>
  <si>
    <t>Transtrum, Mark</t>
  </si>
  <si>
    <t>Connecting Mathematical Models Across Scales</t>
  </si>
  <si>
    <t>Michaelis, David</t>
  </si>
  <si>
    <t>CAREER: Synthesis &amp; Catalysis with Heterobimetallic Complexes</t>
  </si>
  <si>
    <t>CAREER: The role of the grain boundary plane in FCC structure-property relationships for creer resistance</t>
  </si>
  <si>
    <t>Hickman, Jacob</t>
  </si>
  <si>
    <t>CAREER: The Cultural and Psychological Foundations of New Religious Movements in the Hmong Diaspora</t>
  </si>
  <si>
    <t>ANTHRO</t>
  </si>
  <si>
    <t>USDA Forest Service, Rocky Mountain Research Station</t>
  </si>
  <si>
    <t>Utah Reclamation Mitigation and Conservation Commission</t>
  </si>
  <si>
    <t>Study of Sage Grouse in Strawberry Valley</t>
  </si>
  <si>
    <t>Clark, Charlene</t>
  </si>
  <si>
    <t>Utah Commsion on Volunteers</t>
  </si>
  <si>
    <t>2015-16 AmeriCorps Program</t>
  </si>
  <si>
    <t>SW</t>
  </si>
  <si>
    <t>Tessem, Jeffery</t>
  </si>
  <si>
    <t>JDRF FY16 Innovative Grant</t>
  </si>
  <si>
    <t>Exploring the role of Nr4a1 in beta-cell mitochondrial function</t>
  </si>
  <si>
    <t>A Computational Health Science Assessment of Adolescent Unwanted Online Experiences</t>
  </si>
  <si>
    <t>w/ Hanson, Carl</t>
  </si>
  <si>
    <t>University of Kansas Center for Research, Inc. (Dept. of Education - IES)</t>
  </si>
  <si>
    <t>Middle School CW-FIT</t>
  </si>
  <si>
    <t>Johnson, Jeremy</t>
  </si>
  <si>
    <t>A High Speed Single-shot Terahertz Spectrometer Optimized for Biological and Biochemical Systems</t>
  </si>
  <si>
    <t>Andersen, Joshua</t>
  </si>
  <si>
    <t>w/ Johnson, Jeremy</t>
  </si>
  <si>
    <t>R0112266</t>
  </si>
  <si>
    <t>R0112294</t>
  </si>
  <si>
    <t>GOALI: Deformation Microscopy of Retained Austenite Transformation in TRIP Steels - Participant Support for R0112292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</si>
</sst>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mm\-dd\-yy"/>
    <numFmt numFmtId="165" formatCode="0\-00000"/>
    <numFmt numFmtId="166" formatCode="General_)"/>
    <numFmt numFmtId="167" formatCode="&quot;$&quot;#,##0"/>
  </numFmts>
  <fonts count="20" x14ac:knownFonts="1">
    <font>
      <sz val="10"/>
      <name val="MS Sans Serif"/>
    </font>
    <font>
      <sz val="8"/>
      <name val="Helv"/>
    </font>
    <font>
      <sz val="8"/>
      <name val="Times New Roman"/>
      <family val="1"/>
    </font>
    <font>
      <sz val="10"/>
      <name val="MS Sans Serif"/>
      <family val="2"/>
    </font>
    <font>
      <sz val="10"/>
      <name val="Times New Roman"/>
      <family val="1"/>
    </font>
    <font>
      <b/>
      <sz val="12"/>
      <name val="Georgia"/>
      <family val="1"/>
    </font>
    <font>
      <b/>
      <sz val="18"/>
      <name val="Georgia"/>
      <family val="1"/>
    </font>
    <font>
      <sz val="10"/>
      <name val="Georgia"/>
      <family val="1"/>
    </font>
    <font>
      <sz val="8"/>
      <name val="Georgia"/>
      <family val="1"/>
    </font>
    <font>
      <b/>
      <sz val="10"/>
      <name val="Georgia"/>
      <family val="1"/>
    </font>
    <font>
      <sz val="6"/>
      <name val="Georgia"/>
      <family val="1"/>
    </font>
    <font>
      <sz val="7"/>
      <name val="Times New Roman"/>
      <family val="1"/>
    </font>
    <font>
      <sz val="9"/>
      <name val="Georgia"/>
      <family val="1"/>
    </font>
    <font>
      <sz val="9"/>
      <name val="Times New Roman"/>
      <family val="1"/>
    </font>
    <font>
      <b/>
      <u/>
      <sz val="9"/>
      <name val="Times New Roman"/>
      <family val="1"/>
    </font>
    <font>
      <b/>
      <sz val="9"/>
      <name val="Times New Roman"/>
      <family val="1"/>
    </font>
    <font>
      <sz val="12"/>
      <name val="Georgia"/>
      <family val="1"/>
    </font>
    <font>
      <sz val="10"/>
      <name val="MS Sans Serif"/>
    </font>
    <font>
      <sz val="10"/>
      <name val="Arial"/>
      <family val="2"/>
    </font>
    <font>
      <b/>
      <sz val="8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7" fillId="0" borderId="0" applyFont="0" applyFill="0" applyBorder="0" applyAlignment="0" applyProtection="0"/>
    <xf numFmtId="0" fontId="18" fillId="0" borderId="0"/>
  </cellStyleXfs>
  <cellXfs count="135">
    <xf numFmtId="0" fontId="0" fillId="0" borderId="0" xfId="0"/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5" fontId="1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0" fillId="0" borderId="0" xfId="0" applyBorder="1"/>
    <xf numFmtId="164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5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166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/>
    <xf numFmtId="0" fontId="2" fillId="0" borderId="0" xfId="0" applyFont="1" applyBorder="1" applyAlignment="1">
      <alignment horizontal="left"/>
    </xf>
    <xf numFmtId="166" fontId="2" fillId="0" borderId="0" xfId="0" applyNumberFormat="1" applyFont="1" applyFill="1" applyBorder="1" applyAlignment="1" applyProtection="1">
      <alignment horizontal="left"/>
    </xf>
    <xf numFmtId="166" fontId="2" fillId="0" borderId="0" xfId="0" applyNumberFormat="1" applyFont="1" applyFill="1" applyBorder="1" applyProtection="1"/>
    <xf numFmtId="5" fontId="2" fillId="0" borderId="0" xfId="0" applyNumberFormat="1" applyFont="1" applyFill="1" applyBorder="1" applyProtection="1"/>
    <xf numFmtId="0" fontId="4" fillId="0" borderId="0" xfId="0" applyFont="1" applyBorder="1"/>
    <xf numFmtId="5" fontId="2" fillId="0" borderId="0" xfId="0" applyNumberFormat="1" applyFont="1" applyBorder="1" applyAlignment="1">
      <alignment horizontal="right"/>
    </xf>
    <xf numFmtId="5" fontId="2" fillId="0" borderId="0" xfId="0" applyNumberFormat="1" applyFont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5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/>
    <xf numFmtId="0" fontId="8" fillId="0" borderId="0" xfId="0" applyFont="1" applyBorder="1" applyAlignment="1">
      <alignment horizontal="left"/>
    </xf>
    <xf numFmtId="164" fontId="8" fillId="0" borderId="0" xfId="0" applyNumberFormat="1" applyFont="1" applyBorder="1" applyAlignment="1">
      <alignment horizontal="center"/>
    </xf>
    <xf numFmtId="0" fontId="8" fillId="0" borderId="0" xfId="0" applyFont="1" applyBorder="1"/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right"/>
    </xf>
    <xf numFmtId="5" fontId="7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center"/>
    </xf>
    <xf numFmtId="5" fontId="8" fillId="0" borderId="0" xfId="0" applyNumberFormat="1" applyFont="1" applyBorder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5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5" fontId="8" fillId="0" borderId="1" xfId="0" applyNumberFormat="1" applyFont="1" applyBorder="1" applyAlignment="1">
      <alignment vertical="center" wrapText="1"/>
    </xf>
    <xf numFmtId="166" fontId="8" fillId="0" borderId="1" xfId="0" applyNumberFormat="1" applyFont="1" applyFill="1" applyBorder="1" applyAlignment="1" applyProtection="1">
      <alignment vertical="center" wrapText="1"/>
    </xf>
    <xf numFmtId="166" fontId="8" fillId="0" borderId="1" xfId="0" applyNumberFormat="1" applyFont="1" applyFill="1" applyBorder="1" applyAlignment="1" applyProtection="1">
      <alignment horizontal="left" vertical="center" wrapText="1"/>
    </xf>
    <xf numFmtId="14" fontId="8" fillId="0" borderId="1" xfId="0" applyNumberFormat="1" applyFont="1" applyFill="1" applyBorder="1" applyAlignment="1" applyProtection="1">
      <alignment horizontal="center" vertical="center" wrapText="1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5" fontId="8" fillId="0" borderId="1" xfId="0" applyNumberFormat="1" applyFont="1" applyFill="1" applyBorder="1" applyAlignment="1" applyProtection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166" fontId="8" fillId="0" borderId="2" xfId="0" applyNumberFormat="1" applyFont="1" applyFill="1" applyBorder="1" applyAlignment="1" applyProtection="1">
      <alignment vertical="center" wrapText="1"/>
    </xf>
    <xf numFmtId="49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/>
    <xf numFmtId="0" fontId="9" fillId="0" borderId="0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5" fontId="9" fillId="2" borderId="1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166" fontId="13" fillId="0" borderId="0" xfId="0" applyNumberFormat="1" applyFont="1" applyFill="1" applyBorder="1" applyAlignment="1" applyProtection="1">
      <alignment horizontal="left" vertical="center"/>
    </xf>
    <xf numFmtId="166" fontId="13" fillId="0" borderId="0" xfId="0" applyNumberFormat="1" applyFont="1" applyFill="1" applyBorder="1" applyAlignment="1" applyProtection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right" vertical="center"/>
    </xf>
    <xf numFmtId="167" fontId="8" fillId="0" borderId="1" xfId="0" applyNumberFormat="1" applyFont="1" applyFill="1" applyBorder="1" applyAlignment="1">
      <alignment horizontal="right" vertical="center"/>
    </xf>
    <xf numFmtId="167" fontId="8" fillId="0" borderId="1" xfId="0" applyNumberFormat="1" applyFont="1" applyBorder="1" applyAlignment="1">
      <alignment horizontal="right" vertical="center"/>
    </xf>
    <xf numFmtId="5" fontId="0" fillId="0" borderId="0" xfId="0" applyNumberFormat="1"/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166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166" fontId="8" fillId="0" borderId="5" xfId="0" applyNumberFormat="1" applyFont="1" applyFill="1" applyBorder="1" applyAlignment="1" applyProtection="1">
      <alignment vertical="center" wrapText="1"/>
    </xf>
    <xf numFmtId="167" fontId="8" fillId="0" borderId="2" xfId="0" applyNumberFormat="1" applyFont="1" applyBorder="1" applyAlignment="1">
      <alignment horizontal="right" vertical="center"/>
    </xf>
    <xf numFmtId="167" fontId="8" fillId="0" borderId="2" xfId="0" applyNumberFormat="1" applyFont="1" applyFill="1" applyBorder="1" applyAlignment="1">
      <alignment horizontal="right" vertical="center"/>
    </xf>
    <xf numFmtId="0" fontId="16" fillId="2" borderId="6" xfId="0" applyFont="1" applyFill="1" applyBorder="1" applyAlignment="1">
      <alignment horizontal="center" vertical="center" wrapText="1"/>
    </xf>
    <xf numFmtId="164" fontId="16" fillId="2" borderId="4" xfId="0" applyNumberFormat="1" applyFont="1" applyFill="1" applyBorder="1" applyAlignment="1">
      <alignment horizontal="center" vertical="center" wrapText="1"/>
    </xf>
    <xf numFmtId="165" fontId="16" fillId="2" borderId="4" xfId="0" applyNumberFormat="1" applyFont="1" applyFill="1" applyBorder="1" applyAlignment="1">
      <alignment horizontal="center" vertical="center" wrapText="1"/>
    </xf>
    <xf numFmtId="5" fontId="12" fillId="2" borderId="4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textRotation="180"/>
    </xf>
    <xf numFmtId="0" fontId="8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0" borderId="0" xfId="2" applyFont="1" applyBorder="1" applyAlignment="1">
      <alignment horizontal="left"/>
    </xf>
    <xf numFmtId="0" fontId="6" fillId="0" borderId="0" xfId="2" applyFont="1" applyBorder="1" applyAlignment="1"/>
    <xf numFmtId="0" fontId="6" fillId="0" borderId="0" xfId="2" applyFont="1" applyBorder="1" applyAlignment="1">
      <alignment horizontal="center"/>
    </xf>
    <xf numFmtId="14" fontId="6" fillId="0" borderId="0" xfId="2" applyNumberFormat="1" applyFont="1" applyBorder="1" applyAlignment="1"/>
    <xf numFmtId="44" fontId="6" fillId="0" borderId="0" xfId="1" applyFont="1" applyBorder="1" applyAlignment="1"/>
    <xf numFmtId="0" fontId="7" fillId="0" borderId="0" xfId="2" applyFont="1" applyBorder="1"/>
    <xf numFmtId="49" fontId="5" fillId="0" borderId="0" xfId="2" applyNumberFormat="1" applyFont="1" applyBorder="1" applyAlignment="1">
      <alignment horizontal="center"/>
    </xf>
    <xf numFmtId="14" fontId="5" fillId="0" borderId="0" xfId="2" applyNumberFormat="1" applyFont="1" applyBorder="1" applyAlignment="1">
      <alignment horizontal="center"/>
    </xf>
    <xf numFmtId="14" fontId="8" fillId="0" borderId="0" xfId="2" applyNumberFormat="1" applyFont="1" applyBorder="1" applyAlignment="1">
      <alignment horizontal="center"/>
    </xf>
    <xf numFmtId="44" fontId="8" fillId="0" borderId="0" xfId="1" applyFont="1" applyBorder="1" applyAlignment="1">
      <alignment horizontal="right"/>
    </xf>
    <xf numFmtId="0" fontId="8" fillId="0" borderId="0" xfId="2" applyFont="1" applyBorder="1"/>
    <xf numFmtId="0" fontId="7" fillId="0" borderId="0" xfId="2" applyFont="1" applyBorder="1" applyAlignment="1">
      <alignment horizontal="left"/>
    </xf>
    <xf numFmtId="14" fontId="7" fillId="0" borderId="0" xfId="2" applyNumberFormat="1" applyFont="1" applyBorder="1" applyAlignment="1">
      <alignment horizontal="center"/>
    </xf>
    <xf numFmtId="14" fontId="7" fillId="0" borderId="0" xfId="2" applyNumberFormat="1" applyFont="1" applyBorder="1" applyAlignment="1">
      <alignment horizontal="right"/>
    </xf>
    <xf numFmtId="44" fontId="7" fillId="0" borderId="0" xfId="1" applyFont="1" applyBorder="1" applyAlignment="1">
      <alignment horizontal="right"/>
    </xf>
    <xf numFmtId="0" fontId="9" fillId="2" borderId="1" xfId="2" applyFont="1" applyFill="1" applyBorder="1" applyAlignment="1">
      <alignment horizontal="center" vertical="center"/>
    </xf>
    <xf numFmtId="5" fontId="9" fillId="2" borderId="1" xfId="2" applyNumberFormat="1" applyFont="1" applyFill="1" applyBorder="1" applyAlignment="1">
      <alignment horizontal="center" vertical="center"/>
    </xf>
    <xf numFmtId="0" fontId="19" fillId="2" borderId="4" xfId="2" applyFont="1" applyFill="1" applyBorder="1" applyAlignment="1">
      <alignment horizontal="center" vertical="center" wrapText="1"/>
    </xf>
    <xf numFmtId="0" fontId="19" fillId="2" borderId="3" xfId="2" applyFont="1" applyFill="1" applyBorder="1" applyAlignment="1">
      <alignment horizontal="center" vertical="center" wrapText="1"/>
    </xf>
    <xf numFmtId="14" fontId="19" fillId="2" borderId="4" xfId="2" applyNumberFormat="1" applyFont="1" applyFill="1" applyBorder="1" applyAlignment="1">
      <alignment horizontal="center" vertical="center" wrapText="1"/>
    </xf>
    <xf numFmtId="44" fontId="19" fillId="2" borderId="4" xfId="1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vertical="center" wrapText="1"/>
    </xf>
    <xf numFmtId="44" fontId="8" fillId="0" borderId="1" xfId="1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6" fontId="8" fillId="0" borderId="1" xfId="1" applyNumberFormat="1" applyFont="1" applyBorder="1" applyAlignment="1">
      <alignment vertical="center" wrapText="1"/>
    </xf>
    <xf numFmtId="8" fontId="8" fillId="0" borderId="1" xfId="1" applyNumberFormat="1" applyFont="1" applyBorder="1" applyAlignment="1">
      <alignment vertical="center" wrapText="1"/>
    </xf>
    <xf numFmtId="0" fontId="8" fillId="0" borderId="2" xfId="0" applyNumberFormat="1" applyFont="1" applyBorder="1" applyAlignment="1">
      <alignment horizontal="right" vertical="center" wrapText="1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14" fontId="8" fillId="0" borderId="10" xfId="0" applyNumberFormat="1" applyFont="1" applyBorder="1" applyAlignment="1">
      <alignment vertical="center" wrapText="1"/>
    </xf>
    <xf numFmtId="44" fontId="8" fillId="0" borderId="10" xfId="1" applyFont="1" applyBorder="1" applyAlignment="1">
      <alignment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right"/>
    </xf>
    <xf numFmtId="0" fontId="9" fillId="2" borderId="1" xfId="2" applyFont="1" applyFill="1" applyBorder="1" applyAlignment="1">
      <alignment horizontal="right"/>
    </xf>
  </cellXfs>
  <cellStyles count="3">
    <cellStyle name="Currency" xfId="1" builtinId="4"/>
    <cellStyle name="Normal" xfId="0" builtinId="0"/>
    <cellStyle name="Normal 2" xfId="2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0" formatCode="General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4" formatCode="mm\-dd\-yy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4" formatCode="mm\-dd\-yy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9" formatCode="m/d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9" formatCode="m/d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solid">
          <fgColor indexed="64"/>
          <bgColor theme="0" tint="-0.3499862666707357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5" formatCode="0\-000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8:N61" totalsRowShown="0" dataDxfId="25" tableBorderDxfId="24">
  <tableColumns count="14">
    <tableColumn id="1" name="Investigators"/>
    <tableColumn id="2" name="Co-investigators"/>
    <tableColumn id="3" name="Sponsor"/>
    <tableColumn id="4" name="Title" dataDxfId="23"/>
    <tableColumn id="5" name="Beginning Date" dataDxfId="22"/>
    <tableColumn id="6" name="Ending Date" dataDxfId="21"/>
    <tableColumn id="7" name="BYU Account" dataDxfId="20"/>
    <tableColumn id="8" name="Newly Approved Funding *"/>
    <tableColumn id="9" name="N/C **" dataDxfId="19"/>
    <tableColumn id="10" name="Dept." dataDxfId="18"/>
    <tableColumn id="11" name="College" dataDxfId="17"/>
    <tableColumn id="12" name="Category ***" dataDxfId="16"/>
    <tableColumn id="13" name="Total Approved Funding to Date ****" dataDxfId="15"/>
    <tableColumn id="14" name="Estimated Total Funding *****" dataDxfId="14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5:J50" totalsRowShown="0" headerRowDxfId="13" headerRowBorderDxfId="12" tableBorderDxfId="11" totalsRowBorderDxfId="10" headerRowCellStyle="Normal 2">
  <sortState ref="A6:J50">
    <sortCondition ref="I6:I50"/>
    <sortCondition ref="H6:H50"/>
    <sortCondition ref="A6:A50"/>
  </sortState>
  <tableColumns count="10">
    <tableColumn id="1" name="Investigators" dataDxfId="9"/>
    <tableColumn id="2" name="Co-investigators" dataDxfId="8"/>
    <tableColumn id="3" name="Sponsor" dataDxfId="7"/>
    <tableColumn id="4" name="Title" dataDxfId="6"/>
    <tableColumn id="5" name="Beginning Date" dataDxfId="5"/>
    <tableColumn id="6" name="Ending Date" dataDxfId="4"/>
    <tableColumn id="7" name="Amount" dataDxfId="3" dataCellStyle="Currency"/>
    <tableColumn id="8" name="Dept." dataDxfId="2"/>
    <tableColumn id="9" name="College" dataDxfId="1"/>
    <tableColumn id="10" name="Proposal Number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1164"/>
  <sheetViews>
    <sheetView tabSelected="1" zoomScale="90" zoomScaleNormal="90" workbookViewId="0">
      <selection activeCell="K17" sqref="K17"/>
    </sheetView>
  </sheetViews>
  <sheetFormatPr defaultRowHeight="12.75" customHeight="1" x14ac:dyDescent="0.2"/>
  <cols>
    <col min="1" max="1" width="17.42578125" style="1" customWidth="1"/>
    <col min="2" max="2" width="18.28515625" style="1" customWidth="1"/>
    <col min="3" max="3" width="17.140625" style="1" customWidth="1"/>
    <col min="4" max="4" width="44.85546875" style="1" customWidth="1"/>
    <col min="5" max="5" width="14.7109375" style="7" customWidth="1"/>
    <col min="6" max="6" width="11.42578125" style="7" customWidth="1"/>
    <col min="7" max="7" width="13.140625" style="8" customWidth="1"/>
    <col min="8" max="8" width="15.42578125" style="4" customWidth="1"/>
    <col min="9" max="9" width="3.42578125" style="3" customWidth="1"/>
    <col min="10" max="10" width="7" style="1" customWidth="1"/>
    <col min="11" max="11" width="8.85546875" style="1" customWidth="1"/>
    <col min="12" max="12" width="2.140625" style="5" customWidth="1"/>
    <col min="13" max="13" width="12.140625" customWidth="1"/>
    <col min="14" max="14" width="10.28515625" customWidth="1"/>
  </cols>
  <sheetData>
    <row r="1" spans="1:15" ht="24" customHeight="1" x14ac:dyDescent="0.35">
      <c r="B1" s="67"/>
      <c r="C1" s="67"/>
      <c r="D1" s="34" t="s">
        <v>13</v>
      </c>
      <c r="E1" s="67"/>
      <c r="F1" s="67"/>
      <c r="G1" s="67"/>
      <c r="H1" s="67"/>
      <c r="I1" s="67"/>
      <c r="J1" s="67"/>
      <c r="K1" s="67"/>
      <c r="L1" s="67"/>
      <c r="M1" s="80"/>
    </row>
    <row r="2" spans="1:15" ht="16.5" customHeight="1" x14ac:dyDescent="0.2">
      <c r="A2" s="35"/>
      <c r="B2" s="68">
        <v>2015</v>
      </c>
      <c r="C2" s="36"/>
      <c r="D2" s="66" t="s">
        <v>29</v>
      </c>
      <c r="E2" s="37"/>
      <c r="F2" s="35"/>
      <c r="G2" s="30"/>
      <c r="H2" s="68">
        <v>2014</v>
      </c>
      <c r="I2" s="35"/>
      <c r="J2" s="35"/>
      <c r="K2" s="35"/>
      <c r="L2" s="38"/>
      <c r="M2" s="80"/>
    </row>
    <row r="3" spans="1:15" ht="12.75" customHeight="1" x14ac:dyDescent="0.2">
      <c r="A3" s="39" t="s">
        <v>0</v>
      </c>
      <c r="B3" s="40">
        <v>271</v>
      </c>
      <c r="C3" s="36"/>
      <c r="D3" s="132" t="s">
        <v>12</v>
      </c>
      <c r="E3" s="37"/>
      <c r="F3" s="35"/>
      <c r="G3" s="39" t="s">
        <v>0</v>
      </c>
      <c r="H3" s="31">
        <v>272</v>
      </c>
      <c r="I3" s="35"/>
      <c r="J3" s="35"/>
      <c r="K3" s="35"/>
      <c r="L3" s="38"/>
    </row>
    <row r="4" spans="1:15" ht="12.75" customHeight="1" x14ac:dyDescent="0.2">
      <c r="A4" s="39" t="s">
        <v>1</v>
      </c>
      <c r="B4" s="40">
        <v>200</v>
      </c>
      <c r="C4" s="35"/>
      <c r="D4" s="132"/>
      <c r="E4" s="41"/>
      <c r="F4" s="35"/>
      <c r="G4" s="39" t="s">
        <v>1</v>
      </c>
      <c r="H4" s="31">
        <v>204</v>
      </c>
      <c r="I4" s="35"/>
      <c r="J4" s="35"/>
      <c r="K4" s="35"/>
      <c r="L4" s="38"/>
    </row>
    <row r="5" spans="1:15" ht="12.75" customHeight="1" x14ac:dyDescent="0.2">
      <c r="A5" s="39" t="s">
        <v>2</v>
      </c>
      <c r="B5" s="32">
        <v>16789443</v>
      </c>
      <c r="C5" s="35"/>
      <c r="E5" s="41"/>
      <c r="F5" s="35"/>
      <c r="G5" s="39" t="s">
        <v>2</v>
      </c>
      <c r="H5" s="32">
        <v>18363127</v>
      </c>
      <c r="I5" s="35"/>
      <c r="J5" s="42"/>
      <c r="K5" s="36"/>
      <c r="L5" s="38"/>
    </row>
    <row r="6" spans="1:15" ht="6" customHeight="1" x14ac:dyDescent="0.2">
      <c r="A6" s="42"/>
      <c r="B6" s="42"/>
      <c r="C6" s="42"/>
      <c r="D6" s="42"/>
      <c r="E6" s="41"/>
      <c r="F6" s="43"/>
      <c r="G6" s="43"/>
      <c r="H6" s="44"/>
      <c r="I6" s="40"/>
      <c r="J6" s="42"/>
      <c r="K6" s="36"/>
      <c r="L6" s="38"/>
    </row>
    <row r="7" spans="1:15" ht="12.75" customHeight="1" x14ac:dyDescent="0.2">
      <c r="A7" s="133" t="s">
        <v>3</v>
      </c>
      <c r="B7" s="133"/>
      <c r="C7" s="69">
        <v>32</v>
      </c>
      <c r="D7" s="70">
        <f>SUM(H9:H61)</f>
        <v>2881260</v>
      </c>
      <c r="E7" s="37"/>
      <c r="F7" s="37"/>
      <c r="G7" s="45"/>
      <c r="H7" s="46"/>
      <c r="I7" s="33"/>
      <c r="J7" s="36"/>
      <c r="K7" s="36"/>
      <c r="L7" s="38"/>
    </row>
    <row r="8" spans="1:15" s="2" customFormat="1" ht="45" x14ac:dyDescent="0.2">
      <c r="A8" s="90" t="s">
        <v>4</v>
      </c>
      <c r="B8" s="82" t="s">
        <v>5</v>
      </c>
      <c r="C8" s="82" t="s">
        <v>6</v>
      </c>
      <c r="D8" s="81" t="s">
        <v>7</v>
      </c>
      <c r="E8" s="91" t="s">
        <v>10</v>
      </c>
      <c r="F8" s="91" t="s">
        <v>11</v>
      </c>
      <c r="G8" s="92" t="s">
        <v>28</v>
      </c>
      <c r="H8" s="93" t="s">
        <v>14</v>
      </c>
      <c r="I8" s="94" t="s">
        <v>15</v>
      </c>
      <c r="J8" s="95" t="s">
        <v>8</v>
      </c>
      <c r="K8" s="95" t="s">
        <v>9</v>
      </c>
      <c r="L8" s="96" t="s">
        <v>16</v>
      </c>
      <c r="M8" s="97" t="s">
        <v>22</v>
      </c>
      <c r="N8" s="98" t="s">
        <v>25</v>
      </c>
    </row>
    <row r="9" spans="1:15" s="9" customFormat="1" ht="33.75" x14ac:dyDescent="0.2">
      <c r="A9" s="50" t="s">
        <v>151</v>
      </c>
      <c r="B9" s="50"/>
      <c r="C9" s="50" t="s">
        <v>152</v>
      </c>
      <c r="D9" s="63" t="s">
        <v>153</v>
      </c>
      <c r="E9" s="51">
        <v>41091</v>
      </c>
      <c r="F9" s="51">
        <v>42551</v>
      </c>
      <c r="G9" s="52" t="s">
        <v>154</v>
      </c>
      <c r="H9" s="53">
        <v>91631</v>
      </c>
      <c r="I9" s="54" t="s">
        <v>34</v>
      </c>
      <c r="J9" s="54" t="s">
        <v>155</v>
      </c>
      <c r="K9" s="54" t="s">
        <v>44</v>
      </c>
      <c r="L9" s="54">
        <v>2</v>
      </c>
      <c r="M9" s="78">
        <v>360117</v>
      </c>
      <c r="N9" s="78">
        <v>452189</v>
      </c>
      <c r="O9" s="10"/>
    </row>
    <row r="10" spans="1:15" s="9" customFormat="1" ht="56.25" x14ac:dyDescent="0.2">
      <c r="A10" s="50" t="s">
        <v>176</v>
      </c>
      <c r="B10" s="50"/>
      <c r="C10" s="50" t="s">
        <v>179</v>
      </c>
      <c r="D10" s="63" t="s">
        <v>177</v>
      </c>
      <c r="E10" s="51">
        <v>42095</v>
      </c>
      <c r="F10" s="51">
        <v>42308</v>
      </c>
      <c r="G10" s="52" t="s">
        <v>178</v>
      </c>
      <c r="H10" s="53">
        <v>97500</v>
      </c>
      <c r="I10" s="54" t="s">
        <v>54</v>
      </c>
      <c r="J10" s="54" t="s">
        <v>167</v>
      </c>
      <c r="K10" s="54" t="s">
        <v>44</v>
      </c>
      <c r="L10" s="54">
        <v>4</v>
      </c>
      <c r="M10" s="78">
        <v>97500</v>
      </c>
      <c r="N10" s="78">
        <v>97500</v>
      </c>
      <c r="O10" s="10"/>
    </row>
    <row r="11" spans="1:15" s="9" customFormat="1" ht="22.5" x14ac:dyDescent="0.2">
      <c r="A11" s="50" t="s">
        <v>163</v>
      </c>
      <c r="B11" s="50"/>
      <c r="C11" s="50" t="s">
        <v>164</v>
      </c>
      <c r="D11" s="63" t="s">
        <v>165</v>
      </c>
      <c r="E11" s="51">
        <v>41699</v>
      </c>
      <c r="F11" s="51">
        <v>42428</v>
      </c>
      <c r="G11" s="52" t="s">
        <v>166</v>
      </c>
      <c r="H11" s="53">
        <v>94131</v>
      </c>
      <c r="I11" s="54" t="s">
        <v>34</v>
      </c>
      <c r="J11" s="54" t="s">
        <v>167</v>
      </c>
      <c r="K11" s="54" t="s">
        <v>44</v>
      </c>
      <c r="L11" s="54">
        <v>2</v>
      </c>
      <c r="M11" s="78">
        <v>253689</v>
      </c>
      <c r="N11" s="78">
        <v>1115072</v>
      </c>
      <c r="O11" s="10"/>
    </row>
    <row r="12" spans="1:15" s="9" customFormat="1" ht="22.5" x14ac:dyDescent="0.2">
      <c r="A12" s="83" t="s">
        <v>170</v>
      </c>
      <c r="B12" s="58"/>
      <c r="C12" s="59" t="s">
        <v>41</v>
      </c>
      <c r="D12" s="65" t="s">
        <v>173</v>
      </c>
      <c r="E12" s="60">
        <v>42370</v>
      </c>
      <c r="F12" s="60">
        <v>43100</v>
      </c>
      <c r="G12" s="61" t="s">
        <v>174</v>
      </c>
      <c r="H12" s="62">
        <v>235869</v>
      </c>
      <c r="I12" s="61" t="s">
        <v>54</v>
      </c>
      <c r="J12" s="61" t="s">
        <v>167</v>
      </c>
      <c r="K12" s="61" t="s">
        <v>44</v>
      </c>
      <c r="L12" s="47">
        <v>1</v>
      </c>
      <c r="M12" s="78">
        <v>235869</v>
      </c>
      <c r="N12" s="78">
        <v>235869</v>
      </c>
    </row>
    <row r="13" spans="1:15" s="9" customFormat="1" ht="22.5" x14ac:dyDescent="0.2">
      <c r="A13" s="84" t="s">
        <v>171</v>
      </c>
      <c r="B13" s="50" t="s">
        <v>172</v>
      </c>
      <c r="C13" s="59" t="s">
        <v>41</v>
      </c>
      <c r="D13" s="65" t="s">
        <v>173</v>
      </c>
      <c r="E13" s="60">
        <v>42370</v>
      </c>
      <c r="F13" s="60">
        <v>43100</v>
      </c>
      <c r="G13" s="61" t="s">
        <v>174</v>
      </c>
      <c r="H13" s="62">
        <v>235869</v>
      </c>
      <c r="I13" s="61" t="s">
        <v>54</v>
      </c>
      <c r="J13" s="61" t="s">
        <v>175</v>
      </c>
      <c r="K13" s="61" t="s">
        <v>65</v>
      </c>
      <c r="L13" s="47">
        <v>1</v>
      </c>
      <c r="M13" s="78">
        <v>235869</v>
      </c>
      <c r="N13" s="89">
        <v>235869</v>
      </c>
    </row>
    <row r="14" spans="1:15" s="9" customFormat="1" ht="22.5" x14ac:dyDescent="0.2">
      <c r="A14" s="83" t="s">
        <v>168</v>
      </c>
      <c r="B14" s="58"/>
      <c r="C14" s="59" t="s">
        <v>164</v>
      </c>
      <c r="D14" s="65" t="s">
        <v>165</v>
      </c>
      <c r="E14" s="60">
        <v>41699</v>
      </c>
      <c r="F14" s="60">
        <v>42428</v>
      </c>
      <c r="G14" s="61" t="s">
        <v>169</v>
      </c>
      <c r="H14" s="62">
        <v>51889</v>
      </c>
      <c r="I14" s="61" t="s">
        <v>34</v>
      </c>
      <c r="J14" s="61" t="s">
        <v>167</v>
      </c>
      <c r="K14" s="61" t="s">
        <v>44</v>
      </c>
      <c r="L14" s="47">
        <v>2</v>
      </c>
      <c r="M14" s="78">
        <v>141442</v>
      </c>
      <c r="N14" s="89">
        <v>1115072</v>
      </c>
    </row>
    <row r="15" spans="1:15" s="9" customFormat="1" x14ac:dyDescent="0.2">
      <c r="A15" s="83" t="s">
        <v>37</v>
      </c>
      <c r="B15" s="58"/>
      <c r="C15" s="59" t="s">
        <v>41</v>
      </c>
      <c r="D15" s="65" t="s">
        <v>42</v>
      </c>
      <c r="E15" s="60">
        <v>41365</v>
      </c>
      <c r="F15" s="60">
        <v>43190</v>
      </c>
      <c r="G15" s="61" t="s">
        <v>295</v>
      </c>
      <c r="H15" s="62">
        <v>13333</v>
      </c>
      <c r="I15" s="61" t="s">
        <v>34</v>
      </c>
      <c r="J15" s="61" t="s">
        <v>43</v>
      </c>
      <c r="K15" s="61" t="s">
        <v>44</v>
      </c>
      <c r="L15" s="47">
        <v>1</v>
      </c>
      <c r="M15" s="79">
        <v>136000</v>
      </c>
      <c r="N15" s="88">
        <v>136000</v>
      </c>
    </row>
    <row r="16" spans="1:15" s="9" customFormat="1" ht="22.5" x14ac:dyDescent="0.2">
      <c r="A16" s="84" t="s">
        <v>39</v>
      </c>
      <c r="B16" s="50" t="s">
        <v>40</v>
      </c>
      <c r="C16" s="59" t="s">
        <v>41</v>
      </c>
      <c r="D16" s="65" t="s">
        <v>42</v>
      </c>
      <c r="E16" s="60">
        <v>41365</v>
      </c>
      <c r="F16" s="60">
        <v>43190</v>
      </c>
      <c r="G16" s="61" t="s">
        <v>295</v>
      </c>
      <c r="H16" s="62">
        <v>13334</v>
      </c>
      <c r="I16" s="61" t="s">
        <v>34</v>
      </c>
      <c r="J16" s="61" t="s">
        <v>43</v>
      </c>
      <c r="K16" s="61" t="s">
        <v>44</v>
      </c>
      <c r="L16" s="47">
        <v>1</v>
      </c>
      <c r="M16" s="79">
        <v>136000</v>
      </c>
      <c r="N16" s="88">
        <v>136000</v>
      </c>
    </row>
    <row r="17" spans="1:14" s="9" customFormat="1" ht="22.5" x14ac:dyDescent="0.2">
      <c r="A17" s="84" t="s">
        <v>38</v>
      </c>
      <c r="B17" s="50" t="s">
        <v>40</v>
      </c>
      <c r="C17" s="59" t="s">
        <v>41</v>
      </c>
      <c r="D17" s="65" t="s">
        <v>42</v>
      </c>
      <c r="E17" s="60">
        <v>41365</v>
      </c>
      <c r="F17" s="60">
        <v>43190</v>
      </c>
      <c r="G17" s="61" t="s">
        <v>295</v>
      </c>
      <c r="H17" s="62">
        <v>13333</v>
      </c>
      <c r="I17" s="61" t="s">
        <v>34</v>
      </c>
      <c r="J17" s="61" t="s">
        <v>43</v>
      </c>
      <c r="K17" s="61" t="s">
        <v>44</v>
      </c>
      <c r="L17" s="47">
        <v>1</v>
      </c>
      <c r="M17" s="79">
        <v>136000</v>
      </c>
      <c r="N17" s="88">
        <v>136000</v>
      </c>
    </row>
    <row r="18" spans="1:14" s="9" customFormat="1" ht="22.5" x14ac:dyDescent="0.2">
      <c r="A18" s="84" t="s">
        <v>144</v>
      </c>
      <c r="B18" s="50"/>
      <c r="C18" s="50" t="s">
        <v>41</v>
      </c>
      <c r="D18" s="63" t="s">
        <v>148</v>
      </c>
      <c r="E18" s="51">
        <v>42217</v>
      </c>
      <c r="F18" s="51">
        <v>43312</v>
      </c>
      <c r="G18" s="52" t="s">
        <v>149</v>
      </c>
      <c r="H18" s="53">
        <v>99234</v>
      </c>
      <c r="I18" s="54" t="s">
        <v>54</v>
      </c>
      <c r="J18" s="54" t="s">
        <v>49</v>
      </c>
      <c r="K18" s="54" t="s">
        <v>44</v>
      </c>
      <c r="L18" s="54">
        <v>1</v>
      </c>
      <c r="M18" s="78">
        <v>299702</v>
      </c>
      <c r="N18" s="89">
        <v>455515</v>
      </c>
    </row>
    <row r="19" spans="1:14" s="9" customFormat="1" ht="22.5" x14ac:dyDescent="0.2">
      <c r="A19" s="84" t="s">
        <v>146</v>
      </c>
      <c r="B19" s="50" t="s">
        <v>147</v>
      </c>
      <c r="C19" s="50" t="s">
        <v>41</v>
      </c>
      <c r="D19" s="63" t="s">
        <v>148</v>
      </c>
      <c r="E19" s="51">
        <v>42217</v>
      </c>
      <c r="F19" s="51">
        <v>43312</v>
      </c>
      <c r="G19" s="52" t="s">
        <v>149</v>
      </c>
      <c r="H19" s="53">
        <v>99234</v>
      </c>
      <c r="I19" s="54" t="s">
        <v>54</v>
      </c>
      <c r="J19" s="54" t="s">
        <v>49</v>
      </c>
      <c r="K19" s="54" t="s">
        <v>44</v>
      </c>
      <c r="L19" s="54">
        <v>1</v>
      </c>
      <c r="M19" s="78">
        <v>299702</v>
      </c>
      <c r="N19" s="89">
        <v>455515</v>
      </c>
    </row>
    <row r="20" spans="1:14" s="9" customFormat="1" ht="22.5" x14ac:dyDescent="0.2">
      <c r="A20" s="84" t="s">
        <v>145</v>
      </c>
      <c r="B20" s="50" t="s">
        <v>147</v>
      </c>
      <c r="C20" s="50" t="s">
        <v>41</v>
      </c>
      <c r="D20" s="63" t="s">
        <v>148</v>
      </c>
      <c r="E20" s="51">
        <v>42217</v>
      </c>
      <c r="F20" s="51">
        <v>43312</v>
      </c>
      <c r="G20" s="52" t="s">
        <v>149</v>
      </c>
      <c r="H20" s="53">
        <v>99234</v>
      </c>
      <c r="I20" s="54" t="s">
        <v>54</v>
      </c>
      <c r="J20" s="54" t="s">
        <v>150</v>
      </c>
      <c r="K20" s="54" t="s">
        <v>44</v>
      </c>
      <c r="L20" s="54">
        <v>1</v>
      </c>
      <c r="M20" s="78">
        <v>299702</v>
      </c>
      <c r="N20" s="89">
        <v>455515</v>
      </c>
    </row>
    <row r="21" spans="1:14" s="9" customFormat="1" ht="33.75" x14ac:dyDescent="0.2">
      <c r="A21" s="84" t="s">
        <v>144</v>
      </c>
      <c r="B21" s="50"/>
      <c r="C21" s="50" t="s">
        <v>41</v>
      </c>
      <c r="D21" s="63" t="s">
        <v>297</v>
      </c>
      <c r="E21" s="51">
        <v>42217</v>
      </c>
      <c r="F21" s="51">
        <v>43312</v>
      </c>
      <c r="G21" s="52" t="s">
        <v>296</v>
      </c>
      <c r="H21" s="53">
        <v>667</v>
      </c>
      <c r="I21" s="54" t="s">
        <v>54</v>
      </c>
      <c r="J21" s="54" t="s">
        <v>49</v>
      </c>
      <c r="K21" s="54" t="s">
        <v>44</v>
      </c>
      <c r="L21" s="54">
        <v>1</v>
      </c>
      <c r="M21" s="78">
        <v>299702</v>
      </c>
      <c r="N21" s="89">
        <v>455515</v>
      </c>
    </row>
    <row r="22" spans="1:14" s="9" customFormat="1" ht="33.75" x14ac:dyDescent="0.2">
      <c r="A22" s="84" t="s">
        <v>146</v>
      </c>
      <c r="B22" s="50" t="s">
        <v>147</v>
      </c>
      <c r="C22" s="50" t="s">
        <v>41</v>
      </c>
      <c r="D22" s="63" t="s">
        <v>297</v>
      </c>
      <c r="E22" s="51">
        <v>42217</v>
      </c>
      <c r="F22" s="51">
        <v>43312</v>
      </c>
      <c r="G22" s="52" t="s">
        <v>296</v>
      </c>
      <c r="H22" s="53">
        <v>667</v>
      </c>
      <c r="I22" s="54" t="s">
        <v>54</v>
      </c>
      <c r="J22" s="54" t="s">
        <v>49</v>
      </c>
      <c r="K22" s="54" t="s">
        <v>44</v>
      </c>
      <c r="L22" s="54">
        <v>1</v>
      </c>
      <c r="M22" s="78">
        <v>299702</v>
      </c>
      <c r="N22" s="89">
        <v>455515</v>
      </c>
    </row>
    <row r="23" spans="1:14" s="9" customFormat="1" ht="33.75" x14ac:dyDescent="0.2">
      <c r="A23" s="84" t="s">
        <v>145</v>
      </c>
      <c r="B23" s="50" t="s">
        <v>147</v>
      </c>
      <c r="C23" s="50" t="s">
        <v>41</v>
      </c>
      <c r="D23" s="63" t="s">
        <v>297</v>
      </c>
      <c r="E23" s="51">
        <v>42217</v>
      </c>
      <c r="F23" s="51">
        <v>43312</v>
      </c>
      <c r="G23" s="52" t="s">
        <v>296</v>
      </c>
      <c r="H23" s="53">
        <v>666</v>
      </c>
      <c r="I23" s="54" t="s">
        <v>54</v>
      </c>
      <c r="J23" s="54" t="s">
        <v>150</v>
      </c>
      <c r="K23" s="54" t="s">
        <v>44</v>
      </c>
      <c r="L23" s="54">
        <v>1</v>
      </c>
      <c r="M23" s="78">
        <v>299702</v>
      </c>
      <c r="N23" s="89">
        <v>455515</v>
      </c>
    </row>
    <row r="24" spans="1:14" s="9" customFormat="1" ht="22.5" x14ac:dyDescent="0.2">
      <c r="A24" s="83" t="s">
        <v>77</v>
      </c>
      <c r="B24" s="58"/>
      <c r="C24" s="59" t="s">
        <v>71</v>
      </c>
      <c r="D24" s="65" t="s">
        <v>75</v>
      </c>
      <c r="E24" s="60">
        <v>42217</v>
      </c>
      <c r="F24" s="60">
        <v>43677</v>
      </c>
      <c r="G24" s="61" t="s">
        <v>78</v>
      </c>
      <c r="H24" s="62">
        <v>74000</v>
      </c>
      <c r="I24" s="61" t="s">
        <v>54</v>
      </c>
      <c r="J24" s="61" t="s">
        <v>49</v>
      </c>
      <c r="K24" s="61" t="s">
        <v>44</v>
      </c>
      <c r="L24" s="47">
        <v>1</v>
      </c>
      <c r="M24" s="78">
        <v>222000</v>
      </c>
      <c r="N24" s="89">
        <v>222000</v>
      </c>
    </row>
    <row r="25" spans="1:14" s="9" customFormat="1" ht="33.75" x14ac:dyDescent="0.2">
      <c r="A25" s="83" t="s">
        <v>74</v>
      </c>
      <c r="B25" s="58"/>
      <c r="C25" s="59" t="s">
        <v>71</v>
      </c>
      <c r="D25" s="65" t="s">
        <v>79</v>
      </c>
      <c r="E25" s="60">
        <v>42217</v>
      </c>
      <c r="F25" s="60">
        <v>43677</v>
      </c>
      <c r="G25" s="61" t="s">
        <v>76</v>
      </c>
      <c r="H25" s="62">
        <v>66750</v>
      </c>
      <c r="I25" s="61" t="s">
        <v>54</v>
      </c>
      <c r="J25" s="61" t="s">
        <v>49</v>
      </c>
      <c r="K25" s="61" t="s">
        <v>44</v>
      </c>
      <c r="L25" s="47">
        <v>1</v>
      </c>
      <c r="M25" s="79">
        <v>66750</v>
      </c>
      <c r="N25" s="88">
        <v>222000</v>
      </c>
    </row>
    <row r="26" spans="1:14" s="9" customFormat="1" ht="22.5" x14ac:dyDescent="0.2">
      <c r="A26" s="85" t="s">
        <v>70</v>
      </c>
      <c r="B26" s="50"/>
      <c r="C26" s="50" t="s">
        <v>71</v>
      </c>
      <c r="D26" s="63" t="s">
        <v>72</v>
      </c>
      <c r="E26" s="51">
        <v>42217</v>
      </c>
      <c r="F26" s="51">
        <v>42947</v>
      </c>
      <c r="G26" s="52" t="s">
        <v>73</v>
      </c>
      <c r="H26" s="53">
        <v>66698</v>
      </c>
      <c r="I26" s="54" t="s">
        <v>54</v>
      </c>
      <c r="J26" s="54" t="s">
        <v>49</v>
      </c>
      <c r="K26" s="54" t="s">
        <v>44</v>
      </c>
      <c r="L26" s="54">
        <v>1</v>
      </c>
      <c r="M26" s="78">
        <v>66698</v>
      </c>
      <c r="N26" s="89">
        <v>66698</v>
      </c>
    </row>
    <row r="27" spans="1:14" s="9" customFormat="1" ht="33.75" x14ac:dyDescent="0.2">
      <c r="A27" s="84" t="s">
        <v>45</v>
      </c>
      <c r="B27" s="50"/>
      <c r="C27" s="50" t="s">
        <v>46</v>
      </c>
      <c r="D27" s="63" t="s">
        <v>47</v>
      </c>
      <c r="E27" s="51">
        <v>41906</v>
      </c>
      <c r="F27" s="51">
        <v>42270</v>
      </c>
      <c r="G27" s="52" t="s">
        <v>48</v>
      </c>
      <c r="H27" s="53">
        <v>9973</v>
      </c>
      <c r="I27" s="54" t="s">
        <v>34</v>
      </c>
      <c r="J27" s="54" t="s">
        <v>49</v>
      </c>
      <c r="K27" s="54" t="s">
        <v>44</v>
      </c>
      <c r="L27" s="54">
        <v>2</v>
      </c>
      <c r="M27" s="78">
        <v>63473</v>
      </c>
      <c r="N27" s="89">
        <v>193417</v>
      </c>
    </row>
    <row r="28" spans="1:14" s="9" customFormat="1" ht="22.5" x14ac:dyDescent="0.2">
      <c r="A28" s="84" t="s">
        <v>156</v>
      </c>
      <c r="B28" s="50"/>
      <c r="C28" s="50" t="s">
        <v>41</v>
      </c>
      <c r="D28" s="63" t="s">
        <v>157</v>
      </c>
      <c r="E28" s="51">
        <v>41548</v>
      </c>
      <c r="F28" s="51">
        <v>42643</v>
      </c>
      <c r="G28" s="52" t="s">
        <v>158</v>
      </c>
      <c r="H28" s="53">
        <v>137798</v>
      </c>
      <c r="I28" s="54" t="s">
        <v>34</v>
      </c>
      <c r="J28" s="54" t="s">
        <v>150</v>
      </c>
      <c r="K28" s="54" t="s">
        <v>44</v>
      </c>
      <c r="L28" s="54">
        <v>1</v>
      </c>
      <c r="M28" s="78">
        <v>1249459</v>
      </c>
      <c r="N28" s="89">
        <v>1249459</v>
      </c>
    </row>
    <row r="29" spans="1:14" s="9" customFormat="1" ht="22.5" x14ac:dyDescent="0.2">
      <c r="A29" s="85" t="s">
        <v>159</v>
      </c>
      <c r="B29" s="49" t="s">
        <v>161</v>
      </c>
      <c r="C29" s="50" t="s">
        <v>41</v>
      </c>
      <c r="D29" s="63" t="s">
        <v>157</v>
      </c>
      <c r="E29" s="51">
        <v>41548</v>
      </c>
      <c r="F29" s="51">
        <v>42643</v>
      </c>
      <c r="G29" s="52" t="s">
        <v>158</v>
      </c>
      <c r="H29" s="53">
        <v>137798</v>
      </c>
      <c r="I29" s="54" t="s">
        <v>34</v>
      </c>
      <c r="J29" s="54" t="s">
        <v>198</v>
      </c>
      <c r="K29" s="54" t="s">
        <v>162</v>
      </c>
      <c r="L29" s="54">
        <v>1</v>
      </c>
      <c r="M29" s="78">
        <v>1249459</v>
      </c>
      <c r="N29" s="89">
        <v>1249459</v>
      </c>
    </row>
    <row r="30" spans="1:14" s="9" customFormat="1" ht="22.5" x14ac:dyDescent="0.2">
      <c r="A30" s="84" t="s">
        <v>160</v>
      </c>
      <c r="B30" s="50" t="s">
        <v>161</v>
      </c>
      <c r="C30" s="50" t="s">
        <v>41</v>
      </c>
      <c r="D30" s="63" t="s">
        <v>157</v>
      </c>
      <c r="E30" s="51">
        <v>41548</v>
      </c>
      <c r="F30" s="51">
        <v>42643</v>
      </c>
      <c r="G30" s="52" t="s">
        <v>158</v>
      </c>
      <c r="H30" s="53">
        <v>137796</v>
      </c>
      <c r="I30" s="54" t="s">
        <v>34</v>
      </c>
      <c r="J30" s="54" t="s">
        <v>150</v>
      </c>
      <c r="K30" s="54" t="s">
        <v>44</v>
      </c>
      <c r="L30" s="54">
        <v>1</v>
      </c>
      <c r="M30" s="78">
        <v>1249459</v>
      </c>
      <c r="N30" s="89">
        <v>1249459</v>
      </c>
    </row>
    <row r="31" spans="1:14" s="9" customFormat="1" ht="45" x14ac:dyDescent="0.2">
      <c r="A31" s="83" t="s">
        <v>91</v>
      </c>
      <c r="B31" s="58"/>
      <c r="C31" s="59" t="s">
        <v>92</v>
      </c>
      <c r="D31" s="65" t="s">
        <v>93</v>
      </c>
      <c r="E31" s="60">
        <v>41091</v>
      </c>
      <c r="F31" s="60">
        <v>42551</v>
      </c>
      <c r="G31" s="61" t="s">
        <v>94</v>
      </c>
      <c r="H31" s="62">
        <v>66134</v>
      </c>
      <c r="I31" s="61" t="s">
        <v>34</v>
      </c>
      <c r="J31" s="61" t="s">
        <v>95</v>
      </c>
      <c r="K31" s="61" t="s">
        <v>96</v>
      </c>
      <c r="L31" s="47">
        <v>2</v>
      </c>
      <c r="M31" s="79">
        <v>799996</v>
      </c>
      <c r="N31" s="88">
        <v>799996</v>
      </c>
    </row>
    <row r="32" spans="1:14" s="9" customFormat="1" ht="45" x14ac:dyDescent="0.2">
      <c r="A32" s="84" t="s">
        <v>99</v>
      </c>
      <c r="B32" s="58" t="s">
        <v>98</v>
      </c>
      <c r="C32" s="59" t="s">
        <v>92</v>
      </c>
      <c r="D32" s="65" t="s">
        <v>93</v>
      </c>
      <c r="E32" s="60">
        <v>41091</v>
      </c>
      <c r="F32" s="60">
        <v>42551</v>
      </c>
      <c r="G32" s="61" t="s">
        <v>94</v>
      </c>
      <c r="H32" s="62">
        <v>66133</v>
      </c>
      <c r="I32" s="61" t="s">
        <v>34</v>
      </c>
      <c r="J32" s="61" t="s">
        <v>100</v>
      </c>
      <c r="K32" s="61" t="s">
        <v>96</v>
      </c>
      <c r="L32" s="47">
        <v>2</v>
      </c>
      <c r="M32" s="79">
        <v>799996</v>
      </c>
      <c r="N32" s="88">
        <v>799996</v>
      </c>
    </row>
    <row r="33" spans="1:74" s="9" customFormat="1" ht="45" x14ac:dyDescent="0.2">
      <c r="A33" s="83" t="s">
        <v>97</v>
      </c>
      <c r="B33" s="58" t="s">
        <v>98</v>
      </c>
      <c r="C33" s="59" t="s">
        <v>92</v>
      </c>
      <c r="D33" s="65" t="s">
        <v>93</v>
      </c>
      <c r="E33" s="60">
        <v>41091</v>
      </c>
      <c r="F33" s="60">
        <v>42551</v>
      </c>
      <c r="G33" s="61" t="s">
        <v>94</v>
      </c>
      <c r="H33" s="62">
        <v>66133</v>
      </c>
      <c r="I33" s="61" t="s">
        <v>34</v>
      </c>
      <c r="J33" s="61" t="s">
        <v>100</v>
      </c>
      <c r="K33" s="61" t="s">
        <v>96</v>
      </c>
      <c r="L33" s="47">
        <v>2</v>
      </c>
      <c r="M33" s="79">
        <v>799996</v>
      </c>
      <c r="N33" s="88">
        <v>799996</v>
      </c>
    </row>
    <row r="34" spans="1:74" s="9" customFormat="1" ht="22.5" x14ac:dyDescent="0.2">
      <c r="A34" s="84" t="s">
        <v>111</v>
      </c>
      <c r="B34" s="50"/>
      <c r="C34" s="50" t="s">
        <v>112</v>
      </c>
      <c r="D34" s="63" t="s">
        <v>113</v>
      </c>
      <c r="E34" s="51">
        <v>42186</v>
      </c>
      <c r="F34" s="51">
        <v>42735</v>
      </c>
      <c r="G34" s="52" t="s">
        <v>114</v>
      </c>
      <c r="H34" s="53">
        <v>38899</v>
      </c>
      <c r="I34" s="54" t="s">
        <v>54</v>
      </c>
      <c r="J34" s="54" t="s">
        <v>115</v>
      </c>
      <c r="K34" s="54" t="s">
        <v>116</v>
      </c>
      <c r="L34" s="54">
        <v>2</v>
      </c>
      <c r="M34" s="78">
        <v>38899</v>
      </c>
      <c r="N34" s="89">
        <v>38899</v>
      </c>
    </row>
    <row r="35" spans="1:74" s="9" customFormat="1" ht="22.5" x14ac:dyDescent="0.2">
      <c r="A35" s="83" t="s">
        <v>126</v>
      </c>
      <c r="B35" s="58"/>
      <c r="C35" s="59" t="s">
        <v>127</v>
      </c>
      <c r="D35" s="65" t="s">
        <v>128</v>
      </c>
      <c r="E35" s="60">
        <v>42125</v>
      </c>
      <c r="F35" s="60">
        <v>42268</v>
      </c>
      <c r="G35" s="61" t="s">
        <v>129</v>
      </c>
      <c r="H35" s="62">
        <v>41500</v>
      </c>
      <c r="I35" s="61" t="s">
        <v>54</v>
      </c>
      <c r="J35" s="61" t="s">
        <v>130</v>
      </c>
      <c r="K35" s="61" t="s">
        <v>116</v>
      </c>
      <c r="L35" s="47">
        <v>4</v>
      </c>
      <c r="M35" s="79">
        <v>41500</v>
      </c>
      <c r="N35" s="88">
        <v>41500</v>
      </c>
    </row>
    <row r="36" spans="1:74" s="9" customFormat="1" ht="33.75" x14ac:dyDescent="0.2">
      <c r="A36" s="84" t="s">
        <v>121</v>
      </c>
      <c r="B36" s="50"/>
      <c r="C36" s="50" t="s">
        <v>122</v>
      </c>
      <c r="D36" s="63" t="s">
        <v>123</v>
      </c>
      <c r="E36" s="51">
        <v>41509</v>
      </c>
      <c r="F36" s="51">
        <v>42521</v>
      </c>
      <c r="G36" s="52" t="s">
        <v>124</v>
      </c>
      <c r="H36" s="53">
        <v>67804</v>
      </c>
      <c r="I36" s="54" t="s">
        <v>34</v>
      </c>
      <c r="J36" s="54" t="s">
        <v>125</v>
      </c>
      <c r="K36" s="54" t="s">
        <v>116</v>
      </c>
      <c r="L36" s="54">
        <v>2</v>
      </c>
      <c r="M36" s="78">
        <v>156259</v>
      </c>
      <c r="N36" s="89">
        <v>297046</v>
      </c>
    </row>
    <row r="37" spans="1:74" s="9" customFormat="1" ht="22.5" x14ac:dyDescent="0.2">
      <c r="A37" s="86" t="s">
        <v>186</v>
      </c>
      <c r="B37" s="55"/>
      <c r="C37" s="55" t="s">
        <v>187</v>
      </c>
      <c r="D37" s="64" t="s">
        <v>188</v>
      </c>
      <c r="E37" s="56">
        <v>42214</v>
      </c>
      <c r="F37" s="56">
        <v>42369</v>
      </c>
      <c r="G37" s="48" t="s">
        <v>189</v>
      </c>
      <c r="H37" s="57">
        <v>3472</v>
      </c>
      <c r="I37" s="47" t="s">
        <v>54</v>
      </c>
      <c r="J37" s="47" t="s">
        <v>190</v>
      </c>
      <c r="K37" s="47" t="s">
        <v>36</v>
      </c>
      <c r="L37" s="47">
        <v>4</v>
      </c>
      <c r="M37" s="79">
        <v>10415</v>
      </c>
      <c r="N37" s="88">
        <v>10415</v>
      </c>
    </row>
    <row r="38" spans="1:74" s="9" customFormat="1" ht="22.5" x14ac:dyDescent="0.2">
      <c r="A38" s="83" t="s">
        <v>193</v>
      </c>
      <c r="B38" s="58" t="s">
        <v>192</v>
      </c>
      <c r="C38" s="55" t="s">
        <v>187</v>
      </c>
      <c r="D38" s="64" t="s">
        <v>188</v>
      </c>
      <c r="E38" s="56">
        <v>42214</v>
      </c>
      <c r="F38" s="56">
        <v>42369</v>
      </c>
      <c r="G38" s="48" t="s">
        <v>189</v>
      </c>
      <c r="H38" s="62">
        <v>3471</v>
      </c>
      <c r="I38" s="61" t="s">
        <v>54</v>
      </c>
      <c r="J38" s="61" t="s">
        <v>190</v>
      </c>
      <c r="K38" s="47" t="s">
        <v>36</v>
      </c>
      <c r="L38" s="47">
        <v>4</v>
      </c>
      <c r="M38" s="79">
        <v>10415</v>
      </c>
      <c r="N38" s="88">
        <v>10415</v>
      </c>
    </row>
    <row r="39" spans="1:74" s="20" customFormat="1" ht="22.5" x14ac:dyDescent="0.2">
      <c r="A39" s="87" t="s">
        <v>191</v>
      </c>
      <c r="B39" s="58" t="s">
        <v>192</v>
      </c>
      <c r="C39" s="55" t="s">
        <v>187</v>
      </c>
      <c r="D39" s="64" t="s">
        <v>188</v>
      </c>
      <c r="E39" s="56">
        <v>42214</v>
      </c>
      <c r="F39" s="56">
        <v>42369</v>
      </c>
      <c r="G39" s="48" t="s">
        <v>189</v>
      </c>
      <c r="H39" s="62">
        <v>3472</v>
      </c>
      <c r="I39" s="61" t="s">
        <v>54</v>
      </c>
      <c r="J39" s="61" t="s">
        <v>175</v>
      </c>
      <c r="K39" s="61" t="s">
        <v>65</v>
      </c>
      <c r="L39" s="47">
        <v>4</v>
      </c>
      <c r="M39" s="79">
        <v>10415</v>
      </c>
      <c r="N39" s="88">
        <v>10415</v>
      </c>
    </row>
    <row r="40" spans="1:74" s="6" customFormat="1" ht="22.5" x14ac:dyDescent="0.2">
      <c r="A40" s="84" t="s">
        <v>50</v>
      </c>
      <c r="B40" s="84"/>
      <c r="C40" s="50" t="s">
        <v>51</v>
      </c>
      <c r="D40" s="63" t="s">
        <v>52</v>
      </c>
      <c r="E40" s="51">
        <v>42248</v>
      </c>
      <c r="F40" s="51">
        <v>42613</v>
      </c>
      <c r="G40" s="52" t="s">
        <v>53</v>
      </c>
      <c r="H40" s="53">
        <v>18000</v>
      </c>
      <c r="I40" s="54" t="s">
        <v>54</v>
      </c>
      <c r="J40" s="54" t="s">
        <v>55</v>
      </c>
      <c r="K40" s="54" t="s">
        <v>36</v>
      </c>
      <c r="L40" s="54">
        <v>4</v>
      </c>
      <c r="M40" s="78">
        <v>18000</v>
      </c>
      <c r="N40" s="89">
        <v>36000</v>
      </c>
    </row>
    <row r="41" spans="1:74" s="2" customFormat="1" ht="33.75" x14ac:dyDescent="0.2">
      <c r="A41" s="83" t="s">
        <v>194</v>
      </c>
      <c r="B41" s="58"/>
      <c r="C41" s="59" t="s">
        <v>195</v>
      </c>
      <c r="D41" s="65" t="s">
        <v>196</v>
      </c>
      <c r="E41" s="60">
        <v>42214</v>
      </c>
      <c r="F41" s="60">
        <v>43008</v>
      </c>
      <c r="G41" s="61" t="s">
        <v>197</v>
      </c>
      <c r="H41" s="62">
        <v>36322</v>
      </c>
      <c r="I41" s="61" t="s">
        <v>54</v>
      </c>
      <c r="J41" s="61" t="s">
        <v>35</v>
      </c>
      <c r="K41" s="61" t="s">
        <v>36</v>
      </c>
      <c r="L41" s="47">
        <v>1</v>
      </c>
      <c r="M41" s="79">
        <v>36322</v>
      </c>
      <c r="N41" s="88">
        <v>36322</v>
      </c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</row>
    <row r="42" spans="1:74" s="2" customFormat="1" ht="22.5" x14ac:dyDescent="0.2">
      <c r="A42" s="84" t="s">
        <v>180</v>
      </c>
      <c r="B42" s="50"/>
      <c r="C42" s="50" t="s">
        <v>181</v>
      </c>
      <c r="D42" s="63" t="s">
        <v>182</v>
      </c>
      <c r="E42" s="51">
        <v>42248</v>
      </c>
      <c r="F42" s="51">
        <v>42613</v>
      </c>
      <c r="G42" s="52" t="s">
        <v>183</v>
      </c>
      <c r="H42" s="53">
        <v>12634</v>
      </c>
      <c r="I42" s="54" t="s">
        <v>54</v>
      </c>
      <c r="J42" s="54" t="s">
        <v>35</v>
      </c>
      <c r="K42" s="54" t="s">
        <v>36</v>
      </c>
      <c r="L42" s="54">
        <v>1</v>
      </c>
      <c r="M42" s="78">
        <v>37901</v>
      </c>
      <c r="N42" s="89">
        <v>37901</v>
      </c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</row>
    <row r="43" spans="1:74" ht="22.5" x14ac:dyDescent="0.2">
      <c r="A43" s="86" t="s">
        <v>143</v>
      </c>
      <c r="B43" s="55" t="s">
        <v>185</v>
      </c>
      <c r="C43" s="50" t="s">
        <v>181</v>
      </c>
      <c r="D43" s="63" t="s">
        <v>182</v>
      </c>
      <c r="E43" s="51">
        <v>42248</v>
      </c>
      <c r="F43" s="51">
        <v>42613</v>
      </c>
      <c r="G43" s="52" t="s">
        <v>183</v>
      </c>
      <c r="H43" s="57">
        <v>12633</v>
      </c>
      <c r="I43" s="47" t="s">
        <v>54</v>
      </c>
      <c r="J43" s="54" t="s">
        <v>35</v>
      </c>
      <c r="K43" s="54" t="s">
        <v>36</v>
      </c>
      <c r="L43" s="54">
        <v>1</v>
      </c>
      <c r="M43" s="78">
        <v>37901</v>
      </c>
      <c r="N43" s="89">
        <v>37901</v>
      </c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</row>
    <row r="44" spans="1:74" s="2" customFormat="1" ht="22.5" x14ac:dyDescent="0.2">
      <c r="A44" s="83" t="s">
        <v>184</v>
      </c>
      <c r="B44" s="58" t="s">
        <v>185</v>
      </c>
      <c r="C44" s="50" t="s">
        <v>181</v>
      </c>
      <c r="D44" s="63" t="s">
        <v>182</v>
      </c>
      <c r="E44" s="51">
        <v>42248</v>
      </c>
      <c r="F44" s="51">
        <v>42613</v>
      </c>
      <c r="G44" s="52" t="s">
        <v>183</v>
      </c>
      <c r="H44" s="62">
        <v>12634</v>
      </c>
      <c r="I44" s="61" t="s">
        <v>54</v>
      </c>
      <c r="J44" s="54" t="s">
        <v>35</v>
      </c>
      <c r="K44" s="54" t="s">
        <v>36</v>
      </c>
      <c r="L44" s="54">
        <v>1</v>
      </c>
      <c r="M44" s="78">
        <v>37901</v>
      </c>
      <c r="N44" s="89">
        <v>37901</v>
      </c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</row>
    <row r="45" spans="1:74" s="9" customFormat="1" ht="33.75" x14ac:dyDescent="0.2">
      <c r="A45" s="85" t="s">
        <v>56</v>
      </c>
      <c r="B45" s="50"/>
      <c r="C45" s="50" t="s">
        <v>57</v>
      </c>
      <c r="D45" s="63" t="s">
        <v>58</v>
      </c>
      <c r="E45" s="51">
        <v>42186</v>
      </c>
      <c r="F45" s="51">
        <v>42613</v>
      </c>
      <c r="G45" s="52" t="s">
        <v>59</v>
      </c>
      <c r="H45" s="53">
        <v>59334</v>
      </c>
      <c r="I45" s="54" t="s">
        <v>54</v>
      </c>
      <c r="J45" s="54" t="s">
        <v>35</v>
      </c>
      <c r="K45" s="54" t="s">
        <v>36</v>
      </c>
      <c r="L45" s="54">
        <v>3</v>
      </c>
      <c r="M45" s="78">
        <v>59334</v>
      </c>
      <c r="N45" s="89">
        <v>59334</v>
      </c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</row>
    <row r="46" spans="1:74" s="9" customFormat="1" ht="22.5" x14ac:dyDescent="0.2">
      <c r="A46" s="83" t="s">
        <v>30</v>
      </c>
      <c r="B46" s="87"/>
      <c r="C46" s="59" t="s">
        <v>31</v>
      </c>
      <c r="D46" s="65" t="s">
        <v>32</v>
      </c>
      <c r="E46" s="60">
        <v>41449</v>
      </c>
      <c r="F46" s="60">
        <v>43281</v>
      </c>
      <c r="G46" s="61" t="s">
        <v>33</v>
      </c>
      <c r="H46" s="62">
        <v>3850</v>
      </c>
      <c r="I46" s="61" t="s">
        <v>34</v>
      </c>
      <c r="J46" s="61" t="s">
        <v>35</v>
      </c>
      <c r="K46" s="61" t="s">
        <v>36</v>
      </c>
      <c r="L46" s="47">
        <v>1</v>
      </c>
      <c r="M46" s="79">
        <v>83192</v>
      </c>
      <c r="N46" s="88">
        <v>83192</v>
      </c>
    </row>
    <row r="47" spans="1:74" ht="22.5" x14ac:dyDescent="0.2">
      <c r="A47" s="86" t="s">
        <v>131</v>
      </c>
      <c r="B47" s="55"/>
      <c r="C47" s="55" t="s">
        <v>71</v>
      </c>
      <c r="D47" s="64" t="s">
        <v>132</v>
      </c>
      <c r="E47" s="56">
        <v>42170</v>
      </c>
      <c r="F47" s="56">
        <v>43265</v>
      </c>
      <c r="G47" s="48" t="s">
        <v>133</v>
      </c>
      <c r="H47" s="57">
        <v>20418</v>
      </c>
      <c r="I47" s="47" t="s">
        <v>54</v>
      </c>
      <c r="J47" s="47" t="s">
        <v>64</v>
      </c>
      <c r="K47" s="47" t="s">
        <v>65</v>
      </c>
      <c r="L47" s="47">
        <v>1</v>
      </c>
      <c r="M47" s="79">
        <v>40836</v>
      </c>
      <c r="N47" s="88">
        <v>358141</v>
      </c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</row>
    <row r="48" spans="1:74" s="9" customFormat="1" ht="22.5" x14ac:dyDescent="0.2">
      <c r="A48" s="84" t="s">
        <v>135</v>
      </c>
      <c r="B48" s="55" t="s">
        <v>134</v>
      </c>
      <c r="C48" s="55" t="s">
        <v>71</v>
      </c>
      <c r="D48" s="64" t="s">
        <v>132</v>
      </c>
      <c r="E48" s="56">
        <v>42170</v>
      </c>
      <c r="F48" s="56">
        <v>43265</v>
      </c>
      <c r="G48" s="48" t="s">
        <v>133</v>
      </c>
      <c r="H48" s="57">
        <v>20418</v>
      </c>
      <c r="I48" s="47" t="s">
        <v>54</v>
      </c>
      <c r="J48" s="47" t="s">
        <v>136</v>
      </c>
      <c r="K48" s="47" t="s">
        <v>36</v>
      </c>
      <c r="L48" s="47">
        <v>1</v>
      </c>
      <c r="M48" s="79">
        <v>40836</v>
      </c>
      <c r="N48" s="88">
        <v>358141</v>
      </c>
    </row>
    <row r="49" spans="1:74" ht="22.5" x14ac:dyDescent="0.2">
      <c r="A49" s="83" t="s">
        <v>60</v>
      </c>
      <c r="B49" s="58"/>
      <c r="C49" s="59" t="s">
        <v>61</v>
      </c>
      <c r="D49" s="65" t="s">
        <v>62</v>
      </c>
      <c r="E49" s="60">
        <v>42186</v>
      </c>
      <c r="F49" s="60">
        <v>42978</v>
      </c>
      <c r="G49" s="61" t="s">
        <v>63</v>
      </c>
      <c r="H49" s="62">
        <v>110000</v>
      </c>
      <c r="I49" s="61" t="s">
        <v>54</v>
      </c>
      <c r="J49" s="61" t="s">
        <v>64</v>
      </c>
      <c r="K49" s="61" t="s">
        <v>65</v>
      </c>
      <c r="L49" s="47">
        <v>4</v>
      </c>
      <c r="M49" s="78">
        <v>110000</v>
      </c>
      <c r="N49" s="89">
        <v>110000</v>
      </c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</row>
    <row r="50" spans="1:74" ht="22.5" x14ac:dyDescent="0.2">
      <c r="A50" s="85" t="s">
        <v>66</v>
      </c>
      <c r="B50" s="50"/>
      <c r="C50" s="50" t="s">
        <v>67</v>
      </c>
      <c r="D50" s="63" t="s">
        <v>68</v>
      </c>
      <c r="E50" s="51">
        <v>42186</v>
      </c>
      <c r="F50" s="51">
        <v>42247</v>
      </c>
      <c r="G50" s="52" t="s">
        <v>69</v>
      </c>
      <c r="H50" s="53">
        <v>1200</v>
      </c>
      <c r="I50" s="54" t="s">
        <v>54</v>
      </c>
      <c r="J50" s="54" t="s">
        <v>64</v>
      </c>
      <c r="K50" s="54" t="s">
        <v>65</v>
      </c>
      <c r="L50" s="54">
        <v>4</v>
      </c>
      <c r="M50" s="78">
        <v>1200</v>
      </c>
      <c r="N50" s="89">
        <v>1200</v>
      </c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</row>
    <row r="51" spans="1:74" s="20" customFormat="1" ht="22.5" x14ac:dyDescent="0.2">
      <c r="A51" s="84" t="s">
        <v>117</v>
      </c>
      <c r="B51" s="50"/>
      <c r="C51" s="50" t="s">
        <v>118</v>
      </c>
      <c r="D51" s="63" t="s">
        <v>119</v>
      </c>
      <c r="E51" s="51">
        <v>42050</v>
      </c>
      <c r="F51" s="51">
        <v>42414</v>
      </c>
      <c r="G51" s="52" t="s">
        <v>120</v>
      </c>
      <c r="H51" s="53">
        <v>60000</v>
      </c>
      <c r="I51" s="54" t="s">
        <v>54</v>
      </c>
      <c r="J51" s="54" t="s">
        <v>64</v>
      </c>
      <c r="K51" s="54" t="s">
        <v>65</v>
      </c>
      <c r="L51" s="54">
        <v>2</v>
      </c>
      <c r="M51" s="78">
        <v>60000</v>
      </c>
      <c r="N51" s="89">
        <v>60000</v>
      </c>
    </row>
    <row r="52" spans="1:74" s="10" customFormat="1" ht="33.75" x14ac:dyDescent="0.2">
      <c r="A52" s="83" t="s">
        <v>137</v>
      </c>
      <c r="B52" s="87"/>
      <c r="C52" s="59" t="s">
        <v>41</v>
      </c>
      <c r="D52" s="65" t="s">
        <v>139</v>
      </c>
      <c r="E52" s="60">
        <v>42200</v>
      </c>
      <c r="F52" s="60">
        <v>43281</v>
      </c>
      <c r="G52" s="61" t="s">
        <v>140</v>
      </c>
      <c r="H52" s="62">
        <v>29369</v>
      </c>
      <c r="I52" s="61" t="s">
        <v>54</v>
      </c>
      <c r="J52" s="61" t="s">
        <v>138</v>
      </c>
      <c r="K52" s="61" t="s">
        <v>65</v>
      </c>
      <c r="L52" s="47">
        <v>1</v>
      </c>
      <c r="M52" s="79">
        <v>88107</v>
      </c>
      <c r="N52" s="88">
        <v>269796</v>
      </c>
    </row>
    <row r="53" spans="1:74" ht="33.75" x14ac:dyDescent="0.2">
      <c r="A53" s="84" t="s">
        <v>143</v>
      </c>
      <c r="B53" s="59" t="s">
        <v>141</v>
      </c>
      <c r="C53" s="59" t="s">
        <v>41</v>
      </c>
      <c r="D53" s="65" t="s">
        <v>139</v>
      </c>
      <c r="E53" s="60">
        <v>42200</v>
      </c>
      <c r="F53" s="60">
        <v>43281</v>
      </c>
      <c r="G53" s="61" t="s">
        <v>140</v>
      </c>
      <c r="H53" s="62">
        <v>29369</v>
      </c>
      <c r="I53" s="61" t="s">
        <v>54</v>
      </c>
      <c r="J53" s="61" t="s">
        <v>35</v>
      </c>
      <c r="K53" s="61" t="s">
        <v>36</v>
      </c>
      <c r="L53" s="47">
        <v>1</v>
      </c>
      <c r="M53" s="79">
        <v>88107</v>
      </c>
      <c r="N53" s="88">
        <v>269796</v>
      </c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</row>
    <row r="54" spans="1:74" s="20" customFormat="1" ht="33.75" x14ac:dyDescent="0.2">
      <c r="A54" s="84" t="s">
        <v>142</v>
      </c>
      <c r="B54" s="59" t="s">
        <v>141</v>
      </c>
      <c r="C54" s="59" t="s">
        <v>41</v>
      </c>
      <c r="D54" s="65" t="s">
        <v>139</v>
      </c>
      <c r="E54" s="60">
        <v>42200</v>
      </c>
      <c r="F54" s="60">
        <v>43281</v>
      </c>
      <c r="G54" s="61" t="s">
        <v>140</v>
      </c>
      <c r="H54" s="62">
        <v>29369</v>
      </c>
      <c r="I54" s="61" t="s">
        <v>54</v>
      </c>
      <c r="J54" s="61" t="s">
        <v>138</v>
      </c>
      <c r="K54" s="61" t="s">
        <v>65</v>
      </c>
      <c r="L54" s="47">
        <v>1</v>
      </c>
      <c r="M54" s="79">
        <v>88107</v>
      </c>
      <c r="N54" s="88">
        <v>269796</v>
      </c>
    </row>
    <row r="55" spans="1:74" s="20" customFormat="1" ht="22.5" x14ac:dyDescent="0.2">
      <c r="A55" s="83" t="s">
        <v>80</v>
      </c>
      <c r="B55" s="58"/>
      <c r="C55" s="59" t="s">
        <v>41</v>
      </c>
      <c r="D55" s="65" t="s">
        <v>81</v>
      </c>
      <c r="E55" s="60">
        <v>41835</v>
      </c>
      <c r="F55" s="60">
        <v>42916</v>
      </c>
      <c r="G55" s="61" t="s">
        <v>82</v>
      </c>
      <c r="H55" s="62">
        <v>58252</v>
      </c>
      <c r="I55" s="61" t="s">
        <v>34</v>
      </c>
      <c r="J55" s="61" t="s">
        <v>83</v>
      </c>
      <c r="K55" s="61" t="s">
        <v>65</v>
      </c>
      <c r="L55" s="47">
        <v>1</v>
      </c>
      <c r="M55" s="79">
        <v>100960</v>
      </c>
      <c r="N55" s="88">
        <v>160000</v>
      </c>
    </row>
    <row r="56" spans="1:74" s="20" customFormat="1" x14ac:dyDescent="0.2">
      <c r="A56" s="86" t="s">
        <v>108</v>
      </c>
      <c r="B56" s="55"/>
      <c r="C56" s="55" t="s">
        <v>41</v>
      </c>
      <c r="D56" s="64" t="s">
        <v>109</v>
      </c>
      <c r="E56" s="56">
        <v>41426</v>
      </c>
      <c r="F56" s="56">
        <v>43251</v>
      </c>
      <c r="G56" s="48" t="s">
        <v>110</v>
      </c>
      <c r="H56" s="57">
        <v>49036</v>
      </c>
      <c r="I56" s="47" t="s">
        <v>34</v>
      </c>
      <c r="J56" s="47" t="s">
        <v>83</v>
      </c>
      <c r="K56" s="47" t="s">
        <v>65</v>
      </c>
      <c r="L56" s="47">
        <v>1</v>
      </c>
      <c r="M56" s="79">
        <v>187901</v>
      </c>
      <c r="N56" s="88">
        <v>400003</v>
      </c>
    </row>
    <row r="57" spans="1:74" s="6" customFormat="1" x14ac:dyDescent="0.2">
      <c r="A57" s="83" t="s">
        <v>101</v>
      </c>
      <c r="B57" s="58"/>
      <c r="C57" s="59" t="s">
        <v>102</v>
      </c>
      <c r="D57" s="65" t="s">
        <v>103</v>
      </c>
      <c r="E57" s="60">
        <v>40912</v>
      </c>
      <c r="F57" s="60">
        <v>42551</v>
      </c>
      <c r="G57" s="61" t="s">
        <v>104</v>
      </c>
      <c r="H57" s="62">
        <v>58500</v>
      </c>
      <c r="I57" s="61" t="s">
        <v>34</v>
      </c>
      <c r="J57" s="61" t="s">
        <v>107</v>
      </c>
      <c r="K57" s="61" t="s">
        <v>65</v>
      </c>
      <c r="L57" s="47">
        <v>4</v>
      </c>
      <c r="M57" s="79">
        <v>794929</v>
      </c>
      <c r="N57" s="88">
        <v>794929</v>
      </c>
    </row>
    <row r="58" spans="1:74" ht="22.5" x14ac:dyDescent="0.2">
      <c r="A58" s="84" t="s">
        <v>105</v>
      </c>
      <c r="B58" s="50" t="s">
        <v>106</v>
      </c>
      <c r="C58" s="59" t="s">
        <v>102</v>
      </c>
      <c r="D58" s="65" t="s">
        <v>103</v>
      </c>
      <c r="E58" s="60">
        <v>40912</v>
      </c>
      <c r="F58" s="60">
        <v>42551</v>
      </c>
      <c r="G58" s="61" t="s">
        <v>104</v>
      </c>
      <c r="H58" s="62">
        <v>58500</v>
      </c>
      <c r="I58" s="61" t="s">
        <v>34</v>
      </c>
      <c r="J58" s="61" t="s">
        <v>107</v>
      </c>
      <c r="K58" s="61" t="s">
        <v>65</v>
      </c>
      <c r="L58" s="47">
        <v>4</v>
      </c>
      <c r="M58" s="79">
        <v>794929</v>
      </c>
      <c r="N58" s="88">
        <v>794929</v>
      </c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</row>
    <row r="59" spans="1:74" s="6" customFormat="1" ht="22.5" x14ac:dyDescent="0.2">
      <c r="A59" s="83" t="s">
        <v>84</v>
      </c>
      <c r="B59" s="58"/>
      <c r="C59" s="59" t="s">
        <v>41</v>
      </c>
      <c r="D59" s="65" t="s">
        <v>85</v>
      </c>
      <c r="E59" s="60">
        <v>41852</v>
      </c>
      <c r="F59" s="60">
        <v>42947</v>
      </c>
      <c r="G59" s="61" t="s">
        <v>86</v>
      </c>
      <c r="H59" s="62">
        <v>22334</v>
      </c>
      <c r="I59" s="61" t="s">
        <v>34</v>
      </c>
      <c r="J59" s="61" t="s">
        <v>87</v>
      </c>
      <c r="K59" s="61" t="s">
        <v>65</v>
      </c>
      <c r="L59" s="47">
        <v>1</v>
      </c>
      <c r="M59" s="79">
        <v>134000</v>
      </c>
      <c r="N59" s="88">
        <v>201000</v>
      </c>
    </row>
    <row r="60" spans="1:74" s="6" customFormat="1" ht="22.5" x14ac:dyDescent="0.2">
      <c r="A60" s="83" t="s">
        <v>90</v>
      </c>
      <c r="B60" s="55" t="s">
        <v>89</v>
      </c>
      <c r="C60" s="59" t="s">
        <v>41</v>
      </c>
      <c r="D60" s="65" t="s">
        <v>85</v>
      </c>
      <c r="E60" s="60">
        <v>41852</v>
      </c>
      <c r="F60" s="60">
        <v>42947</v>
      </c>
      <c r="G60" s="61" t="s">
        <v>86</v>
      </c>
      <c r="H60" s="62">
        <v>22333</v>
      </c>
      <c r="I60" s="61" t="s">
        <v>34</v>
      </c>
      <c r="J60" s="61" t="s">
        <v>87</v>
      </c>
      <c r="K60" s="61" t="s">
        <v>65</v>
      </c>
      <c r="L60" s="47">
        <v>1</v>
      </c>
      <c r="M60" s="79">
        <v>134000</v>
      </c>
      <c r="N60" s="88">
        <v>201000</v>
      </c>
    </row>
    <row r="61" spans="1:74" s="6" customFormat="1" ht="22.5" x14ac:dyDescent="0.2">
      <c r="A61" s="86" t="s">
        <v>88</v>
      </c>
      <c r="B61" s="55" t="s">
        <v>89</v>
      </c>
      <c r="C61" s="59" t="s">
        <v>41</v>
      </c>
      <c r="D61" s="65" t="s">
        <v>85</v>
      </c>
      <c r="E61" s="60">
        <v>41852</v>
      </c>
      <c r="F61" s="60">
        <v>42947</v>
      </c>
      <c r="G61" s="61" t="s">
        <v>86</v>
      </c>
      <c r="H61" s="62">
        <v>22333</v>
      </c>
      <c r="I61" s="61" t="s">
        <v>34</v>
      </c>
      <c r="J61" s="61" t="s">
        <v>87</v>
      </c>
      <c r="K61" s="61" t="s">
        <v>65</v>
      </c>
      <c r="L61" s="47">
        <v>1</v>
      </c>
      <c r="M61" s="79">
        <v>134000</v>
      </c>
      <c r="N61" s="88">
        <v>201000</v>
      </c>
    </row>
    <row r="62" spans="1:74" s="6" customFormat="1" ht="12.75" customHeight="1" x14ac:dyDescent="0.2">
      <c r="A62" s="22"/>
      <c r="B62" s="23"/>
      <c r="C62" s="22"/>
      <c r="D62" s="22"/>
      <c r="E62" s="17"/>
      <c r="F62" s="17"/>
      <c r="G62" s="18"/>
      <c r="H62" s="24"/>
      <c r="I62" s="18"/>
      <c r="J62" s="22"/>
      <c r="K62" s="22"/>
      <c r="L62" s="5"/>
    </row>
    <row r="63" spans="1:74" s="6" customFormat="1" ht="12.75" customHeight="1" x14ac:dyDescent="0.2">
      <c r="A63" s="73" t="s">
        <v>23</v>
      </c>
      <c r="B63" s="74"/>
      <c r="C63" s="73"/>
      <c r="D63" s="73"/>
      <c r="E63" s="17"/>
      <c r="F63" s="17"/>
      <c r="G63" s="18"/>
      <c r="H63" s="24"/>
      <c r="I63" s="18"/>
      <c r="J63" s="22"/>
      <c r="K63" s="22"/>
      <c r="L63" s="5"/>
    </row>
    <row r="64" spans="1:74" s="6" customFormat="1" ht="6" customHeight="1" x14ac:dyDescent="0.2">
      <c r="A64" s="73"/>
      <c r="B64" s="74"/>
      <c r="C64" s="73"/>
      <c r="D64" s="73"/>
      <c r="E64" s="17"/>
      <c r="F64" s="17"/>
      <c r="G64" s="18"/>
      <c r="H64" s="24"/>
      <c r="I64" s="18"/>
      <c r="J64" s="22"/>
      <c r="K64" s="22"/>
      <c r="L64" s="5"/>
    </row>
    <row r="65" spans="1:74" s="6" customFormat="1" ht="12.75" customHeight="1" x14ac:dyDescent="0.2">
      <c r="A65" s="73" t="s">
        <v>27</v>
      </c>
      <c r="B65" s="74"/>
      <c r="C65" s="73"/>
      <c r="D65" s="73"/>
      <c r="E65" s="17"/>
      <c r="F65" s="17"/>
      <c r="G65" s="18"/>
      <c r="H65" s="24"/>
      <c r="I65" s="18"/>
      <c r="J65" s="22"/>
      <c r="K65" s="22"/>
      <c r="L65" s="5"/>
    </row>
    <row r="66" spans="1:74" ht="5.25" customHeight="1" x14ac:dyDescent="0.2">
      <c r="A66" s="73"/>
      <c r="B66" s="74"/>
      <c r="C66" s="73"/>
      <c r="D66" s="73"/>
      <c r="E66" s="17"/>
      <c r="F66" s="17"/>
      <c r="G66" s="18"/>
      <c r="H66" s="24"/>
      <c r="I66" s="18"/>
      <c r="J66" s="22"/>
      <c r="K66" s="22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</row>
    <row r="67" spans="1:74" ht="12.75" customHeight="1" x14ac:dyDescent="0.2">
      <c r="A67" s="73" t="s">
        <v>17</v>
      </c>
      <c r="B67" s="74"/>
      <c r="C67" s="73" t="s">
        <v>18</v>
      </c>
      <c r="D67" s="73"/>
      <c r="E67" s="17"/>
      <c r="F67" s="17"/>
      <c r="G67" s="18"/>
      <c r="H67" s="24"/>
      <c r="I67" s="18"/>
      <c r="J67" s="22"/>
      <c r="K67" s="22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</row>
    <row r="68" spans="1:74" ht="12.75" customHeight="1" x14ac:dyDescent="0.2">
      <c r="A68" s="73"/>
      <c r="B68" s="74"/>
      <c r="C68" s="73" t="s">
        <v>19</v>
      </c>
      <c r="D68" s="73"/>
      <c r="E68" s="17"/>
      <c r="F68" s="17"/>
      <c r="G68" s="18"/>
      <c r="H68" s="24"/>
      <c r="I68" s="18"/>
      <c r="J68" s="22"/>
      <c r="K68" s="22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</row>
    <row r="69" spans="1:74" ht="12.75" customHeight="1" x14ac:dyDescent="0.2">
      <c r="A69" s="73"/>
      <c r="B69" s="74"/>
      <c r="C69" s="73" t="s">
        <v>20</v>
      </c>
      <c r="D69" s="73"/>
      <c r="E69" s="17"/>
      <c r="F69" s="17"/>
      <c r="G69" s="18"/>
      <c r="H69" s="24"/>
      <c r="I69" s="18"/>
      <c r="J69" s="22"/>
      <c r="K69" s="22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</row>
    <row r="70" spans="1:74" ht="12.75" customHeight="1" x14ac:dyDescent="0.2">
      <c r="A70" s="73"/>
      <c r="B70" s="74"/>
      <c r="C70" s="73" t="s">
        <v>21</v>
      </c>
      <c r="D70" s="73"/>
      <c r="E70" s="17"/>
      <c r="F70" s="17"/>
      <c r="G70" s="18"/>
      <c r="H70" s="24"/>
      <c r="I70" s="18"/>
      <c r="J70" s="22"/>
      <c r="K70" s="22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</row>
    <row r="71" spans="1:74" ht="5.25" customHeight="1" x14ac:dyDescent="0.2">
      <c r="A71" s="73"/>
      <c r="B71" s="74"/>
      <c r="C71" s="73"/>
      <c r="D71" s="73"/>
      <c r="E71" s="17"/>
      <c r="F71" s="17"/>
      <c r="G71" s="18"/>
      <c r="H71" s="24"/>
      <c r="I71" s="18"/>
      <c r="J71" s="22"/>
      <c r="K71" s="22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</row>
    <row r="72" spans="1:74" ht="12.75" customHeight="1" x14ac:dyDescent="0.2">
      <c r="A72" s="73" t="s">
        <v>24</v>
      </c>
      <c r="B72" s="74"/>
      <c r="C72" s="73"/>
      <c r="D72" s="73"/>
      <c r="E72" s="17"/>
      <c r="F72" s="17"/>
      <c r="G72" s="18"/>
      <c r="H72" s="24"/>
      <c r="I72" s="18"/>
      <c r="J72" s="22"/>
      <c r="K72" s="22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</row>
    <row r="73" spans="1:74" ht="5.25" customHeight="1" x14ac:dyDescent="0.2">
      <c r="A73" s="75"/>
      <c r="B73" s="75"/>
      <c r="C73" s="75"/>
      <c r="D73" s="75"/>
      <c r="E73" s="25"/>
      <c r="F73" s="25"/>
      <c r="G73" s="25"/>
      <c r="H73" s="25"/>
      <c r="I73" s="25"/>
      <c r="J73" s="25"/>
      <c r="K73" s="25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</row>
    <row r="74" spans="1:74" ht="12.75" customHeight="1" x14ac:dyDescent="0.2">
      <c r="A74" s="76" t="s">
        <v>26</v>
      </c>
      <c r="B74" s="76"/>
      <c r="C74" s="76"/>
      <c r="D74" s="77"/>
      <c r="E74" s="19"/>
      <c r="F74" s="19"/>
      <c r="G74" s="19"/>
      <c r="H74" s="26"/>
      <c r="I74" s="19"/>
      <c r="J74" s="21"/>
      <c r="K74" s="21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</row>
    <row r="75" spans="1:74" ht="12.75" customHeight="1" x14ac:dyDescent="0.2">
      <c r="A75" s="71"/>
      <c r="B75" s="71"/>
      <c r="C75" s="71"/>
      <c r="D75" s="71"/>
      <c r="E75" s="19"/>
      <c r="F75" s="19"/>
      <c r="G75" s="19"/>
      <c r="H75" s="26"/>
      <c r="I75" s="19"/>
      <c r="J75" s="21"/>
      <c r="K75" s="21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</row>
    <row r="76" spans="1:74" ht="12.75" customHeight="1" x14ac:dyDescent="0.2">
      <c r="A76" s="72"/>
      <c r="B76" s="72"/>
      <c r="C76" s="72"/>
      <c r="D76" s="72"/>
      <c r="E76" s="19"/>
      <c r="F76" s="19"/>
      <c r="G76" s="19"/>
      <c r="H76" s="27"/>
      <c r="I76" s="19"/>
      <c r="J76" s="19"/>
      <c r="K76" s="19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</row>
    <row r="77" spans="1:74" ht="12.75" customHeight="1" x14ac:dyDescent="0.2">
      <c r="A77" s="19"/>
      <c r="B77" s="19"/>
      <c r="C77" s="19"/>
      <c r="D77" s="19"/>
      <c r="E77" s="19"/>
      <c r="F77" s="19"/>
      <c r="G77" s="19"/>
      <c r="H77" s="27"/>
      <c r="I77" s="19"/>
      <c r="J77" s="19"/>
      <c r="K77" s="19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</row>
    <row r="78" spans="1:74" ht="12.75" customHeight="1" x14ac:dyDescent="0.2">
      <c r="A78" s="19"/>
      <c r="B78" s="19"/>
      <c r="C78" s="19"/>
      <c r="D78" s="19"/>
      <c r="E78" s="19"/>
      <c r="F78" s="19"/>
      <c r="G78" s="19"/>
      <c r="H78" s="27"/>
      <c r="I78" s="19"/>
      <c r="J78" s="19"/>
      <c r="K78" s="19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</row>
    <row r="79" spans="1:74" ht="12.75" customHeight="1" x14ac:dyDescent="0.2">
      <c r="A79" s="12"/>
      <c r="B79" s="12"/>
      <c r="C79" s="12"/>
      <c r="D79" s="12"/>
      <c r="E79" s="28"/>
      <c r="F79" s="28"/>
      <c r="G79" s="14"/>
      <c r="H79" s="13"/>
      <c r="I79" s="14"/>
      <c r="J79" s="12"/>
      <c r="K79" s="12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</row>
    <row r="80" spans="1:74" ht="12.75" customHeight="1" x14ac:dyDescent="0.2">
      <c r="A80" s="12"/>
      <c r="B80" s="12"/>
      <c r="C80" s="12"/>
      <c r="D80" s="12"/>
      <c r="E80" s="28"/>
      <c r="F80" s="28"/>
      <c r="G80" s="14"/>
      <c r="H80" s="13"/>
      <c r="I80" s="14"/>
      <c r="J80" s="12"/>
      <c r="K80" s="12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</row>
    <row r="81" spans="1:74" ht="12.75" customHeight="1" x14ac:dyDescent="0.2">
      <c r="A81" s="12"/>
      <c r="B81" s="12"/>
      <c r="C81" s="12"/>
      <c r="D81" s="12"/>
      <c r="E81" s="28"/>
      <c r="F81" s="28"/>
      <c r="G81" s="14"/>
      <c r="H81" s="13"/>
      <c r="I81" s="14"/>
      <c r="J81" s="12"/>
      <c r="K81" s="12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</row>
    <row r="82" spans="1:74" ht="12.75" customHeight="1" x14ac:dyDescent="0.2">
      <c r="A82" s="12"/>
      <c r="B82" s="12"/>
      <c r="C82" s="12"/>
      <c r="D82" s="12"/>
      <c r="E82" s="28"/>
      <c r="F82" s="28"/>
      <c r="G82" s="14"/>
      <c r="H82" s="13"/>
      <c r="I82" s="14"/>
      <c r="J82" s="12"/>
      <c r="K82" s="12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</row>
    <row r="83" spans="1:74" ht="12.75" customHeight="1" x14ac:dyDescent="0.2">
      <c r="A83" s="12"/>
      <c r="B83" s="12"/>
      <c r="C83" s="12"/>
      <c r="D83" s="12"/>
      <c r="E83" s="28"/>
      <c r="F83" s="28"/>
      <c r="G83" s="14"/>
      <c r="H83" s="13"/>
      <c r="I83" s="14"/>
      <c r="J83" s="12"/>
      <c r="K83" s="12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</row>
    <row r="84" spans="1:74" ht="12.75" customHeight="1" x14ac:dyDescent="0.2">
      <c r="A84" s="12"/>
      <c r="B84" s="12"/>
      <c r="C84" s="12"/>
      <c r="D84" s="12"/>
      <c r="E84" s="28"/>
      <c r="F84" s="28"/>
      <c r="G84" s="14"/>
      <c r="H84" s="13"/>
      <c r="I84" s="14"/>
      <c r="J84" s="12"/>
      <c r="K84" s="12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</row>
    <row r="85" spans="1:74" ht="12.75" customHeight="1" x14ac:dyDescent="0.2">
      <c r="A85" s="12"/>
      <c r="B85" s="12"/>
      <c r="C85" s="12"/>
      <c r="D85" s="12"/>
      <c r="E85" s="28"/>
      <c r="F85" s="28"/>
      <c r="G85" s="14"/>
      <c r="H85" s="13"/>
      <c r="I85" s="14"/>
      <c r="J85" s="12"/>
      <c r="K85" s="12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</row>
    <row r="86" spans="1:74" ht="12.75" customHeight="1" x14ac:dyDescent="0.2">
      <c r="A86" s="12"/>
      <c r="B86" s="12"/>
      <c r="C86" s="12"/>
      <c r="D86" s="12"/>
      <c r="E86" s="28"/>
      <c r="F86" s="28"/>
      <c r="G86" s="14"/>
      <c r="H86" s="13"/>
      <c r="I86" s="14"/>
      <c r="J86" s="12"/>
      <c r="K86" s="12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</row>
    <row r="87" spans="1:74" ht="12.75" customHeight="1" x14ac:dyDescent="0.2">
      <c r="A87" s="21"/>
      <c r="B87" s="21"/>
      <c r="C87" s="21"/>
      <c r="D87" s="21"/>
      <c r="E87" s="15"/>
      <c r="F87" s="15"/>
      <c r="G87" s="19"/>
      <c r="H87" s="26"/>
      <c r="I87" s="19"/>
      <c r="J87" s="21"/>
      <c r="K87" s="21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</row>
    <row r="88" spans="1:74" ht="12.75" customHeight="1" x14ac:dyDescent="0.2">
      <c r="A88" s="21"/>
      <c r="B88" s="21"/>
      <c r="C88" s="21"/>
      <c r="D88" s="21"/>
      <c r="E88" s="15"/>
      <c r="F88" s="15"/>
      <c r="G88" s="19"/>
      <c r="H88" s="26"/>
      <c r="I88" s="19"/>
      <c r="J88" s="21"/>
      <c r="K88" s="21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</row>
    <row r="89" spans="1:74" ht="12.75" customHeight="1" x14ac:dyDescent="0.2">
      <c r="A89" s="21"/>
      <c r="B89" s="21"/>
      <c r="C89" s="21"/>
      <c r="D89" s="21"/>
      <c r="E89" s="15"/>
      <c r="F89" s="15"/>
      <c r="G89" s="16"/>
      <c r="H89" s="26"/>
      <c r="I89" s="19"/>
      <c r="J89" s="21"/>
      <c r="K89" s="21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</row>
    <row r="90" spans="1:74" ht="12.75" customHeight="1" x14ac:dyDescent="0.2">
      <c r="A90" s="21"/>
      <c r="B90" s="21"/>
      <c r="C90" s="21"/>
      <c r="D90" s="21"/>
      <c r="E90" s="15"/>
      <c r="F90" s="15"/>
      <c r="G90" s="16"/>
      <c r="H90" s="26"/>
      <c r="I90" s="19"/>
      <c r="J90" s="21"/>
      <c r="K90" s="21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</row>
    <row r="91" spans="1:74" ht="12.75" customHeight="1" x14ac:dyDescent="0.2">
      <c r="A91" s="21"/>
      <c r="B91" s="21"/>
      <c r="C91" s="21"/>
      <c r="D91" s="21"/>
      <c r="E91" s="15"/>
      <c r="F91" s="15"/>
      <c r="G91" s="16"/>
      <c r="H91" s="26"/>
      <c r="I91" s="19"/>
      <c r="J91" s="21"/>
      <c r="K91" s="21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</row>
    <row r="92" spans="1:74" ht="12.75" customHeight="1" x14ac:dyDescent="0.2">
      <c r="A92" s="21"/>
      <c r="B92" s="21"/>
      <c r="C92" s="21"/>
      <c r="D92" s="21"/>
      <c r="E92" s="15"/>
      <c r="F92" s="15"/>
      <c r="G92" s="16"/>
      <c r="H92" s="26"/>
      <c r="I92" s="19"/>
      <c r="J92" s="21"/>
      <c r="K92" s="21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</row>
    <row r="93" spans="1:74" ht="12.75" customHeight="1" x14ac:dyDescent="0.2">
      <c r="A93" s="21"/>
      <c r="B93" s="21"/>
      <c r="C93" s="21"/>
      <c r="D93" s="21"/>
      <c r="E93" s="15"/>
      <c r="F93" s="15"/>
      <c r="G93" s="16"/>
      <c r="H93" s="26"/>
      <c r="I93" s="19"/>
      <c r="J93" s="21"/>
      <c r="K93" s="21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</row>
    <row r="94" spans="1:74" ht="12.75" customHeight="1" x14ac:dyDescent="0.2">
      <c r="A94" s="21"/>
      <c r="B94" s="21"/>
      <c r="C94" s="21"/>
      <c r="D94" s="21"/>
      <c r="E94" s="15"/>
      <c r="F94" s="15"/>
      <c r="G94" s="16"/>
      <c r="H94" s="26"/>
      <c r="I94" s="19"/>
      <c r="J94" s="21"/>
      <c r="K94" s="21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</row>
    <row r="95" spans="1:74" ht="12.75" customHeight="1" x14ac:dyDescent="0.2">
      <c r="A95" s="21"/>
      <c r="B95" s="21"/>
      <c r="C95" s="21"/>
      <c r="D95" s="25"/>
      <c r="E95" s="29"/>
      <c r="F95" s="29"/>
      <c r="G95" s="25"/>
      <c r="H95" s="25"/>
      <c r="I95" s="25"/>
      <c r="J95" s="25"/>
      <c r="K95" s="25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</row>
    <row r="96" spans="1:74" ht="12.75" customHeight="1" x14ac:dyDescent="0.2">
      <c r="A96" s="21"/>
      <c r="B96" s="21"/>
      <c r="C96" s="21"/>
      <c r="D96" s="25"/>
      <c r="E96" s="29"/>
      <c r="F96" s="29"/>
      <c r="G96" s="25"/>
      <c r="H96" s="25"/>
      <c r="I96" s="25"/>
      <c r="J96" s="25"/>
      <c r="K96" s="25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</row>
    <row r="97" spans="1:74" ht="12.75" customHeight="1" x14ac:dyDescent="0.2">
      <c r="A97" s="21"/>
      <c r="B97" s="21"/>
      <c r="C97" s="21"/>
      <c r="D97" s="25"/>
      <c r="E97" s="29"/>
      <c r="F97" s="29"/>
      <c r="G97" s="25"/>
      <c r="H97" s="25"/>
      <c r="I97" s="25"/>
      <c r="J97" s="25"/>
      <c r="K97" s="25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</row>
    <row r="98" spans="1:74" ht="12.75" customHeight="1" x14ac:dyDescent="0.2">
      <c r="A98" s="21"/>
      <c r="B98" s="21"/>
      <c r="C98" s="21"/>
      <c r="D98" s="21"/>
      <c r="E98" s="15"/>
      <c r="F98" s="15"/>
      <c r="G98" s="16"/>
      <c r="H98" s="26"/>
      <c r="I98" s="19"/>
      <c r="J98" s="21"/>
      <c r="K98" s="21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</row>
    <row r="99" spans="1:74" ht="12.75" customHeight="1" x14ac:dyDescent="0.2">
      <c r="A99" s="21"/>
      <c r="B99" s="21"/>
      <c r="C99" s="21"/>
      <c r="D99" s="21"/>
      <c r="E99" s="15"/>
      <c r="F99" s="15"/>
      <c r="G99" s="16"/>
      <c r="H99" s="26"/>
      <c r="I99" s="19"/>
      <c r="J99" s="21"/>
      <c r="K99" s="21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</row>
    <row r="100" spans="1:74" ht="12.75" customHeight="1" x14ac:dyDescent="0.2">
      <c r="A100" s="21"/>
      <c r="B100" s="21"/>
      <c r="C100" s="21"/>
      <c r="D100" s="21"/>
      <c r="E100" s="15"/>
      <c r="F100" s="15"/>
      <c r="G100" s="16"/>
      <c r="H100" s="26"/>
      <c r="I100" s="19"/>
      <c r="J100" s="21"/>
      <c r="K100" s="21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</row>
    <row r="101" spans="1:74" ht="12.75" customHeight="1" x14ac:dyDescent="0.2">
      <c r="A101" s="21"/>
      <c r="B101" s="21"/>
      <c r="C101" s="21"/>
      <c r="D101" s="21"/>
      <c r="E101" s="15"/>
      <c r="F101" s="15"/>
      <c r="G101" s="16"/>
      <c r="H101" s="26"/>
      <c r="I101" s="19"/>
      <c r="J101" s="21"/>
      <c r="K101" s="21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</row>
    <row r="102" spans="1:74" ht="12.75" customHeight="1" x14ac:dyDescent="0.2"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</row>
    <row r="103" spans="1:74" ht="12.75" customHeight="1" x14ac:dyDescent="0.2"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</row>
    <row r="104" spans="1:74" ht="12.75" customHeight="1" x14ac:dyDescent="0.2"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</row>
    <row r="105" spans="1:74" ht="12.75" customHeight="1" x14ac:dyDescent="0.2"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</row>
    <row r="106" spans="1:74" ht="12.75" customHeight="1" x14ac:dyDescent="0.2"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</row>
    <row r="107" spans="1:74" ht="12.75" customHeight="1" x14ac:dyDescent="0.2"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</row>
    <row r="108" spans="1:74" ht="12.75" customHeight="1" x14ac:dyDescent="0.2"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</row>
    <row r="109" spans="1:74" ht="12.75" customHeight="1" x14ac:dyDescent="0.2"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</row>
    <row r="110" spans="1:74" ht="12.75" customHeight="1" x14ac:dyDescent="0.2"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</row>
    <row r="111" spans="1:74" ht="12.75" customHeight="1" x14ac:dyDescent="0.2"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</row>
    <row r="112" spans="1:74" ht="12.75" customHeight="1" x14ac:dyDescent="0.2"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</row>
    <row r="113" spans="13:74" ht="12.75" customHeight="1" x14ac:dyDescent="0.2"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</row>
    <row r="114" spans="13:74" ht="12.75" customHeight="1" x14ac:dyDescent="0.2"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</row>
    <row r="115" spans="13:74" ht="12.75" customHeight="1" x14ac:dyDescent="0.2"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</row>
    <row r="116" spans="13:74" ht="12.75" customHeight="1" x14ac:dyDescent="0.2"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</row>
    <row r="117" spans="13:74" ht="12.75" customHeight="1" x14ac:dyDescent="0.2"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</row>
    <row r="118" spans="13:74" ht="12.75" customHeight="1" x14ac:dyDescent="0.2"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</row>
    <row r="119" spans="13:74" ht="12.75" customHeight="1" x14ac:dyDescent="0.2"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</row>
    <row r="120" spans="13:74" ht="12.75" customHeight="1" x14ac:dyDescent="0.2"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</row>
    <row r="121" spans="13:74" ht="12.75" customHeight="1" x14ac:dyDescent="0.2"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</row>
    <row r="122" spans="13:74" ht="12.75" customHeight="1" x14ac:dyDescent="0.2"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</row>
    <row r="123" spans="13:74" ht="12.75" customHeight="1" x14ac:dyDescent="0.2"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</row>
    <row r="124" spans="13:74" ht="12.75" customHeight="1" x14ac:dyDescent="0.2"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</row>
    <row r="125" spans="13:74" ht="12.75" customHeight="1" x14ac:dyDescent="0.2"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</row>
    <row r="126" spans="13:74" ht="12.75" customHeight="1" x14ac:dyDescent="0.2"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</row>
    <row r="127" spans="13:74" ht="12.75" customHeight="1" x14ac:dyDescent="0.2"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</row>
    <row r="128" spans="13:74" ht="12.75" customHeight="1" x14ac:dyDescent="0.2"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</row>
    <row r="129" spans="13:74" ht="12.75" customHeight="1" x14ac:dyDescent="0.2"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</row>
    <row r="130" spans="13:74" ht="12.75" customHeight="1" x14ac:dyDescent="0.2"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</row>
    <row r="131" spans="13:74" ht="12.75" customHeight="1" x14ac:dyDescent="0.2"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</row>
    <row r="132" spans="13:74" ht="12.75" customHeight="1" x14ac:dyDescent="0.2"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</row>
    <row r="133" spans="13:74" ht="12.75" customHeight="1" x14ac:dyDescent="0.2"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</row>
    <row r="134" spans="13:74" ht="12.75" customHeight="1" x14ac:dyDescent="0.2"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</row>
    <row r="135" spans="13:74" ht="12.75" customHeight="1" x14ac:dyDescent="0.2"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</row>
    <row r="136" spans="13:74" ht="12.75" customHeight="1" x14ac:dyDescent="0.2"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</row>
    <row r="137" spans="13:74" ht="12.75" customHeight="1" x14ac:dyDescent="0.2"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</row>
    <row r="138" spans="13:74" ht="12.75" customHeight="1" x14ac:dyDescent="0.2"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</row>
    <row r="139" spans="13:74" ht="12.75" customHeight="1" x14ac:dyDescent="0.2"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</row>
    <row r="140" spans="13:74" ht="12.75" customHeight="1" x14ac:dyDescent="0.2"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</row>
    <row r="141" spans="13:74" ht="12.75" customHeight="1" x14ac:dyDescent="0.2"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</row>
    <row r="142" spans="13:74" ht="12.75" customHeight="1" x14ac:dyDescent="0.2"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</row>
    <row r="143" spans="13:74" ht="12.75" customHeight="1" x14ac:dyDescent="0.2"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</row>
    <row r="144" spans="13:74" ht="12.75" customHeight="1" x14ac:dyDescent="0.2"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</row>
    <row r="145" spans="13:74" ht="12.75" customHeight="1" x14ac:dyDescent="0.2"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</row>
    <row r="146" spans="13:74" ht="12.75" customHeight="1" x14ac:dyDescent="0.2"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</row>
    <row r="147" spans="13:74" ht="12.75" customHeight="1" x14ac:dyDescent="0.2"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</row>
    <row r="148" spans="13:74" ht="12.75" customHeight="1" x14ac:dyDescent="0.2"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</row>
    <row r="149" spans="13:74" ht="12.75" customHeight="1" x14ac:dyDescent="0.2"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</row>
    <row r="150" spans="13:74" ht="12.75" customHeight="1" x14ac:dyDescent="0.2"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</row>
    <row r="151" spans="13:74" ht="12.75" customHeight="1" x14ac:dyDescent="0.2"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</row>
    <row r="152" spans="13:74" ht="12.75" customHeight="1" x14ac:dyDescent="0.2"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</row>
    <row r="153" spans="13:74" ht="12.75" customHeight="1" x14ac:dyDescent="0.2"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</row>
    <row r="154" spans="13:74" ht="12.75" customHeight="1" x14ac:dyDescent="0.2"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</row>
    <row r="155" spans="13:74" ht="12.75" customHeight="1" x14ac:dyDescent="0.2"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</row>
    <row r="156" spans="13:74" ht="12.75" customHeight="1" x14ac:dyDescent="0.2"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</row>
    <row r="157" spans="13:74" ht="12.75" customHeight="1" x14ac:dyDescent="0.2"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</row>
    <row r="158" spans="13:74" ht="12.75" customHeight="1" x14ac:dyDescent="0.2"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</row>
    <row r="159" spans="13:74" ht="12.75" customHeight="1" x14ac:dyDescent="0.2"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</row>
    <row r="160" spans="13:74" ht="12.75" customHeight="1" x14ac:dyDescent="0.2"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</row>
    <row r="161" spans="13:74" ht="12.75" customHeight="1" x14ac:dyDescent="0.2"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</row>
    <row r="162" spans="13:74" ht="12.75" customHeight="1" x14ac:dyDescent="0.2"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</row>
    <row r="163" spans="13:74" ht="12.75" customHeight="1" x14ac:dyDescent="0.2"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</row>
    <row r="164" spans="13:74" ht="12.75" customHeight="1" x14ac:dyDescent="0.2"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</row>
    <row r="165" spans="13:74" ht="12.75" customHeight="1" x14ac:dyDescent="0.2"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</row>
    <row r="166" spans="13:74" ht="12.75" customHeight="1" x14ac:dyDescent="0.2"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</row>
    <row r="167" spans="13:74" ht="12.75" customHeight="1" x14ac:dyDescent="0.2"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</row>
    <row r="168" spans="13:74" ht="12.75" customHeight="1" x14ac:dyDescent="0.2"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</row>
    <row r="169" spans="13:74" ht="12.75" customHeight="1" x14ac:dyDescent="0.2"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</row>
    <row r="170" spans="13:74" ht="12.75" customHeight="1" x14ac:dyDescent="0.2"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</row>
    <row r="171" spans="13:74" ht="12.75" customHeight="1" x14ac:dyDescent="0.2"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</row>
    <row r="172" spans="13:74" ht="12.75" customHeight="1" x14ac:dyDescent="0.2"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</row>
    <row r="173" spans="13:74" ht="12.75" customHeight="1" x14ac:dyDescent="0.2"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</row>
    <row r="174" spans="13:74" ht="12.75" customHeight="1" x14ac:dyDescent="0.2"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</row>
    <row r="175" spans="13:74" ht="12.75" customHeight="1" x14ac:dyDescent="0.2"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</row>
    <row r="176" spans="13:74" ht="12.75" customHeight="1" x14ac:dyDescent="0.2"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</row>
    <row r="177" spans="13:74" ht="12.75" customHeight="1" x14ac:dyDescent="0.2"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</row>
    <row r="178" spans="13:74" ht="12.75" customHeight="1" x14ac:dyDescent="0.2"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</row>
    <row r="179" spans="13:74" ht="12.75" customHeight="1" x14ac:dyDescent="0.2"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</row>
    <row r="180" spans="13:74" ht="12.75" customHeight="1" x14ac:dyDescent="0.2"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</row>
    <row r="181" spans="13:74" ht="12.75" customHeight="1" x14ac:dyDescent="0.2"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</row>
    <row r="182" spans="13:74" ht="12.75" customHeight="1" x14ac:dyDescent="0.2"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</row>
    <row r="183" spans="13:74" ht="12.75" customHeight="1" x14ac:dyDescent="0.2"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</row>
    <row r="184" spans="13:74" ht="12.75" customHeight="1" x14ac:dyDescent="0.2"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</row>
    <row r="185" spans="13:74" ht="12.75" customHeight="1" x14ac:dyDescent="0.2"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</row>
    <row r="186" spans="13:74" ht="12.75" customHeight="1" x14ac:dyDescent="0.2"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</row>
    <row r="187" spans="13:74" ht="12.75" customHeight="1" x14ac:dyDescent="0.2"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</row>
    <row r="188" spans="13:74" ht="12.75" customHeight="1" x14ac:dyDescent="0.2"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</row>
    <row r="189" spans="13:74" ht="12.75" customHeight="1" x14ac:dyDescent="0.2"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</row>
    <row r="190" spans="13:74" ht="12.75" customHeight="1" x14ac:dyDescent="0.2"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</row>
    <row r="191" spans="13:74" ht="12.75" customHeight="1" x14ac:dyDescent="0.2"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</row>
    <row r="192" spans="13:74" ht="12.75" customHeight="1" x14ac:dyDescent="0.2"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</row>
    <row r="193" spans="13:74" ht="12.75" customHeight="1" x14ac:dyDescent="0.2"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</row>
    <row r="194" spans="13:74" ht="12.75" customHeight="1" x14ac:dyDescent="0.2"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</row>
    <row r="195" spans="13:74" ht="12.75" customHeight="1" x14ac:dyDescent="0.2"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</row>
    <row r="196" spans="13:74" ht="12.75" customHeight="1" x14ac:dyDescent="0.2"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</row>
    <row r="197" spans="13:74" ht="12.75" customHeight="1" x14ac:dyDescent="0.2"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</row>
    <row r="198" spans="13:74" ht="12.75" customHeight="1" x14ac:dyDescent="0.2"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</row>
    <row r="199" spans="13:74" ht="12.75" customHeight="1" x14ac:dyDescent="0.2"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</row>
    <row r="200" spans="13:74" ht="12.75" customHeight="1" x14ac:dyDescent="0.2"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</row>
    <row r="201" spans="13:74" ht="12.75" customHeight="1" x14ac:dyDescent="0.2"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</row>
    <row r="202" spans="13:74" ht="12.75" customHeight="1" x14ac:dyDescent="0.2"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</row>
    <row r="203" spans="13:74" ht="12.75" customHeight="1" x14ac:dyDescent="0.2"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</row>
    <row r="204" spans="13:74" ht="12.75" customHeight="1" x14ac:dyDescent="0.2"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</row>
    <row r="205" spans="13:74" ht="12.75" customHeight="1" x14ac:dyDescent="0.2"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</row>
    <row r="206" spans="13:74" ht="12.75" customHeight="1" x14ac:dyDescent="0.2"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</row>
    <row r="207" spans="13:74" ht="12.75" customHeight="1" x14ac:dyDescent="0.2"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</row>
    <row r="208" spans="13:74" ht="12.75" customHeight="1" x14ac:dyDescent="0.2"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</row>
    <row r="209" spans="13:74" ht="12.75" customHeight="1" x14ac:dyDescent="0.2"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</row>
    <row r="210" spans="13:74" ht="12.75" customHeight="1" x14ac:dyDescent="0.2"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</row>
    <row r="211" spans="13:74" ht="12.75" customHeight="1" x14ac:dyDescent="0.2"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</row>
    <row r="212" spans="13:74" ht="12.75" customHeight="1" x14ac:dyDescent="0.2"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</row>
    <row r="213" spans="13:74" ht="12.75" customHeight="1" x14ac:dyDescent="0.2"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</row>
    <row r="214" spans="13:74" ht="12.75" customHeight="1" x14ac:dyDescent="0.2"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</row>
    <row r="215" spans="13:74" ht="12.75" customHeight="1" x14ac:dyDescent="0.2"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</row>
    <row r="216" spans="13:74" ht="12.75" customHeight="1" x14ac:dyDescent="0.2"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</row>
    <row r="217" spans="13:74" ht="12.75" customHeight="1" x14ac:dyDescent="0.2"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</row>
    <row r="218" spans="13:74" ht="12.75" customHeight="1" x14ac:dyDescent="0.2"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</row>
    <row r="219" spans="13:74" ht="12.75" customHeight="1" x14ac:dyDescent="0.2"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</row>
    <row r="220" spans="13:74" ht="12.75" customHeight="1" x14ac:dyDescent="0.2"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</row>
    <row r="221" spans="13:74" ht="12.75" customHeight="1" x14ac:dyDescent="0.2"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</row>
    <row r="222" spans="13:74" ht="12.75" customHeight="1" x14ac:dyDescent="0.2"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</row>
    <row r="223" spans="13:74" ht="12.75" customHeight="1" x14ac:dyDescent="0.2"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</row>
    <row r="224" spans="13:74" ht="12.75" customHeight="1" x14ac:dyDescent="0.2"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</row>
    <row r="225" spans="13:74" ht="12.75" customHeight="1" x14ac:dyDescent="0.2"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</row>
    <row r="226" spans="13:74" ht="12.75" customHeight="1" x14ac:dyDescent="0.2"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</row>
    <row r="227" spans="13:74" ht="12.75" customHeight="1" x14ac:dyDescent="0.2"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</row>
    <row r="228" spans="13:74" ht="12.75" customHeight="1" x14ac:dyDescent="0.2"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</row>
    <row r="229" spans="13:74" ht="12.75" customHeight="1" x14ac:dyDescent="0.2"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</row>
    <row r="230" spans="13:74" ht="12.75" customHeight="1" x14ac:dyDescent="0.2"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</row>
    <row r="231" spans="13:74" ht="12.75" customHeight="1" x14ac:dyDescent="0.2"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</row>
    <row r="232" spans="13:74" ht="12.75" customHeight="1" x14ac:dyDescent="0.2"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</row>
    <row r="233" spans="13:74" ht="12.75" customHeight="1" x14ac:dyDescent="0.2"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</row>
    <row r="234" spans="13:74" ht="12.75" customHeight="1" x14ac:dyDescent="0.2"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</row>
    <row r="235" spans="13:74" ht="12.75" customHeight="1" x14ac:dyDescent="0.2"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</row>
    <row r="236" spans="13:74" ht="12.75" customHeight="1" x14ac:dyDescent="0.2"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</row>
    <row r="237" spans="13:74" ht="12.75" customHeight="1" x14ac:dyDescent="0.2"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</row>
    <row r="238" spans="13:74" ht="12.75" customHeight="1" x14ac:dyDescent="0.2"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</row>
    <row r="239" spans="13:74" ht="12.75" customHeight="1" x14ac:dyDescent="0.2"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</row>
    <row r="240" spans="13:74" ht="12.75" customHeight="1" x14ac:dyDescent="0.2"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</row>
    <row r="241" spans="13:74" ht="12.75" customHeight="1" x14ac:dyDescent="0.2"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</row>
    <row r="242" spans="13:74" ht="12.75" customHeight="1" x14ac:dyDescent="0.2"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</row>
    <row r="243" spans="13:74" ht="12.75" customHeight="1" x14ac:dyDescent="0.2"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</row>
    <row r="244" spans="13:74" ht="12.75" customHeight="1" x14ac:dyDescent="0.2"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</row>
    <row r="245" spans="13:74" ht="12.75" customHeight="1" x14ac:dyDescent="0.2"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</row>
    <row r="246" spans="13:74" ht="12.75" customHeight="1" x14ac:dyDescent="0.2"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</row>
    <row r="247" spans="13:74" ht="12.75" customHeight="1" x14ac:dyDescent="0.2"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</row>
    <row r="248" spans="13:74" ht="12.75" customHeight="1" x14ac:dyDescent="0.2"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</row>
    <row r="249" spans="13:74" ht="12.75" customHeight="1" x14ac:dyDescent="0.2"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</row>
    <row r="250" spans="13:74" ht="12.75" customHeight="1" x14ac:dyDescent="0.2"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</row>
    <row r="251" spans="13:74" ht="12.75" customHeight="1" x14ac:dyDescent="0.2"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</row>
    <row r="252" spans="13:74" ht="12.75" customHeight="1" x14ac:dyDescent="0.2"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</row>
    <row r="253" spans="13:74" ht="12.75" customHeight="1" x14ac:dyDescent="0.2"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</row>
    <row r="254" spans="13:74" ht="12.75" customHeight="1" x14ac:dyDescent="0.2"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</row>
    <row r="255" spans="13:74" ht="12.75" customHeight="1" x14ac:dyDescent="0.2"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</row>
    <row r="256" spans="13:74" ht="12.75" customHeight="1" x14ac:dyDescent="0.2"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</row>
    <row r="257" spans="13:74" ht="12.75" customHeight="1" x14ac:dyDescent="0.2"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</row>
    <row r="258" spans="13:74" ht="12.75" customHeight="1" x14ac:dyDescent="0.2"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</row>
    <row r="259" spans="13:74" ht="12.75" customHeight="1" x14ac:dyDescent="0.2"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</row>
    <row r="260" spans="13:74" ht="12.75" customHeight="1" x14ac:dyDescent="0.2"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</row>
    <row r="261" spans="13:74" ht="12.75" customHeight="1" x14ac:dyDescent="0.2"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</row>
    <row r="262" spans="13:74" ht="12.75" customHeight="1" x14ac:dyDescent="0.2"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</row>
    <row r="263" spans="13:74" ht="12.75" customHeight="1" x14ac:dyDescent="0.2"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</row>
    <row r="264" spans="13:74" ht="12.75" customHeight="1" x14ac:dyDescent="0.2"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</row>
    <row r="265" spans="13:74" ht="12.75" customHeight="1" x14ac:dyDescent="0.2"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</row>
    <row r="266" spans="13:74" ht="12.75" customHeight="1" x14ac:dyDescent="0.2"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</row>
    <row r="267" spans="13:74" ht="12.75" customHeight="1" x14ac:dyDescent="0.2"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</row>
    <row r="268" spans="13:74" ht="12.75" customHeight="1" x14ac:dyDescent="0.2"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</row>
    <row r="269" spans="13:74" ht="12.75" customHeight="1" x14ac:dyDescent="0.2"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</row>
    <row r="270" spans="13:74" ht="12.75" customHeight="1" x14ac:dyDescent="0.2"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</row>
    <row r="271" spans="13:74" ht="12.75" customHeight="1" x14ac:dyDescent="0.2"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</row>
    <row r="272" spans="13:74" ht="12.75" customHeight="1" x14ac:dyDescent="0.2"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</row>
    <row r="273" spans="13:74" ht="12.75" customHeight="1" x14ac:dyDescent="0.2"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</row>
    <row r="274" spans="13:74" ht="12.75" customHeight="1" x14ac:dyDescent="0.2"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</row>
    <row r="275" spans="13:74" ht="12.75" customHeight="1" x14ac:dyDescent="0.2"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</row>
    <row r="276" spans="13:74" ht="12.75" customHeight="1" x14ac:dyDescent="0.2"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</row>
    <row r="277" spans="13:74" ht="12.75" customHeight="1" x14ac:dyDescent="0.2"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</row>
    <row r="278" spans="13:74" ht="12.75" customHeight="1" x14ac:dyDescent="0.2"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</row>
    <row r="279" spans="13:74" ht="12.75" customHeight="1" x14ac:dyDescent="0.2"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</row>
    <row r="280" spans="13:74" ht="12.75" customHeight="1" x14ac:dyDescent="0.2"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</row>
    <row r="281" spans="13:74" ht="12.75" customHeight="1" x14ac:dyDescent="0.2"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</row>
    <row r="282" spans="13:74" ht="12.75" customHeight="1" x14ac:dyDescent="0.2"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</row>
    <row r="283" spans="13:74" ht="12.75" customHeight="1" x14ac:dyDescent="0.2"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</row>
    <row r="284" spans="13:74" ht="12.75" customHeight="1" x14ac:dyDescent="0.2"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</row>
    <row r="285" spans="13:74" ht="12.75" customHeight="1" x14ac:dyDescent="0.2"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</row>
    <row r="286" spans="13:74" ht="12.75" customHeight="1" x14ac:dyDescent="0.2"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</row>
    <row r="287" spans="13:74" ht="12.75" customHeight="1" x14ac:dyDescent="0.2"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</row>
    <row r="288" spans="13:74" ht="12.75" customHeight="1" x14ac:dyDescent="0.2"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</row>
    <row r="289" spans="13:74" ht="12.75" customHeight="1" x14ac:dyDescent="0.2"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</row>
    <row r="290" spans="13:74" ht="12.75" customHeight="1" x14ac:dyDescent="0.2"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</row>
    <row r="291" spans="13:74" ht="12.75" customHeight="1" x14ac:dyDescent="0.2"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</row>
    <row r="292" spans="13:74" ht="12.75" customHeight="1" x14ac:dyDescent="0.2"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</row>
    <row r="293" spans="13:74" ht="12.75" customHeight="1" x14ac:dyDescent="0.2"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</row>
    <row r="294" spans="13:74" ht="12.75" customHeight="1" x14ac:dyDescent="0.2"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</row>
    <row r="295" spans="13:74" ht="12.75" customHeight="1" x14ac:dyDescent="0.2"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</row>
    <row r="296" spans="13:74" ht="12.75" customHeight="1" x14ac:dyDescent="0.2"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</row>
    <row r="297" spans="13:74" ht="12.75" customHeight="1" x14ac:dyDescent="0.2"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</row>
    <row r="298" spans="13:74" ht="12.75" customHeight="1" x14ac:dyDescent="0.2"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</row>
    <row r="299" spans="13:74" ht="12.75" customHeight="1" x14ac:dyDescent="0.2"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</row>
    <row r="300" spans="13:74" ht="12.75" customHeight="1" x14ac:dyDescent="0.2"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</row>
    <row r="301" spans="13:74" ht="12.75" customHeight="1" x14ac:dyDescent="0.2"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</row>
    <row r="302" spans="13:74" ht="12.75" customHeight="1" x14ac:dyDescent="0.2"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</row>
    <row r="303" spans="13:74" ht="12.75" customHeight="1" x14ac:dyDescent="0.2"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</row>
    <row r="304" spans="13:74" ht="12.75" customHeight="1" x14ac:dyDescent="0.2"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</row>
    <row r="305" spans="13:74" ht="12.75" customHeight="1" x14ac:dyDescent="0.2"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</row>
    <row r="306" spans="13:74" ht="12.75" customHeight="1" x14ac:dyDescent="0.2"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</row>
    <row r="307" spans="13:74" ht="12.75" customHeight="1" x14ac:dyDescent="0.2"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</row>
    <row r="308" spans="13:74" ht="12.75" customHeight="1" x14ac:dyDescent="0.2"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</row>
    <row r="309" spans="13:74" ht="12.75" customHeight="1" x14ac:dyDescent="0.2"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</row>
    <row r="310" spans="13:74" ht="12.75" customHeight="1" x14ac:dyDescent="0.2"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</row>
    <row r="311" spans="13:74" ht="12.75" customHeight="1" x14ac:dyDescent="0.2"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</row>
    <row r="312" spans="13:74" ht="12.75" customHeight="1" x14ac:dyDescent="0.2"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</row>
    <row r="313" spans="13:74" ht="12.75" customHeight="1" x14ac:dyDescent="0.2"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</row>
    <row r="314" spans="13:74" ht="12.75" customHeight="1" x14ac:dyDescent="0.2"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</row>
    <row r="315" spans="13:74" ht="12.75" customHeight="1" x14ac:dyDescent="0.2"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</row>
    <row r="316" spans="13:74" ht="12.75" customHeight="1" x14ac:dyDescent="0.2"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</row>
    <row r="317" spans="13:74" ht="12.75" customHeight="1" x14ac:dyDescent="0.2"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</row>
    <row r="318" spans="13:74" ht="12.75" customHeight="1" x14ac:dyDescent="0.2"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</row>
    <row r="319" spans="13:74" ht="12.75" customHeight="1" x14ac:dyDescent="0.2"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</row>
    <row r="320" spans="13:74" ht="12.75" customHeight="1" x14ac:dyDescent="0.2"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</row>
    <row r="321" spans="13:74" ht="12.75" customHeight="1" x14ac:dyDescent="0.2"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</row>
    <row r="322" spans="13:74" ht="12.75" customHeight="1" x14ac:dyDescent="0.2"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</row>
    <row r="323" spans="13:74" ht="12.75" customHeight="1" x14ac:dyDescent="0.2"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</row>
    <row r="324" spans="13:74" ht="12.75" customHeight="1" x14ac:dyDescent="0.2"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</row>
    <row r="325" spans="13:74" ht="12.75" customHeight="1" x14ac:dyDescent="0.2"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</row>
    <row r="326" spans="13:74" ht="12.75" customHeight="1" x14ac:dyDescent="0.2"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</row>
    <row r="327" spans="13:74" ht="12.75" customHeight="1" x14ac:dyDescent="0.2"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</row>
    <row r="328" spans="13:74" ht="12.75" customHeight="1" x14ac:dyDescent="0.2"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</row>
    <row r="329" spans="13:74" ht="12.75" customHeight="1" x14ac:dyDescent="0.2"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</row>
    <row r="330" spans="13:74" ht="12.75" customHeight="1" x14ac:dyDescent="0.2"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</row>
    <row r="331" spans="13:74" ht="12.75" customHeight="1" x14ac:dyDescent="0.2"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</row>
    <row r="332" spans="13:74" ht="12.75" customHeight="1" x14ac:dyDescent="0.2"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</row>
    <row r="333" spans="13:74" ht="12.75" customHeight="1" x14ac:dyDescent="0.2"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</row>
    <row r="334" spans="13:74" ht="12.75" customHeight="1" x14ac:dyDescent="0.2"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</row>
    <row r="335" spans="13:74" ht="12.75" customHeight="1" x14ac:dyDescent="0.2"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</row>
    <row r="336" spans="13:74" ht="12.75" customHeight="1" x14ac:dyDescent="0.2"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</row>
    <row r="337" spans="13:74" ht="12.75" customHeight="1" x14ac:dyDescent="0.2"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</row>
    <row r="338" spans="13:74" ht="12.75" customHeight="1" x14ac:dyDescent="0.2"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</row>
    <row r="339" spans="13:74" ht="12.75" customHeight="1" x14ac:dyDescent="0.2"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</row>
    <row r="340" spans="13:74" ht="12.75" customHeight="1" x14ac:dyDescent="0.2"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</row>
    <row r="341" spans="13:74" ht="12.75" customHeight="1" x14ac:dyDescent="0.2"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</row>
    <row r="342" spans="13:74" ht="12.75" customHeight="1" x14ac:dyDescent="0.2"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</row>
    <row r="343" spans="13:74" ht="12.75" customHeight="1" x14ac:dyDescent="0.2"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</row>
    <row r="344" spans="13:74" ht="12.75" customHeight="1" x14ac:dyDescent="0.2"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</row>
    <row r="345" spans="13:74" ht="12.75" customHeight="1" x14ac:dyDescent="0.2"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</row>
    <row r="346" spans="13:74" ht="12.75" customHeight="1" x14ac:dyDescent="0.2"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</row>
    <row r="347" spans="13:74" ht="12.75" customHeight="1" x14ac:dyDescent="0.2"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</row>
    <row r="348" spans="13:74" ht="12.75" customHeight="1" x14ac:dyDescent="0.2"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</row>
    <row r="349" spans="13:74" ht="12.75" customHeight="1" x14ac:dyDescent="0.2"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</row>
    <row r="350" spans="13:74" ht="12.75" customHeight="1" x14ac:dyDescent="0.2"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</row>
    <row r="351" spans="13:74" ht="12.75" customHeight="1" x14ac:dyDescent="0.2"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</row>
    <row r="352" spans="13:74" ht="12.75" customHeight="1" x14ac:dyDescent="0.2"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</row>
    <row r="353" spans="13:74" ht="12.75" customHeight="1" x14ac:dyDescent="0.2"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</row>
    <row r="354" spans="13:74" ht="12.75" customHeight="1" x14ac:dyDescent="0.2"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</row>
    <row r="355" spans="13:74" ht="12.75" customHeight="1" x14ac:dyDescent="0.2"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</row>
    <row r="356" spans="13:74" ht="12.75" customHeight="1" x14ac:dyDescent="0.2"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</row>
    <row r="357" spans="13:74" ht="12.75" customHeight="1" x14ac:dyDescent="0.2"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</row>
    <row r="358" spans="13:74" ht="12.75" customHeight="1" x14ac:dyDescent="0.2"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</row>
    <row r="359" spans="13:74" ht="12.75" customHeight="1" x14ac:dyDescent="0.2"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</row>
    <row r="360" spans="13:74" ht="12.75" customHeight="1" x14ac:dyDescent="0.2"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</row>
    <row r="361" spans="13:74" ht="12.75" customHeight="1" x14ac:dyDescent="0.2"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</row>
    <row r="362" spans="13:74" ht="12.75" customHeight="1" x14ac:dyDescent="0.2"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</row>
    <row r="363" spans="13:74" ht="12.75" customHeight="1" x14ac:dyDescent="0.2"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</row>
    <row r="364" spans="13:74" ht="12.75" customHeight="1" x14ac:dyDescent="0.2"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</row>
    <row r="365" spans="13:74" ht="12.75" customHeight="1" x14ac:dyDescent="0.2"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</row>
    <row r="366" spans="13:74" ht="12.75" customHeight="1" x14ac:dyDescent="0.2"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</row>
    <row r="367" spans="13:74" ht="12.75" customHeight="1" x14ac:dyDescent="0.2"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</row>
    <row r="368" spans="13:74" ht="12.75" customHeight="1" x14ac:dyDescent="0.2"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</row>
    <row r="369" spans="13:74" ht="12.75" customHeight="1" x14ac:dyDescent="0.2"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</row>
    <row r="370" spans="13:74" ht="12.75" customHeight="1" x14ac:dyDescent="0.2"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</row>
    <row r="371" spans="13:74" ht="12.75" customHeight="1" x14ac:dyDescent="0.2"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</row>
    <row r="372" spans="13:74" ht="12.75" customHeight="1" x14ac:dyDescent="0.2"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</row>
    <row r="373" spans="13:74" ht="12.75" customHeight="1" x14ac:dyDescent="0.2"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</row>
    <row r="374" spans="13:74" ht="12.75" customHeight="1" x14ac:dyDescent="0.2"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</row>
    <row r="375" spans="13:74" ht="12.75" customHeight="1" x14ac:dyDescent="0.2"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</row>
    <row r="376" spans="13:74" ht="12.75" customHeight="1" x14ac:dyDescent="0.2"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</row>
    <row r="377" spans="13:74" ht="12.75" customHeight="1" x14ac:dyDescent="0.2"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</row>
    <row r="378" spans="13:74" ht="12.75" customHeight="1" x14ac:dyDescent="0.2"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</row>
    <row r="379" spans="13:74" ht="12.75" customHeight="1" x14ac:dyDescent="0.2"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</row>
    <row r="380" spans="13:74" ht="12.75" customHeight="1" x14ac:dyDescent="0.2"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</row>
    <row r="381" spans="13:74" ht="12.75" customHeight="1" x14ac:dyDescent="0.2"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</row>
    <row r="382" spans="13:74" ht="12.75" customHeight="1" x14ac:dyDescent="0.2"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</row>
    <row r="383" spans="13:74" ht="12.75" customHeight="1" x14ac:dyDescent="0.2"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</row>
    <row r="384" spans="13:74" ht="12.75" customHeight="1" x14ac:dyDescent="0.2"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</row>
    <row r="385" spans="13:74" ht="12.75" customHeight="1" x14ac:dyDescent="0.2"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</row>
    <row r="386" spans="13:74" ht="12.75" customHeight="1" x14ac:dyDescent="0.2"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</row>
    <row r="387" spans="13:74" ht="12.75" customHeight="1" x14ac:dyDescent="0.2"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</row>
    <row r="388" spans="13:74" ht="12.75" customHeight="1" x14ac:dyDescent="0.2"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</row>
    <row r="389" spans="13:74" ht="12.75" customHeight="1" x14ac:dyDescent="0.2"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</row>
    <row r="390" spans="13:74" ht="12.75" customHeight="1" x14ac:dyDescent="0.2"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</row>
    <row r="391" spans="13:74" ht="12.75" customHeight="1" x14ac:dyDescent="0.2"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</row>
    <row r="392" spans="13:74" ht="12.75" customHeight="1" x14ac:dyDescent="0.2"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</row>
    <row r="393" spans="13:74" ht="12.75" customHeight="1" x14ac:dyDescent="0.2"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</row>
    <row r="394" spans="13:74" ht="12.75" customHeight="1" x14ac:dyDescent="0.2"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</row>
    <row r="395" spans="13:74" ht="12.75" customHeight="1" x14ac:dyDescent="0.2"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</row>
    <row r="396" spans="13:74" ht="12.75" customHeight="1" x14ac:dyDescent="0.2"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</row>
    <row r="397" spans="13:74" ht="12.75" customHeight="1" x14ac:dyDescent="0.2"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</row>
    <row r="398" spans="13:74" ht="12.75" customHeight="1" x14ac:dyDescent="0.2"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</row>
    <row r="399" spans="13:74" ht="12.75" customHeight="1" x14ac:dyDescent="0.2"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</row>
    <row r="400" spans="13:74" ht="12.75" customHeight="1" x14ac:dyDescent="0.2"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</row>
    <row r="401" spans="13:74" ht="12.75" customHeight="1" x14ac:dyDescent="0.2"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</row>
    <row r="402" spans="13:74" ht="12.75" customHeight="1" x14ac:dyDescent="0.2"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</row>
    <row r="403" spans="13:74" ht="12.75" customHeight="1" x14ac:dyDescent="0.2"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</row>
    <row r="404" spans="13:74" ht="12.75" customHeight="1" x14ac:dyDescent="0.2"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</row>
    <row r="405" spans="13:74" ht="12.75" customHeight="1" x14ac:dyDescent="0.2"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</row>
    <row r="406" spans="13:74" ht="12.75" customHeight="1" x14ac:dyDescent="0.2"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</row>
    <row r="407" spans="13:74" ht="12.75" customHeight="1" x14ac:dyDescent="0.2"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</row>
    <row r="408" spans="13:74" ht="12.75" customHeight="1" x14ac:dyDescent="0.2"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</row>
    <row r="409" spans="13:74" ht="12.75" customHeight="1" x14ac:dyDescent="0.2"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</row>
    <row r="410" spans="13:74" ht="12.75" customHeight="1" x14ac:dyDescent="0.2"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</row>
    <row r="411" spans="13:74" ht="12.75" customHeight="1" x14ac:dyDescent="0.2"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</row>
    <row r="412" spans="13:74" ht="12.75" customHeight="1" x14ac:dyDescent="0.2"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</row>
    <row r="413" spans="13:74" ht="12.75" customHeight="1" x14ac:dyDescent="0.2"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</row>
    <row r="414" spans="13:74" ht="12.75" customHeight="1" x14ac:dyDescent="0.2"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</row>
    <row r="415" spans="13:74" ht="12.75" customHeight="1" x14ac:dyDescent="0.2"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</row>
    <row r="416" spans="13:74" ht="12.75" customHeight="1" x14ac:dyDescent="0.2"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</row>
    <row r="417" spans="13:74" ht="12.75" customHeight="1" x14ac:dyDescent="0.2"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</row>
    <row r="418" spans="13:74" ht="12.75" customHeight="1" x14ac:dyDescent="0.2"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</row>
    <row r="419" spans="13:74" ht="12.75" customHeight="1" x14ac:dyDescent="0.2"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</row>
    <row r="420" spans="13:74" ht="12.75" customHeight="1" x14ac:dyDescent="0.2"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</row>
    <row r="421" spans="13:74" ht="12.75" customHeight="1" x14ac:dyDescent="0.2"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</row>
    <row r="422" spans="13:74" ht="12.75" customHeight="1" x14ac:dyDescent="0.2"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</row>
    <row r="423" spans="13:74" ht="12.75" customHeight="1" x14ac:dyDescent="0.2"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</row>
    <row r="424" spans="13:74" ht="12.75" customHeight="1" x14ac:dyDescent="0.2"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</row>
    <row r="425" spans="13:74" ht="12.75" customHeight="1" x14ac:dyDescent="0.2"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</row>
    <row r="426" spans="13:74" ht="12.75" customHeight="1" x14ac:dyDescent="0.2"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</row>
    <row r="427" spans="13:74" ht="12.75" customHeight="1" x14ac:dyDescent="0.2"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</row>
    <row r="428" spans="13:74" ht="12.75" customHeight="1" x14ac:dyDescent="0.2"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</row>
    <row r="429" spans="13:74" ht="12.75" customHeight="1" x14ac:dyDescent="0.2"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</row>
    <row r="430" spans="13:74" ht="12.75" customHeight="1" x14ac:dyDescent="0.2"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</row>
    <row r="431" spans="13:74" ht="12.75" customHeight="1" x14ac:dyDescent="0.2"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</row>
    <row r="432" spans="13:74" ht="12.75" customHeight="1" x14ac:dyDescent="0.2"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</row>
    <row r="433" spans="13:74" ht="12.75" customHeight="1" x14ac:dyDescent="0.2"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</row>
    <row r="434" spans="13:74" ht="12.75" customHeight="1" x14ac:dyDescent="0.2"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</row>
    <row r="435" spans="13:74" ht="12.75" customHeight="1" x14ac:dyDescent="0.2"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</row>
    <row r="436" spans="13:74" ht="12.75" customHeight="1" x14ac:dyDescent="0.2"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</row>
    <row r="437" spans="13:74" ht="12.75" customHeight="1" x14ac:dyDescent="0.2"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</row>
    <row r="438" spans="13:74" ht="12.75" customHeight="1" x14ac:dyDescent="0.2"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</row>
    <row r="439" spans="13:74" ht="12.75" customHeight="1" x14ac:dyDescent="0.2"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</row>
    <row r="440" spans="13:74" ht="12.75" customHeight="1" x14ac:dyDescent="0.2"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</row>
    <row r="441" spans="13:74" ht="12.75" customHeight="1" x14ac:dyDescent="0.2"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</row>
    <row r="442" spans="13:74" ht="12.75" customHeight="1" x14ac:dyDescent="0.2"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</row>
    <row r="443" spans="13:74" ht="12.75" customHeight="1" x14ac:dyDescent="0.2"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</row>
    <row r="444" spans="13:74" ht="12.75" customHeight="1" x14ac:dyDescent="0.2"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</row>
    <row r="445" spans="13:74" ht="12.75" customHeight="1" x14ac:dyDescent="0.2"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</row>
    <row r="446" spans="13:74" ht="12.75" customHeight="1" x14ac:dyDescent="0.2"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</row>
    <row r="447" spans="13:74" ht="12.75" customHeight="1" x14ac:dyDescent="0.2"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</row>
    <row r="448" spans="13:74" ht="12.75" customHeight="1" x14ac:dyDescent="0.2"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</row>
    <row r="449" spans="13:74" ht="12.75" customHeight="1" x14ac:dyDescent="0.2"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</row>
    <row r="450" spans="13:74" ht="12.75" customHeight="1" x14ac:dyDescent="0.2"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</row>
    <row r="451" spans="13:74" ht="12.75" customHeight="1" x14ac:dyDescent="0.2"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</row>
    <row r="452" spans="13:74" ht="12.75" customHeight="1" x14ac:dyDescent="0.2"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</row>
    <row r="453" spans="13:74" ht="12.75" customHeight="1" x14ac:dyDescent="0.2"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</row>
    <row r="454" spans="13:74" ht="12.75" customHeight="1" x14ac:dyDescent="0.2"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</row>
    <row r="455" spans="13:74" ht="12.75" customHeight="1" x14ac:dyDescent="0.2"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</row>
    <row r="456" spans="13:74" ht="12.75" customHeight="1" x14ac:dyDescent="0.2"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</row>
    <row r="457" spans="13:74" ht="12.75" customHeight="1" x14ac:dyDescent="0.2"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</row>
    <row r="458" spans="13:74" ht="12.75" customHeight="1" x14ac:dyDescent="0.2"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</row>
    <row r="459" spans="13:74" ht="12.75" customHeight="1" x14ac:dyDescent="0.2"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</row>
    <row r="460" spans="13:74" ht="12.75" customHeight="1" x14ac:dyDescent="0.2"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</row>
    <row r="461" spans="13:74" ht="12.75" customHeight="1" x14ac:dyDescent="0.2"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</row>
    <row r="462" spans="13:74" ht="12.75" customHeight="1" x14ac:dyDescent="0.2"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</row>
    <row r="463" spans="13:74" ht="12.75" customHeight="1" x14ac:dyDescent="0.2"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</row>
    <row r="464" spans="13:74" ht="12.75" customHeight="1" x14ac:dyDescent="0.2"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</row>
    <row r="465" spans="13:74" ht="12.75" customHeight="1" x14ac:dyDescent="0.2"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</row>
    <row r="466" spans="13:74" ht="12.75" customHeight="1" x14ac:dyDescent="0.2"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</row>
    <row r="467" spans="13:74" ht="12.75" customHeight="1" x14ac:dyDescent="0.2"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</row>
    <row r="468" spans="13:74" ht="12.75" customHeight="1" x14ac:dyDescent="0.2"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</row>
    <row r="469" spans="13:74" ht="12.75" customHeight="1" x14ac:dyDescent="0.2"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</row>
    <row r="470" spans="13:74" ht="12.75" customHeight="1" x14ac:dyDescent="0.2"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</row>
    <row r="471" spans="13:74" ht="12.75" customHeight="1" x14ac:dyDescent="0.2"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</row>
    <row r="472" spans="13:74" ht="12.75" customHeight="1" x14ac:dyDescent="0.2"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</row>
    <row r="473" spans="13:74" ht="12.75" customHeight="1" x14ac:dyDescent="0.2"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</row>
    <row r="474" spans="13:74" ht="12.75" customHeight="1" x14ac:dyDescent="0.2"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</row>
    <row r="475" spans="13:74" ht="12.75" customHeight="1" x14ac:dyDescent="0.2"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</row>
    <row r="476" spans="13:74" ht="12.75" customHeight="1" x14ac:dyDescent="0.2"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</row>
    <row r="477" spans="13:74" ht="12.75" customHeight="1" x14ac:dyDescent="0.2"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</row>
    <row r="478" spans="13:74" ht="12.75" customHeight="1" x14ac:dyDescent="0.2"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</row>
    <row r="479" spans="13:74" ht="12.75" customHeight="1" x14ac:dyDescent="0.2"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</row>
    <row r="480" spans="13:74" ht="12.75" customHeight="1" x14ac:dyDescent="0.2"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</row>
    <row r="481" spans="13:74" ht="12.75" customHeight="1" x14ac:dyDescent="0.2"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</row>
    <row r="482" spans="13:74" ht="12.75" customHeight="1" x14ac:dyDescent="0.2"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</row>
    <row r="483" spans="13:74" ht="12.75" customHeight="1" x14ac:dyDescent="0.2"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</row>
    <row r="484" spans="13:74" ht="12.75" customHeight="1" x14ac:dyDescent="0.2"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</row>
    <row r="485" spans="13:74" ht="12.75" customHeight="1" x14ac:dyDescent="0.2"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</row>
    <row r="486" spans="13:74" ht="12.75" customHeight="1" x14ac:dyDescent="0.2"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</row>
    <row r="487" spans="13:74" ht="12.75" customHeight="1" x14ac:dyDescent="0.2"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</row>
    <row r="488" spans="13:74" ht="12.75" customHeight="1" x14ac:dyDescent="0.2"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</row>
    <row r="489" spans="13:74" ht="12.75" customHeight="1" x14ac:dyDescent="0.2"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</row>
    <row r="490" spans="13:74" ht="12.75" customHeight="1" x14ac:dyDescent="0.2"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</row>
    <row r="491" spans="13:74" ht="12.75" customHeight="1" x14ac:dyDescent="0.2"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</row>
    <row r="492" spans="13:74" ht="12.75" customHeight="1" x14ac:dyDescent="0.2"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</row>
    <row r="493" spans="13:74" ht="12.75" customHeight="1" x14ac:dyDescent="0.2"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</row>
    <row r="494" spans="13:74" ht="12.75" customHeight="1" x14ac:dyDescent="0.2"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</row>
    <row r="495" spans="13:74" ht="12.75" customHeight="1" x14ac:dyDescent="0.2"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</row>
    <row r="496" spans="13:74" ht="12.75" customHeight="1" x14ac:dyDescent="0.2"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</row>
    <row r="497" spans="13:74" ht="12.75" customHeight="1" x14ac:dyDescent="0.2"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</row>
    <row r="498" spans="13:74" ht="12.75" customHeight="1" x14ac:dyDescent="0.2"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</row>
    <row r="499" spans="13:74" ht="12.75" customHeight="1" x14ac:dyDescent="0.2"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</row>
    <row r="500" spans="13:74" ht="12.75" customHeight="1" x14ac:dyDescent="0.2"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</row>
    <row r="501" spans="13:74" ht="12.75" customHeight="1" x14ac:dyDescent="0.2"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</row>
    <row r="502" spans="13:74" ht="12.75" customHeight="1" x14ac:dyDescent="0.2"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</row>
    <row r="503" spans="13:74" ht="12.75" customHeight="1" x14ac:dyDescent="0.2"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</row>
    <row r="504" spans="13:74" ht="12.75" customHeight="1" x14ac:dyDescent="0.2"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</row>
    <row r="505" spans="13:74" ht="12.75" customHeight="1" x14ac:dyDescent="0.2"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</row>
    <row r="506" spans="13:74" ht="12.75" customHeight="1" x14ac:dyDescent="0.2"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</row>
    <row r="507" spans="13:74" ht="12.75" customHeight="1" x14ac:dyDescent="0.2"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</row>
    <row r="508" spans="13:74" ht="12.75" customHeight="1" x14ac:dyDescent="0.2"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</row>
    <row r="509" spans="13:74" ht="12.75" customHeight="1" x14ac:dyDescent="0.2"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</row>
    <row r="510" spans="13:74" ht="12.75" customHeight="1" x14ac:dyDescent="0.2"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</row>
    <row r="511" spans="13:74" ht="12.75" customHeight="1" x14ac:dyDescent="0.2"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</row>
    <row r="512" spans="13:74" ht="12.75" customHeight="1" x14ac:dyDescent="0.2"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</row>
    <row r="513" spans="13:74" ht="12.75" customHeight="1" x14ac:dyDescent="0.2"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</row>
    <row r="514" spans="13:74" ht="12.75" customHeight="1" x14ac:dyDescent="0.2"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</row>
    <row r="515" spans="13:74" ht="12.75" customHeight="1" x14ac:dyDescent="0.2"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</row>
    <row r="516" spans="13:74" ht="12.75" customHeight="1" x14ac:dyDescent="0.2"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</row>
    <row r="517" spans="13:74" ht="12.75" customHeight="1" x14ac:dyDescent="0.2"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</row>
    <row r="518" spans="13:74" ht="12.75" customHeight="1" x14ac:dyDescent="0.2"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</row>
    <row r="519" spans="13:74" ht="12.75" customHeight="1" x14ac:dyDescent="0.2"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</row>
    <row r="520" spans="13:74" ht="12.75" customHeight="1" x14ac:dyDescent="0.2"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</row>
    <row r="521" spans="13:74" ht="12.75" customHeight="1" x14ac:dyDescent="0.2"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</row>
    <row r="522" spans="13:74" ht="12.75" customHeight="1" x14ac:dyDescent="0.2"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</row>
    <row r="523" spans="13:74" ht="12.75" customHeight="1" x14ac:dyDescent="0.2"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</row>
    <row r="524" spans="13:74" ht="12.75" customHeight="1" x14ac:dyDescent="0.2"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</row>
    <row r="525" spans="13:74" ht="12.75" customHeight="1" x14ac:dyDescent="0.2"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</row>
    <row r="526" spans="13:74" ht="12.75" customHeight="1" x14ac:dyDescent="0.2"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</row>
    <row r="527" spans="13:74" ht="12.75" customHeight="1" x14ac:dyDescent="0.2"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</row>
    <row r="528" spans="13:74" ht="12.75" customHeight="1" x14ac:dyDescent="0.2"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</row>
    <row r="529" spans="13:74" ht="12.75" customHeight="1" x14ac:dyDescent="0.2"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</row>
    <row r="530" spans="13:74" ht="12.75" customHeight="1" x14ac:dyDescent="0.2"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</row>
    <row r="531" spans="13:74" ht="12.75" customHeight="1" x14ac:dyDescent="0.2"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</row>
    <row r="532" spans="13:74" ht="12.75" customHeight="1" x14ac:dyDescent="0.2"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</row>
    <row r="533" spans="13:74" ht="12.75" customHeight="1" x14ac:dyDescent="0.2"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</row>
    <row r="534" spans="13:74" ht="12.75" customHeight="1" x14ac:dyDescent="0.2"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</row>
    <row r="535" spans="13:74" ht="12.75" customHeight="1" x14ac:dyDescent="0.2"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</row>
    <row r="536" spans="13:74" ht="12.75" customHeight="1" x14ac:dyDescent="0.2"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</row>
    <row r="537" spans="13:74" ht="12.75" customHeight="1" x14ac:dyDescent="0.2"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</row>
    <row r="538" spans="13:74" ht="12.75" customHeight="1" x14ac:dyDescent="0.2"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</row>
    <row r="539" spans="13:74" ht="12.75" customHeight="1" x14ac:dyDescent="0.2"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</row>
    <row r="540" spans="13:74" ht="12.75" customHeight="1" x14ac:dyDescent="0.2"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</row>
    <row r="541" spans="13:74" ht="12.75" customHeight="1" x14ac:dyDescent="0.2"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</row>
    <row r="542" spans="13:74" ht="12.75" customHeight="1" x14ac:dyDescent="0.2"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</row>
    <row r="543" spans="13:74" ht="12.75" customHeight="1" x14ac:dyDescent="0.2"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</row>
    <row r="544" spans="13:74" ht="12.75" customHeight="1" x14ac:dyDescent="0.2"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</row>
    <row r="545" spans="13:74" ht="12.75" customHeight="1" x14ac:dyDescent="0.2"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</row>
    <row r="546" spans="13:74" ht="12.75" customHeight="1" x14ac:dyDescent="0.2"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</row>
    <row r="547" spans="13:74" ht="12.75" customHeight="1" x14ac:dyDescent="0.2"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</row>
    <row r="548" spans="13:74" ht="12.75" customHeight="1" x14ac:dyDescent="0.2"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</row>
    <row r="549" spans="13:74" ht="12.75" customHeight="1" x14ac:dyDescent="0.2"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</row>
    <row r="550" spans="13:74" ht="12.75" customHeight="1" x14ac:dyDescent="0.2"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</row>
    <row r="551" spans="13:74" ht="12.75" customHeight="1" x14ac:dyDescent="0.2"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</row>
    <row r="552" spans="13:74" ht="12.75" customHeight="1" x14ac:dyDescent="0.2"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</row>
    <row r="553" spans="13:74" ht="12.75" customHeight="1" x14ac:dyDescent="0.2"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</row>
    <row r="554" spans="13:74" ht="12.75" customHeight="1" x14ac:dyDescent="0.2"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</row>
    <row r="555" spans="13:74" ht="12.75" customHeight="1" x14ac:dyDescent="0.2"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</row>
    <row r="556" spans="13:74" ht="12.75" customHeight="1" x14ac:dyDescent="0.2"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</row>
    <row r="557" spans="13:74" ht="12.75" customHeight="1" x14ac:dyDescent="0.2"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</row>
    <row r="558" spans="13:74" ht="12.75" customHeight="1" x14ac:dyDescent="0.2"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</row>
    <row r="559" spans="13:74" ht="12.75" customHeight="1" x14ac:dyDescent="0.2"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</row>
    <row r="560" spans="13:74" ht="12.75" customHeight="1" x14ac:dyDescent="0.2"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</row>
    <row r="561" spans="13:74" ht="12.75" customHeight="1" x14ac:dyDescent="0.2"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</row>
    <row r="562" spans="13:74" ht="12.75" customHeight="1" x14ac:dyDescent="0.2"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</row>
    <row r="563" spans="13:74" ht="12.75" customHeight="1" x14ac:dyDescent="0.2"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</row>
    <row r="564" spans="13:74" ht="12.75" customHeight="1" x14ac:dyDescent="0.2"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</row>
    <row r="565" spans="13:74" ht="12.75" customHeight="1" x14ac:dyDescent="0.2"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</row>
    <row r="566" spans="13:74" ht="12.75" customHeight="1" x14ac:dyDescent="0.2"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</row>
    <row r="567" spans="13:74" ht="12.75" customHeight="1" x14ac:dyDescent="0.2"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</row>
    <row r="568" spans="13:74" ht="12.75" customHeight="1" x14ac:dyDescent="0.2"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</row>
    <row r="569" spans="13:74" ht="12.75" customHeight="1" x14ac:dyDescent="0.2"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</row>
    <row r="570" spans="13:74" ht="12.75" customHeight="1" x14ac:dyDescent="0.2"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</row>
    <row r="571" spans="13:74" ht="12.75" customHeight="1" x14ac:dyDescent="0.2"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</row>
    <row r="572" spans="13:74" ht="12.75" customHeight="1" x14ac:dyDescent="0.2"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</row>
    <row r="573" spans="13:74" ht="12.75" customHeight="1" x14ac:dyDescent="0.2"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</row>
    <row r="574" spans="13:74" ht="12.75" customHeight="1" x14ac:dyDescent="0.2"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</row>
    <row r="575" spans="13:74" ht="12.75" customHeight="1" x14ac:dyDescent="0.2"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</row>
    <row r="576" spans="13:74" ht="12.75" customHeight="1" x14ac:dyDescent="0.2"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</row>
    <row r="577" spans="13:74" ht="12.75" customHeight="1" x14ac:dyDescent="0.2"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</row>
    <row r="578" spans="13:74" ht="12.75" customHeight="1" x14ac:dyDescent="0.2"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</row>
    <row r="579" spans="13:74" ht="12.75" customHeight="1" x14ac:dyDescent="0.2"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</row>
    <row r="580" spans="13:74" ht="12.75" customHeight="1" x14ac:dyDescent="0.2"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</row>
    <row r="581" spans="13:74" ht="12.75" customHeight="1" x14ac:dyDescent="0.2"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</row>
    <row r="582" spans="13:74" ht="12.75" customHeight="1" x14ac:dyDescent="0.2"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</row>
    <row r="583" spans="13:74" ht="12.75" customHeight="1" x14ac:dyDescent="0.2"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</row>
    <row r="584" spans="13:74" ht="12.75" customHeight="1" x14ac:dyDescent="0.2"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</row>
    <row r="585" spans="13:74" ht="12.75" customHeight="1" x14ac:dyDescent="0.2"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</row>
    <row r="586" spans="13:74" ht="12.75" customHeight="1" x14ac:dyDescent="0.2"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</row>
    <row r="587" spans="13:74" ht="12.75" customHeight="1" x14ac:dyDescent="0.2"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</row>
    <row r="588" spans="13:74" ht="12.75" customHeight="1" x14ac:dyDescent="0.2"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</row>
    <row r="589" spans="13:74" ht="12.75" customHeight="1" x14ac:dyDescent="0.2"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</row>
    <row r="590" spans="13:74" ht="12.75" customHeight="1" x14ac:dyDescent="0.2"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</row>
    <row r="591" spans="13:74" ht="12.75" customHeight="1" x14ac:dyDescent="0.2"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</row>
    <row r="592" spans="13:74" ht="12.75" customHeight="1" x14ac:dyDescent="0.2"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</row>
    <row r="593" spans="13:74" ht="12.75" customHeight="1" x14ac:dyDescent="0.2"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</row>
    <row r="594" spans="13:74" ht="12.75" customHeight="1" x14ac:dyDescent="0.2"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</row>
    <row r="595" spans="13:74" ht="12.75" customHeight="1" x14ac:dyDescent="0.2"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</row>
    <row r="596" spans="13:74" ht="12.75" customHeight="1" x14ac:dyDescent="0.2"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</row>
    <row r="597" spans="13:74" ht="12.75" customHeight="1" x14ac:dyDescent="0.2"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</row>
    <row r="598" spans="13:74" ht="12.75" customHeight="1" x14ac:dyDescent="0.2"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</row>
    <row r="599" spans="13:74" ht="12.75" customHeight="1" x14ac:dyDescent="0.2"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</row>
    <row r="600" spans="13:74" ht="12.75" customHeight="1" x14ac:dyDescent="0.2"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</row>
    <row r="601" spans="13:74" ht="12.75" customHeight="1" x14ac:dyDescent="0.2"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</row>
    <row r="602" spans="13:74" ht="12.75" customHeight="1" x14ac:dyDescent="0.2"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</row>
    <row r="603" spans="13:74" ht="12.75" customHeight="1" x14ac:dyDescent="0.2"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</row>
    <row r="604" spans="13:74" ht="12.75" customHeight="1" x14ac:dyDescent="0.2"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</row>
    <row r="605" spans="13:74" ht="12.75" customHeight="1" x14ac:dyDescent="0.2"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</row>
    <row r="606" spans="13:74" ht="12.75" customHeight="1" x14ac:dyDescent="0.2"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</row>
    <row r="607" spans="13:74" ht="12.75" customHeight="1" x14ac:dyDescent="0.2"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</row>
    <row r="608" spans="13:74" ht="12.75" customHeight="1" x14ac:dyDescent="0.2"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</row>
    <row r="609" spans="13:74" ht="12.75" customHeight="1" x14ac:dyDescent="0.2"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</row>
    <row r="610" spans="13:74" ht="12.75" customHeight="1" x14ac:dyDescent="0.2"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</row>
    <row r="611" spans="13:74" ht="12.75" customHeight="1" x14ac:dyDescent="0.2"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</row>
    <row r="612" spans="13:74" ht="12.75" customHeight="1" x14ac:dyDescent="0.2"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</row>
    <row r="613" spans="13:74" ht="12.75" customHeight="1" x14ac:dyDescent="0.2"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</row>
    <row r="614" spans="13:74" ht="12.75" customHeight="1" x14ac:dyDescent="0.2"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</row>
    <row r="615" spans="13:74" ht="12.75" customHeight="1" x14ac:dyDescent="0.2"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</row>
    <row r="616" spans="13:74" ht="12.75" customHeight="1" x14ac:dyDescent="0.2"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</row>
    <row r="617" spans="13:74" ht="12.75" customHeight="1" x14ac:dyDescent="0.2"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</row>
    <row r="618" spans="13:74" ht="12.75" customHeight="1" x14ac:dyDescent="0.2"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</row>
    <row r="619" spans="13:74" ht="12.75" customHeight="1" x14ac:dyDescent="0.2"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</row>
    <row r="620" spans="13:74" ht="12.75" customHeight="1" x14ac:dyDescent="0.2"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</row>
    <row r="621" spans="13:74" ht="12.75" customHeight="1" x14ac:dyDescent="0.2"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</row>
    <row r="622" spans="13:74" ht="12.75" customHeight="1" x14ac:dyDescent="0.2"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</row>
    <row r="623" spans="13:74" ht="12.75" customHeight="1" x14ac:dyDescent="0.2"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</row>
    <row r="624" spans="13:74" ht="12.75" customHeight="1" x14ac:dyDescent="0.2"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</row>
    <row r="625" spans="13:74" ht="12.75" customHeight="1" x14ac:dyDescent="0.2"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</row>
    <row r="626" spans="13:74" ht="12.75" customHeight="1" x14ac:dyDescent="0.2"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</row>
    <row r="627" spans="13:74" ht="12.75" customHeight="1" x14ac:dyDescent="0.2"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</row>
    <row r="628" spans="13:74" ht="12.75" customHeight="1" x14ac:dyDescent="0.2"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</row>
    <row r="629" spans="13:74" ht="12.75" customHeight="1" x14ac:dyDescent="0.2"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</row>
    <row r="630" spans="13:74" ht="12.75" customHeight="1" x14ac:dyDescent="0.2"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</row>
    <row r="631" spans="13:74" ht="12.75" customHeight="1" x14ac:dyDescent="0.2"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</row>
    <row r="632" spans="13:74" ht="12.75" customHeight="1" x14ac:dyDescent="0.2"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</row>
    <row r="633" spans="13:74" ht="12.75" customHeight="1" x14ac:dyDescent="0.2"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</row>
    <row r="634" spans="13:74" ht="12.75" customHeight="1" x14ac:dyDescent="0.2"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</row>
    <row r="635" spans="13:74" ht="12.75" customHeight="1" x14ac:dyDescent="0.2"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</row>
    <row r="636" spans="13:74" ht="12.75" customHeight="1" x14ac:dyDescent="0.2"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</row>
    <row r="637" spans="13:74" ht="12.75" customHeight="1" x14ac:dyDescent="0.2"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</row>
    <row r="638" spans="13:74" ht="12.75" customHeight="1" x14ac:dyDescent="0.2"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</row>
    <row r="639" spans="13:74" ht="12.75" customHeight="1" x14ac:dyDescent="0.2"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</row>
    <row r="640" spans="13:74" ht="12.75" customHeight="1" x14ac:dyDescent="0.2"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</row>
    <row r="641" spans="13:74" ht="12.75" customHeight="1" x14ac:dyDescent="0.2"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</row>
    <row r="642" spans="13:74" ht="12.75" customHeight="1" x14ac:dyDescent="0.2"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</row>
    <row r="643" spans="13:74" ht="12.75" customHeight="1" x14ac:dyDescent="0.2"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</row>
    <row r="644" spans="13:74" ht="12.75" customHeight="1" x14ac:dyDescent="0.2"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</row>
    <row r="645" spans="13:74" ht="12.75" customHeight="1" x14ac:dyDescent="0.2"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</row>
    <row r="646" spans="13:74" ht="12.75" customHeight="1" x14ac:dyDescent="0.2"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</row>
    <row r="647" spans="13:74" ht="12.75" customHeight="1" x14ac:dyDescent="0.2"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</row>
    <row r="648" spans="13:74" ht="12.75" customHeight="1" x14ac:dyDescent="0.2"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</row>
    <row r="649" spans="13:74" ht="12.75" customHeight="1" x14ac:dyDescent="0.2"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</row>
    <row r="650" spans="13:74" ht="12.75" customHeight="1" x14ac:dyDescent="0.2"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</row>
    <row r="651" spans="13:74" ht="12.75" customHeight="1" x14ac:dyDescent="0.2"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</row>
    <row r="652" spans="13:74" ht="12.75" customHeight="1" x14ac:dyDescent="0.2"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</row>
    <row r="653" spans="13:74" ht="12.75" customHeight="1" x14ac:dyDescent="0.2"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</row>
    <row r="654" spans="13:74" ht="12.75" customHeight="1" x14ac:dyDescent="0.2"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</row>
    <row r="655" spans="13:74" ht="12.75" customHeight="1" x14ac:dyDescent="0.2"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</row>
    <row r="656" spans="13:74" ht="12.75" customHeight="1" x14ac:dyDescent="0.2"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</row>
    <row r="657" spans="13:74" ht="12.75" customHeight="1" x14ac:dyDescent="0.2"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</row>
    <row r="658" spans="13:74" ht="12.75" customHeight="1" x14ac:dyDescent="0.2"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</row>
    <row r="659" spans="13:74" ht="12.75" customHeight="1" x14ac:dyDescent="0.2"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</row>
    <row r="660" spans="13:74" ht="12.75" customHeight="1" x14ac:dyDescent="0.2"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</row>
    <row r="661" spans="13:74" ht="12.75" customHeight="1" x14ac:dyDescent="0.2"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</row>
    <row r="662" spans="13:74" ht="12.75" customHeight="1" x14ac:dyDescent="0.2"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</row>
    <row r="663" spans="13:74" ht="12.75" customHeight="1" x14ac:dyDescent="0.2"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</row>
    <row r="664" spans="13:74" ht="12.75" customHeight="1" x14ac:dyDescent="0.2"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</row>
    <row r="665" spans="13:74" ht="12.75" customHeight="1" x14ac:dyDescent="0.2"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</row>
    <row r="666" spans="13:74" ht="12.75" customHeight="1" x14ac:dyDescent="0.2"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</row>
    <row r="667" spans="13:74" ht="12.75" customHeight="1" x14ac:dyDescent="0.2"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</row>
    <row r="668" spans="13:74" ht="12.75" customHeight="1" x14ac:dyDescent="0.2"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</row>
    <row r="669" spans="13:74" ht="12.75" customHeight="1" x14ac:dyDescent="0.2"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</row>
    <row r="670" spans="13:74" ht="12.75" customHeight="1" x14ac:dyDescent="0.2"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</row>
    <row r="671" spans="13:74" ht="12.75" customHeight="1" x14ac:dyDescent="0.2"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</row>
    <row r="672" spans="13:74" ht="12.75" customHeight="1" x14ac:dyDescent="0.2"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</row>
    <row r="673" spans="13:74" ht="12.75" customHeight="1" x14ac:dyDescent="0.2"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</row>
    <row r="674" spans="13:74" ht="12.75" customHeight="1" x14ac:dyDescent="0.2"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</row>
    <row r="675" spans="13:74" ht="12.75" customHeight="1" x14ac:dyDescent="0.2"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</row>
    <row r="676" spans="13:74" ht="12.75" customHeight="1" x14ac:dyDescent="0.2"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</row>
    <row r="677" spans="13:74" ht="12.75" customHeight="1" x14ac:dyDescent="0.2"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</row>
    <row r="678" spans="13:74" ht="12.75" customHeight="1" x14ac:dyDescent="0.2"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</row>
    <row r="679" spans="13:74" ht="12.75" customHeight="1" x14ac:dyDescent="0.2"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</row>
    <row r="680" spans="13:74" ht="12.75" customHeight="1" x14ac:dyDescent="0.2"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</row>
    <row r="681" spans="13:74" ht="12.75" customHeight="1" x14ac:dyDescent="0.2"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</row>
    <row r="682" spans="13:74" ht="12.75" customHeight="1" x14ac:dyDescent="0.2"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</row>
    <row r="683" spans="13:74" ht="12.75" customHeight="1" x14ac:dyDescent="0.2"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</row>
    <row r="684" spans="13:74" ht="12.75" customHeight="1" x14ac:dyDescent="0.2"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</row>
    <row r="685" spans="13:74" ht="12.75" customHeight="1" x14ac:dyDescent="0.2"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</row>
    <row r="686" spans="13:74" ht="12.75" customHeight="1" x14ac:dyDescent="0.2"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</row>
    <row r="687" spans="13:74" ht="12.75" customHeight="1" x14ac:dyDescent="0.2"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</row>
    <row r="688" spans="13:74" ht="12.75" customHeight="1" x14ac:dyDescent="0.2"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</row>
    <row r="689" spans="13:74" ht="12.75" customHeight="1" x14ac:dyDescent="0.2"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</row>
    <row r="690" spans="13:74" ht="12.75" customHeight="1" x14ac:dyDescent="0.2"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</row>
    <row r="691" spans="13:74" ht="12.75" customHeight="1" x14ac:dyDescent="0.2"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</row>
    <row r="692" spans="13:74" ht="12.75" customHeight="1" x14ac:dyDescent="0.2"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</row>
    <row r="693" spans="13:74" ht="12.75" customHeight="1" x14ac:dyDescent="0.2"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</row>
    <row r="694" spans="13:74" ht="12.75" customHeight="1" x14ac:dyDescent="0.2"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</row>
    <row r="695" spans="13:74" ht="12.75" customHeight="1" x14ac:dyDescent="0.2"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</row>
    <row r="696" spans="13:74" ht="12.75" customHeight="1" x14ac:dyDescent="0.2"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</row>
    <row r="697" spans="13:74" ht="12.75" customHeight="1" x14ac:dyDescent="0.2"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</row>
    <row r="698" spans="13:74" ht="12.75" customHeight="1" x14ac:dyDescent="0.2"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</row>
    <row r="699" spans="13:74" ht="12.75" customHeight="1" x14ac:dyDescent="0.2"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</row>
    <row r="700" spans="13:74" ht="12.75" customHeight="1" x14ac:dyDescent="0.2"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</row>
    <row r="701" spans="13:74" ht="12.75" customHeight="1" x14ac:dyDescent="0.2"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  <c r="BV701" s="6"/>
    </row>
    <row r="702" spans="13:74" ht="12.75" customHeight="1" x14ac:dyDescent="0.2"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  <c r="BV702" s="6"/>
    </row>
    <row r="703" spans="13:74" ht="12.75" customHeight="1" x14ac:dyDescent="0.2"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  <c r="BV703" s="6"/>
    </row>
    <row r="704" spans="13:74" ht="12.75" customHeight="1" x14ac:dyDescent="0.2"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  <c r="BV704" s="6"/>
    </row>
    <row r="705" spans="13:74" ht="12.75" customHeight="1" x14ac:dyDescent="0.2"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</row>
    <row r="706" spans="13:74" ht="12.75" customHeight="1" x14ac:dyDescent="0.2"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</row>
    <row r="707" spans="13:74" ht="12.75" customHeight="1" x14ac:dyDescent="0.2"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</row>
    <row r="708" spans="13:74" ht="12.75" customHeight="1" x14ac:dyDescent="0.2"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</row>
    <row r="709" spans="13:74" ht="12.75" customHeight="1" x14ac:dyDescent="0.2"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</row>
    <row r="710" spans="13:74" ht="12.75" customHeight="1" x14ac:dyDescent="0.2"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</row>
    <row r="711" spans="13:74" ht="12.75" customHeight="1" x14ac:dyDescent="0.2"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  <c r="BV711" s="6"/>
    </row>
    <row r="712" spans="13:74" ht="12.75" customHeight="1" x14ac:dyDescent="0.2"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</row>
    <row r="713" spans="13:74" ht="12.75" customHeight="1" x14ac:dyDescent="0.2"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</row>
    <row r="714" spans="13:74" ht="12.75" customHeight="1" x14ac:dyDescent="0.2"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  <c r="BV714" s="6"/>
    </row>
    <row r="715" spans="13:74" ht="12.75" customHeight="1" x14ac:dyDescent="0.2"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  <c r="BV715" s="6"/>
    </row>
    <row r="716" spans="13:74" ht="12.75" customHeight="1" x14ac:dyDescent="0.2"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</row>
    <row r="717" spans="13:74" ht="12.75" customHeight="1" x14ac:dyDescent="0.2"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</row>
    <row r="718" spans="13:74" ht="12.75" customHeight="1" x14ac:dyDescent="0.2"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</row>
    <row r="719" spans="13:74" ht="12.75" customHeight="1" x14ac:dyDescent="0.2"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  <c r="BV719" s="6"/>
    </row>
    <row r="720" spans="13:74" ht="12.75" customHeight="1" x14ac:dyDescent="0.2"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</row>
    <row r="721" spans="13:74" ht="12.75" customHeight="1" x14ac:dyDescent="0.2"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</row>
    <row r="722" spans="13:74" ht="12.75" customHeight="1" x14ac:dyDescent="0.2"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</row>
    <row r="723" spans="13:74" ht="12.75" customHeight="1" x14ac:dyDescent="0.2"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</row>
    <row r="724" spans="13:74" ht="12.75" customHeight="1" x14ac:dyDescent="0.2"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</row>
    <row r="725" spans="13:74" ht="12.75" customHeight="1" x14ac:dyDescent="0.2"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</row>
    <row r="726" spans="13:74" ht="12.75" customHeight="1" x14ac:dyDescent="0.2"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  <c r="BV726" s="6"/>
    </row>
    <row r="727" spans="13:74" ht="12.75" customHeight="1" x14ac:dyDescent="0.2"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</row>
    <row r="728" spans="13:74" ht="12.75" customHeight="1" x14ac:dyDescent="0.2"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</row>
    <row r="729" spans="13:74" ht="12.75" customHeight="1" x14ac:dyDescent="0.2"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  <c r="BV729" s="6"/>
    </row>
    <row r="730" spans="13:74" ht="12.75" customHeight="1" x14ac:dyDescent="0.2"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  <c r="BV730" s="6"/>
    </row>
    <row r="731" spans="13:74" ht="12.75" customHeight="1" x14ac:dyDescent="0.2"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  <c r="BV731" s="6"/>
    </row>
    <row r="732" spans="13:74" ht="12.75" customHeight="1" x14ac:dyDescent="0.2"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  <c r="BV732" s="6"/>
    </row>
    <row r="733" spans="13:74" ht="12.75" customHeight="1" x14ac:dyDescent="0.2"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  <c r="BV733" s="6"/>
    </row>
    <row r="734" spans="13:74" ht="12.75" customHeight="1" x14ac:dyDescent="0.2"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  <c r="BV734" s="6"/>
    </row>
    <row r="735" spans="13:74" ht="12.75" customHeight="1" x14ac:dyDescent="0.2"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</row>
    <row r="736" spans="13:74" ht="12.75" customHeight="1" x14ac:dyDescent="0.2"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</row>
    <row r="737" spans="13:74" ht="12.75" customHeight="1" x14ac:dyDescent="0.2"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</row>
    <row r="738" spans="13:74" ht="12.75" customHeight="1" x14ac:dyDescent="0.2"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</row>
    <row r="739" spans="13:74" ht="12.75" customHeight="1" x14ac:dyDescent="0.2"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</row>
    <row r="740" spans="13:74" ht="12.75" customHeight="1" x14ac:dyDescent="0.2"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</row>
    <row r="741" spans="13:74" ht="12.75" customHeight="1" x14ac:dyDescent="0.2"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</row>
    <row r="742" spans="13:74" ht="12.75" customHeight="1" x14ac:dyDescent="0.2"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</row>
    <row r="743" spans="13:74" ht="12.75" customHeight="1" x14ac:dyDescent="0.2"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</row>
    <row r="744" spans="13:74" ht="12.75" customHeight="1" x14ac:dyDescent="0.2"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</row>
    <row r="745" spans="13:74" ht="12.75" customHeight="1" x14ac:dyDescent="0.2"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</row>
    <row r="746" spans="13:74" ht="12.75" customHeight="1" x14ac:dyDescent="0.2"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</row>
    <row r="747" spans="13:74" ht="12.75" customHeight="1" x14ac:dyDescent="0.2"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</row>
    <row r="748" spans="13:74" ht="12.75" customHeight="1" x14ac:dyDescent="0.2"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</row>
    <row r="749" spans="13:74" ht="12.75" customHeight="1" x14ac:dyDescent="0.2"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  <c r="BV749" s="6"/>
    </row>
    <row r="750" spans="13:74" ht="12.75" customHeight="1" x14ac:dyDescent="0.2"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</row>
    <row r="751" spans="13:74" ht="12.75" customHeight="1" x14ac:dyDescent="0.2"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  <c r="BT751" s="6"/>
      <c r="BU751" s="6"/>
      <c r="BV751" s="6"/>
    </row>
    <row r="752" spans="13:74" ht="12.75" customHeight="1" x14ac:dyDescent="0.2"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</row>
    <row r="753" spans="13:74" ht="12.75" customHeight="1" x14ac:dyDescent="0.2"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6"/>
      <c r="BU753" s="6"/>
      <c r="BV753" s="6"/>
    </row>
    <row r="754" spans="13:74" ht="12.75" customHeight="1" x14ac:dyDescent="0.2"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  <c r="BV754" s="6"/>
    </row>
    <row r="755" spans="13:74" ht="12.75" customHeight="1" x14ac:dyDescent="0.2"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  <c r="BT755" s="6"/>
      <c r="BU755" s="6"/>
      <c r="BV755" s="6"/>
    </row>
    <row r="756" spans="13:74" ht="12.75" customHeight="1" x14ac:dyDescent="0.2"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  <c r="BV756" s="6"/>
    </row>
    <row r="757" spans="13:74" ht="12.75" customHeight="1" x14ac:dyDescent="0.2"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</row>
    <row r="758" spans="13:74" ht="12.75" customHeight="1" x14ac:dyDescent="0.2"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</row>
    <row r="759" spans="13:74" ht="12.75" customHeight="1" x14ac:dyDescent="0.2"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/>
      <c r="BU759" s="6"/>
      <c r="BV759" s="6"/>
    </row>
    <row r="760" spans="13:74" ht="12.75" customHeight="1" x14ac:dyDescent="0.2"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6"/>
      <c r="BU760" s="6"/>
      <c r="BV760" s="6"/>
    </row>
    <row r="761" spans="13:74" ht="12.75" customHeight="1" x14ac:dyDescent="0.2"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  <c r="BT761" s="6"/>
      <c r="BU761" s="6"/>
      <c r="BV761" s="6"/>
    </row>
    <row r="762" spans="13:74" ht="12.75" customHeight="1" x14ac:dyDescent="0.2"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</row>
    <row r="763" spans="13:74" ht="12.75" customHeight="1" x14ac:dyDescent="0.2"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</row>
    <row r="764" spans="13:74" ht="12.75" customHeight="1" x14ac:dyDescent="0.2"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  <c r="BV764" s="6"/>
    </row>
    <row r="765" spans="13:74" ht="12.75" customHeight="1" x14ac:dyDescent="0.2"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  <c r="BT765" s="6"/>
      <c r="BU765" s="6"/>
      <c r="BV765" s="6"/>
    </row>
    <row r="766" spans="13:74" ht="12.75" customHeight="1" x14ac:dyDescent="0.2"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</row>
    <row r="767" spans="13:74" ht="12.75" customHeight="1" x14ac:dyDescent="0.2"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</row>
    <row r="768" spans="13:74" ht="12.75" customHeight="1" x14ac:dyDescent="0.2"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</row>
    <row r="769" spans="13:74" ht="12.75" customHeight="1" x14ac:dyDescent="0.2"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</row>
    <row r="770" spans="13:74" ht="12.75" customHeight="1" x14ac:dyDescent="0.2"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</row>
    <row r="771" spans="13:74" ht="12.75" customHeight="1" x14ac:dyDescent="0.2"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  <c r="BU771" s="6"/>
      <c r="BV771" s="6"/>
    </row>
    <row r="772" spans="13:74" ht="12.75" customHeight="1" x14ac:dyDescent="0.2"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/>
      <c r="BU772" s="6"/>
      <c r="BV772" s="6"/>
    </row>
    <row r="773" spans="13:74" ht="12.75" customHeight="1" x14ac:dyDescent="0.2"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</row>
    <row r="774" spans="13:74" ht="12.75" customHeight="1" x14ac:dyDescent="0.2"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  <c r="BT774" s="6"/>
      <c r="BU774" s="6"/>
      <c r="BV774" s="6"/>
    </row>
    <row r="775" spans="13:74" ht="12.75" customHeight="1" x14ac:dyDescent="0.2"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</row>
    <row r="776" spans="13:74" ht="12.75" customHeight="1" x14ac:dyDescent="0.2"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</row>
    <row r="777" spans="13:74" ht="12.75" customHeight="1" x14ac:dyDescent="0.2"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</row>
    <row r="778" spans="13:74" ht="12.75" customHeight="1" x14ac:dyDescent="0.2"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</row>
    <row r="779" spans="13:74" ht="12.75" customHeight="1" x14ac:dyDescent="0.2"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  <c r="BU779" s="6"/>
      <c r="BV779" s="6"/>
    </row>
    <row r="780" spans="13:74" ht="12.75" customHeight="1" x14ac:dyDescent="0.2"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  <c r="BT780" s="6"/>
      <c r="BU780" s="6"/>
      <c r="BV780" s="6"/>
    </row>
    <row r="781" spans="13:74" ht="12.75" customHeight="1" x14ac:dyDescent="0.2"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  <c r="BT781" s="6"/>
      <c r="BU781" s="6"/>
      <c r="BV781" s="6"/>
    </row>
    <row r="782" spans="13:74" ht="12.75" customHeight="1" x14ac:dyDescent="0.2"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  <c r="BT782" s="6"/>
      <c r="BU782" s="6"/>
      <c r="BV782" s="6"/>
    </row>
    <row r="783" spans="13:74" ht="12.75" customHeight="1" x14ac:dyDescent="0.2"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  <c r="BU783" s="6"/>
      <c r="BV783" s="6"/>
    </row>
    <row r="784" spans="13:74" ht="12.75" customHeight="1" x14ac:dyDescent="0.2"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</row>
    <row r="785" spans="13:74" ht="12.75" customHeight="1" x14ac:dyDescent="0.2"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</row>
    <row r="786" spans="13:74" ht="12.75" customHeight="1" x14ac:dyDescent="0.2"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  <c r="BT786" s="6"/>
      <c r="BU786" s="6"/>
      <c r="BV786" s="6"/>
    </row>
    <row r="787" spans="13:74" ht="12.75" customHeight="1" x14ac:dyDescent="0.2"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  <c r="BT787" s="6"/>
      <c r="BU787" s="6"/>
      <c r="BV787" s="6"/>
    </row>
    <row r="788" spans="13:74" ht="12.75" customHeight="1" x14ac:dyDescent="0.2"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</row>
    <row r="789" spans="13:74" ht="12.75" customHeight="1" x14ac:dyDescent="0.2"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</row>
    <row r="790" spans="13:74" ht="12.75" customHeight="1" x14ac:dyDescent="0.2"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</row>
    <row r="791" spans="13:74" ht="12.75" customHeight="1" x14ac:dyDescent="0.2"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  <c r="BT791" s="6"/>
      <c r="BU791" s="6"/>
      <c r="BV791" s="6"/>
    </row>
    <row r="792" spans="13:74" ht="12.75" customHeight="1" x14ac:dyDescent="0.2"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</row>
    <row r="793" spans="13:74" ht="12.75" customHeight="1" x14ac:dyDescent="0.2"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</row>
    <row r="794" spans="13:74" ht="12.75" customHeight="1" x14ac:dyDescent="0.2"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</row>
    <row r="795" spans="13:74" ht="12.75" customHeight="1" x14ac:dyDescent="0.2"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</row>
    <row r="796" spans="13:74" ht="12.75" customHeight="1" x14ac:dyDescent="0.2"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</row>
    <row r="797" spans="13:74" ht="12.75" customHeight="1" x14ac:dyDescent="0.2"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</row>
    <row r="798" spans="13:74" ht="12.75" customHeight="1" x14ac:dyDescent="0.2"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6"/>
      <c r="BU798" s="6"/>
      <c r="BV798" s="6"/>
    </row>
    <row r="799" spans="13:74" ht="12.75" customHeight="1" x14ac:dyDescent="0.2"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</row>
    <row r="800" spans="13:74" ht="12.75" customHeight="1" x14ac:dyDescent="0.2"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  <c r="BV800" s="6"/>
    </row>
    <row r="801" spans="13:74" ht="12.75" customHeight="1" x14ac:dyDescent="0.2"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  <c r="BV801" s="6"/>
    </row>
    <row r="802" spans="13:74" ht="12.75" customHeight="1" x14ac:dyDescent="0.2"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  <c r="BT802" s="6"/>
      <c r="BU802" s="6"/>
      <c r="BV802" s="6"/>
    </row>
    <row r="803" spans="13:74" ht="12.75" customHeight="1" x14ac:dyDescent="0.2"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  <c r="BT803" s="6"/>
      <c r="BU803" s="6"/>
      <c r="BV803" s="6"/>
    </row>
    <row r="804" spans="13:74" ht="12.75" customHeight="1" x14ac:dyDescent="0.2"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  <c r="BS804" s="6"/>
      <c r="BT804" s="6"/>
      <c r="BU804" s="6"/>
      <c r="BV804" s="6"/>
    </row>
    <row r="805" spans="13:74" ht="12.75" customHeight="1" x14ac:dyDescent="0.2"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</row>
    <row r="806" spans="13:74" ht="12.75" customHeight="1" x14ac:dyDescent="0.2"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  <c r="BT806" s="6"/>
      <c r="BU806" s="6"/>
      <c r="BV806" s="6"/>
    </row>
    <row r="807" spans="13:74" ht="12.75" customHeight="1" x14ac:dyDescent="0.2"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  <c r="BT807" s="6"/>
      <c r="BU807" s="6"/>
      <c r="BV807" s="6"/>
    </row>
    <row r="808" spans="13:74" ht="12.75" customHeight="1" x14ac:dyDescent="0.2"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  <c r="BT808" s="6"/>
      <c r="BU808" s="6"/>
      <c r="BV808" s="6"/>
    </row>
    <row r="809" spans="13:74" ht="12.75" customHeight="1" x14ac:dyDescent="0.2"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  <c r="BT809" s="6"/>
      <c r="BU809" s="6"/>
      <c r="BV809" s="6"/>
    </row>
    <row r="810" spans="13:74" ht="12.75" customHeight="1" x14ac:dyDescent="0.2"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6"/>
      <c r="BU810" s="6"/>
      <c r="BV810" s="6"/>
    </row>
    <row r="811" spans="13:74" ht="12.75" customHeight="1" x14ac:dyDescent="0.2"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  <c r="BT811" s="6"/>
      <c r="BU811" s="6"/>
      <c r="BV811" s="6"/>
    </row>
    <row r="812" spans="13:74" ht="12.75" customHeight="1" x14ac:dyDescent="0.2"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  <c r="BT812" s="6"/>
      <c r="BU812" s="6"/>
      <c r="BV812" s="6"/>
    </row>
    <row r="813" spans="13:74" ht="12.75" customHeight="1" x14ac:dyDescent="0.2"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  <c r="BT813" s="6"/>
      <c r="BU813" s="6"/>
      <c r="BV813" s="6"/>
    </row>
    <row r="814" spans="13:74" ht="12.75" customHeight="1" x14ac:dyDescent="0.2"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  <c r="BV814" s="6"/>
    </row>
    <row r="815" spans="13:74" ht="12.75" customHeight="1" x14ac:dyDescent="0.2"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  <c r="BV815" s="6"/>
    </row>
    <row r="816" spans="13:74" ht="12.75" customHeight="1" x14ac:dyDescent="0.2"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  <c r="BT816" s="6"/>
      <c r="BU816" s="6"/>
      <c r="BV816" s="6"/>
    </row>
    <row r="817" spans="13:74" ht="12.75" customHeight="1" x14ac:dyDescent="0.2"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  <c r="BT817" s="6"/>
      <c r="BU817" s="6"/>
      <c r="BV817" s="6"/>
    </row>
    <row r="818" spans="13:74" ht="12.75" customHeight="1" x14ac:dyDescent="0.2"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</row>
    <row r="819" spans="13:74" ht="12.75" customHeight="1" x14ac:dyDescent="0.2"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</row>
    <row r="820" spans="13:74" ht="12.75" customHeight="1" x14ac:dyDescent="0.2"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</row>
    <row r="821" spans="13:74" ht="12.75" customHeight="1" x14ac:dyDescent="0.2"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6"/>
      <c r="BU821" s="6"/>
      <c r="BV821" s="6"/>
    </row>
    <row r="822" spans="13:74" ht="12.75" customHeight="1" x14ac:dyDescent="0.2"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6"/>
      <c r="BU822" s="6"/>
      <c r="BV822" s="6"/>
    </row>
    <row r="823" spans="13:74" ht="12.75" customHeight="1" x14ac:dyDescent="0.2"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</row>
    <row r="824" spans="13:74" ht="12.75" customHeight="1" x14ac:dyDescent="0.2"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</row>
    <row r="825" spans="13:74" ht="12.75" customHeight="1" x14ac:dyDescent="0.2"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</row>
    <row r="826" spans="13:74" ht="12.75" customHeight="1" x14ac:dyDescent="0.2"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  <c r="BT826" s="6"/>
      <c r="BU826" s="6"/>
      <c r="BV826" s="6"/>
    </row>
    <row r="827" spans="13:74" ht="12.75" customHeight="1" x14ac:dyDescent="0.2"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</row>
    <row r="828" spans="13:74" ht="12.75" customHeight="1" x14ac:dyDescent="0.2"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  <c r="BV828" s="6"/>
    </row>
    <row r="829" spans="13:74" ht="12.75" customHeight="1" x14ac:dyDescent="0.2"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  <c r="BV829" s="6"/>
    </row>
    <row r="830" spans="13:74" ht="12.75" customHeight="1" x14ac:dyDescent="0.2"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</row>
    <row r="831" spans="13:74" ht="12.75" customHeight="1" x14ac:dyDescent="0.2"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/>
      <c r="BU831" s="6"/>
      <c r="BV831" s="6"/>
    </row>
    <row r="832" spans="13:74" ht="12.75" customHeight="1" x14ac:dyDescent="0.2"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</row>
    <row r="833" spans="13:74" ht="12.75" customHeight="1" x14ac:dyDescent="0.2"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  <c r="BT833" s="6"/>
      <c r="BU833" s="6"/>
      <c r="BV833" s="6"/>
    </row>
    <row r="834" spans="13:74" ht="12.75" customHeight="1" x14ac:dyDescent="0.2"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  <c r="BV834" s="6"/>
    </row>
    <row r="835" spans="13:74" ht="12.75" customHeight="1" x14ac:dyDescent="0.2"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  <c r="BV835" s="6"/>
    </row>
    <row r="836" spans="13:74" ht="12.75" customHeight="1" x14ac:dyDescent="0.2"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6"/>
      <c r="BU836" s="6"/>
      <c r="BV836" s="6"/>
    </row>
    <row r="837" spans="13:74" ht="12.75" customHeight="1" x14ac:dyDescent="0.2"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  <c r="BT837" s="6"/>
      <c r="BU837" s="6"/>
      <c r="BV837" s="6"/>
    </row>
    <row r="838" spans="13:74" ht="12.75" customHeight="1" x14ac:dyDescent="0.2"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  <c r="BT838" s="6"/>
      <c r="BU838" s="6"/>
      <c r="BV838" s="6"/>
    </row>
    <row r="839" spans="13:74" ht="12.75" customHeight="1" x14ac:dyDescent="0.2"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  <c r="BT839" s="6"/>
      <c r="BU839" s="6"/>
      <c r="BV839" s="6"/>
    </row>
    <row r="840" spans="13:74" ht="12.75" customHeight="1" x14ac:dyDescent="0.2"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6"/>
      <c r="BU840" s="6"/>
      <c r="BV840" s="6"/>
    </row>
    <row r="841" spans="13:74" ht="12.75" customHeight="1" x14ac:dyDescent="0.2"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/>
      <c r="BU841" s="6"/>
      <c r="BV841" s="6"/>
    </row>
    <row r="842" spans="13:74" ht="12.75" customHeight="1" x14ac:dyDescent="0.2"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6"/>
      <c r="BU842" s="6"/>
      <c r="BV842" s="6"/>
    </row>
    <row r="843" spans="13:74" ht="12.75" customHeight="1" x14ac:dyDescent="0.2"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  <c r="BT843" s="6"/>
      <c r="BU843" s="6"/>
      <c r="BV843" s="6"/>
    </row>
    <row r="844" spans="13:74" ht="12.75" customHeight="1" x14ac:dyDescent="0.2"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  <c r="BT844" s="6"/>
      <c r="BU844" s="6"/>
      <c r="BV844" s="6"/>
    </row>
    <row r="845" spans="13:74" ht="12.75" customHeight="1" x14ac:dyDescent="0.2"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  <c r="BT845" s="6"/>
      <c r="BU845" s="6"/>
      <c r="BV845" s="6"/>
    </row>
    <row r="846" spans="13:74" ht="12.75" customHeight="1" x14ac:dyDescent="0.2"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  <c r="BT846" s="6"/>
      <c r="BU846" s="6"/>
      <c r="BV846" s="6"/>
    </row>
    <row r="847" spans="13:74" ht="12.75" customHeight="1" x14ac:dyDescent="0.2"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  <c r="BT847" s="6"/>
      <c r="BU847" s="6"/>
      <c r="BV847" s="6"/>
    </row>
    <row r="848" spans="13:74" ht="12.75" customHeight="1" x14ac:dyDescent="0.2"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  <c r="BT848" s="6"/>
      <c r="BU848" s="6"/>
      <c r="BV848" s="6"/>
    </row>
    <row r="849" spans="13:74" ht="12.75" customHeight="1" x14ac:dyDescent="0.2"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6"/>
      <c r="BU849" s="6"/>
      <c r="BV849" s="6"/>
    </row>
    <row r="850" spans="13:74" ht="12.75" customHeight="1" x14ac:dyDescent="0.2"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  <c r="BT850" s="6"/>
      <c r="BU850" s="6"/>
      <c r="BV850" s="6"/>
    </row>
    <row r="851" spans="13:74" ht="12.75" customHeight="1" x14ac:dyDescent="0.2"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  <c r="BT851" s="6"/>
      <c r="BU851" s="6"/>
      <c r="BV851" s="6"/>
    </row>
    <row r="852" spans="13:74" ht="12.75" customHeight="1" x14ac:dyDescent="0.2"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  <c r="BT852" s="6"/>
      <c r="BU852" s="6"/>
      <c r="BV852" s="6"/>
    </row>
    <row r="853" spans="13:74" ht="12.75" customHeight="1" x14ac:dyDescent="0.2"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6"/>
      <c r="BU853" s="6"/>
      <c r="BV853" s="6"/>
    </row>
    <row r="854" spans="13:74" ht="12.75" customHeight="1" x14ac:dyDescent="0.2"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6"/>
      <c r="BU854" s="6"/>
      <c r="BV854" s="6"/>
    </row>
    <row r="855" spans="13:74" ht="12.75" customHeight="1" x14ac:dyDescent="0.2"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  <c r="BT855" s="6"/>
      <c r="BU855" s="6"/>
      <c r="BV855" s="6"/>
    </row>
    <row r="856" spans="13:74" ht="12.75" customHeight="1" x14ac:dyDescent="0.2"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  <c r="BT856" s="6"/>
      <c r="BU856" s="6"/>
      <c r="BV856" s="6"/>
    </row>
    <row r="857" spans="13:74" ht="12.75" customHeight="1" x14ac:dyDescent="0.2"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  <c r="BT857" s="6"/>
      <c r="BU857" s="6"/>
      <c r="BV857" s="6"/>
    </row>
    <row r="858" spans="13:74" ht="12.75" customHeight="1" x14ac:dyDescent="0.2"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  <c r="BT858" s="6"/>
      <c r="BU858" s="6"/>
      <c r="BV858" s="6"/>
    </row>
    <row r="859" spans="13:74" ht="12.75" customHeight="1" x14ac:dyDescent="0.2"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  <c r="BT859" s="6"/>
      <c r="BU859" s="6"/>
      <c r="BV859" s="6"/>
    </row>
    <row r="860" spans="13:74" ht="12.75" customHeight="1" x14ac:dyDescent="0.2"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</row>
    <row r="861" spans="13:74" ht="12.75" customHeight="1" x14ac:dyDescent="0.2"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</row>
    <row r="862" spans="13:74" ht="12.75" customHeight="1" x14ac:dyDescent="0.2"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</row>
    <row r="863" spans="13:74" ht="12.75" customHeight="1" x14ac:dyDescent="0.2"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</row>
    <row r="864" spans="13:74" ht="12.75" customHeight="1" x14ac:dyDescent="0.2"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</row>
    <row r="865" spans="13:74" ht="12.75" customHeight="1" x14ac:dyDescent="0.2"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</row>
    <row r="866" spans="13:74" ht="12.75" customHeight="1" x14ac:dyDescent="0.2"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</row>
    <row r="867" spans="13:74" ht="12.75" customHeight="1" x14ac:dyDescent="0.2"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</row>
    <row r="868" spans="13:74" ht="12.75" customHeight="1" x14ac:dyDescent="0.2"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</row>
    <row r="869" spans="13:74" ht="12.75" customHeight="1" x14ac:dyDescent="0.2"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  <c r="BU869" s="6"/>
      <c r="BV869" s="6"/>
    </row>
    <row r="870" spans="13:74" ht="12.75" customHeight="1" x14ac:dyDescent="0.2"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</row>
    <row r="871" spans="13:74" ht="12.75" customHeight="1" x14ac:dyDescent="0.2"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  <c r="BU871" s="6"/>
      <c r="BV871" s="6"/>
    </row>
    <row r="872" spans="13:74" ht="12.75" customHeight="1" x14ac:dyDescent="0.2"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</row>
    <row r="873" spans="13:74" ht="12.75" customHeight="1" x14ac:dyDescent="0.2"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</row>
    <row r="874" spans="13:74" ht="12.75" customHeight="1" x14ac:dyDescent="0.2"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</row>
    <row r="875" spans="13:74" ht="12.75" customHeight="1" x14ac:dyDescent="0.2"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</row>
    <row r="876" spans="13:74" ht="12.75" customHeight="1" x14ac:dyDescent="0.2"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</row>
    <row r="877" spans="13:74" ht="12.75" customHeight="1" x14ac:dyDescent="0.2"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</row>
    <row r="878" spans="13:74" ht="12.75" customHeight="1" x14ac:dyDescent="0.2"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</row>
    <row r="879" spans="13:74" ht="12.75" customHeight="1" x14ac:dyDescent="0.2"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</row>
    <row r="880" spans="13:74" ht="12.75" customHeight="1" x14ac:dyDescent="0.2"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6"/>
      <c r="BU880" s="6"/>
      <c r="BV880" s="6"/>
    </row>
    <row r="881" spans="13:74" ht="12.75" customHeight="1" x14ac:dyDescent="0.2"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  <c r="BV881" s="6"/>
    </row>
    <row r="882" spans="13:74" ht="12.75" customHeight="1" x14ac:dyDescent="0.2"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  <c r="BT882" s="6"/>
      <c r="BU882" s="6"/>
      <c r="BV882" s="6"/>
    </row>
    <row r="883" spans="13:74" ht="12.75" customHeight="1" x14ac:dyDescent="0.2"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6"/>
      <c r="BU883" s="6"/>
      <c r="BV883" s="6"/>
    </row>
    <row r="884" spans="13:74" ht="12.75" customHeight="1" x14ac:dyDescent="0.2"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  <c r="BT884" s="6"/>
      <c r="BU884" s="6"/>
      <c r="BV884" s="6"/>
    </row>
    <row r="885" spans="13:74" ht="12.75" customHeight="1" x14ac:dyDescent="0.2"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  <c r="BT885" s="6"/>
      <c r="BU885" s="6"/>
      <c r="BV885" s="6"/>
    </row>
    <row r="886" spans="13:74" ht="12.75" customHeight="1" x14ac:dyDescent="0.2"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</row>
    <row r="887" spans="13:74" ht="12.75" customHeight="1" x14ac:dyDescent="0.2"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  <c r="BT887" s="6"/>
      <c r="BU887" s="6"/>
      <c r="BV887" s="6"/>
    </row>
    <row r="888" spans="13:74" ht="12.75" customHeight="1" x14ac:dyDescent="0.2"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</row>
    <row r="889" spans="13:74" ht="12.75" customHeight="1" x14ac:dyDescent="0.2"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</row>
    <row r="890" spans="13:74" ht="12.75" customHeight="1" x14ac:dyDescent="0.2"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</row>
    <row r="891" spans="13:74" ht="12.75" customHeight="1" x14ac:dyDescent="0.2"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  <c r="BT891" s="6"/>
      <c r="BU891" s="6"/>
      <c r="BV891" s="6"/>
    </row>
    <row r="892" spans="13:74" ht="12.75" customHeight="1" x14ac:dyDescent="0.2"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  <c r="BT892" s="6"/>
      <c r="BU892" s="6"/>
      <c r="BV892" s="6"/>
    </row>
    <row r="893" spans="13:74" ht="12.75" customHeight="1" x14ac:dyDescent="0.2"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6"/>
      <c r="BS893" s="6"/>
      <c r="BT893" s="6"/>
      <c r="BU893" s="6"/>
      <c r="BV893" s="6"/>
    </row>
    <row r="894" spans="13:74" ht="12.75" customHeight="1" x14ac:dyDescent="0.2"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  <c r="BR894" s="6"/>
      <c r="BS894" s="6"/>
      <c r="BT894" s="6"/>
      <c r="BU894" s="6"/>
      <c r="BV894" s="6"/>
    </row>
    <row r="895" spans="13:74" ht="12.75" customHeight="1" x14ac:dyDescent="0.2"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  <c r="BR895" s="6"/>
      <c r="BS895" s="6"/>
      <c r="BT895" s="6"/>
      <c r="BU895" s="6"/>
      <c r="BV895" s="6"/>
    </row>
    <row r="896" spans="13:74" ht="12.75" customHeight="1" x14ac:dyDescent="0.2"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</row>
    <row r="897" spans="13:74" ht="12.75" customHeight="1" x14ac:dyDescent="0.2"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</row>
    <row r="898" spans="13:74" ht="12.75" customHeight="1" x14ac:dyDescent="0.2"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</row>
    <row r="899" spans="13:74" ht="12.75" customHeight="1" x14ac:dyDescent="0.2"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</row>
    <row r="900" spans="13:74" ht="12.75" customHeight="1" x14ac:dyDescent="0.2"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</row>
    <row r="901" spans="13:74" ht="12.75" customHeight="1" x14ac:dyDescent="0.2"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  <c r="BT901" s="6"/>
      <c r="BU901" s="6"/>
      <c r="BV901" s="6"/>
    </row>
    <row r="902" spans="13:74" ht="12.75" customHeight="1" x14ac:dyDescent="0.2"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6"/>
      <c r="BS902" s="6"/>
      <c r="BT902" s="6"/>
      <c r="BU902" s="6"/>
      <c r="BV902" s="6"/>
    </row>
    <row r="903" spans="13:74" ht="12.75" customHeight="1" x14ac:dyDescent="0.2"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</row>
    <row r="904" spans="13:74" ht="12.75" customHeight="1" x14ac:dyDescent="0.2"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</row>
    <row r="905" spans="13:74" ht="12.75" customHeight="1" x14ac:dyDescent="0.2"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6"/>
      <c r="BS905" s="6"/>
      <c r="BT905" s="6"/>
      <c r="BU905" s="6"/>
      <c r="BV905" s="6"/>
    </row>
    <row r="906" spans="13:74" ht="12.75" customHeight="1" x14ac:dyDescent="0.2"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</row>
    <row r="907" spans="13:74" ht="12.75" customHeight="1" x14ac:dyDescent="0.2"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</row>
    <row r="908" spans="13:74" ht="12.75" customHeight="1" x14ac:dyDescent="0.2"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  <c r="BT908" s="6"/>
      <c r="BU908" s="6"/>
      <c r="BV908" s="6"/>
    </row>
    <row r="909" spans="13:74" ht="12.75" customHeight="1" x14ac:dyDescent="0.2"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</row>
    <row r="910" spans="13:74" ht="12.75" customHeight="1" x14ac:dyDescent="0.2"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</row>
    <row r="911" spans="13:74" ht="12.75" customHeight="1" x14ac:dyDescent="0.2"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</row>
    <row r="912" spans="13:74" ht="12.75" customHeight="1" x14ac:dyDescent="0.2"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</row>
    <row r="913" spans="13:74" ht="12.75" customHeight="1" x14ac:dyDescent="0.2"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</row>
    <row r="914" spans="13:74" ht="12.75" customHeight="1" x14ac:dyDescent="0.2"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</row>
    <row r="915" spans="13:74" ht="12.75" customHeight="1" x14ac:dyDescent="0.2"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</row>
    <row r="916" spans="13:74" ht="12.75" customHeight="1" x14ac:dyDescent="0.2"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</row>
    <row r="917" spans="13:74" ht="12.75" customHeight="1" x14ac:dyDescent="0.2"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</row>
    <row r="918" spans="13:74" ht="12.75" customHeight="1" x14ac:dyDescent="0.2"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</row>
    <row r="919" spans="13:74" ht="12.75" customHeight="1" x14ac:dyDescent="0.2"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6"/>
      <c r="BS919" s="6"/>
      <c r="BT919" s="6"/>
      <c r="BU919" s="6"/>
      <c r="BV919" s="6"/>
    </row>
    <row r="920" spans="13:74" ht="12.75" customHeight="1" x14ac:dyDescent="0.2"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</row>
    <row r="921" spans="13:74" ht="12.75" customHeight="1" x14ac:dyDescent="0.2"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</row>
    <row r="922" spans="13:74" ht="12.75" customHeight="1" x14ac:dyDescent="0.2"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</row>
    <row r="923" spans="13:74" ht="12.75" customHeight="1" x14ac:dyDescent="0.2"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</row>
    <row r="924" spans="13:74" ht="12.75" customHeight="1" x14ac:dyDescent="0.2"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</row>
    <row r="925" spans="13:74" ht="12.75" customHeight="1" x14ac:dyDescent="0.2"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</row>
    <row r="926" spans="13:74" ht="12.75" customHeight="1" x14ac:dyDescent="0.2"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  <c r="BV926" s="6"/>
    </row>
    <row r="927" spans="13:74" ht="12.75" customHeight="1" x14ac:dyDescent="0.2"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/>
      <c r="BU927" s="6"/>
      <c r="BV927" s="6"/>
    </row>
    <row r="928" spans="13:74" ht="12.75" customHeight="1" x14ac:dyDescent="0.2"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</row>
    <row r="929" spans="13:74" ht="12.75" customHeight="1" x14ac:dyDescent="0.2"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  <c r="BV929" s="6"/>
    </row>
    <row r="930" spans="13:74" ht="12.75" customHeight="1" x14ac:dyDescent="0.2"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  <c r="BV930" s="6"/>
    </row>
    <row r="931" spans="13:74" ht="12.75" customHeight="1" x14ac:dyDescent="0.2"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</row>
    <row r="932" spans="13:74" ht="12.75" customHeight="1" x14ac:dyDescent="0.2"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</row>
    <row r="933" spans="13:74" ht="12.75" customHeight="1" x14ac:dyDescent="0.2"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  <c r="BP933" s="6"/>
      <c r="BQ933" s="6"/>
      <c r="BR933" s="6"/>
      <c r="BS933" s="6"/>
      <c r="BT933" s="6"/>
      <c r="BU933" s="6"/>
      <c r="BV933" s="6"/>
    </row>
    <row r="934" spans="13:74" ht="12.75" customHeight="1" x14ac:dyDescent="0.2"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</row>
    <row r="935" spans="13:74" ht="12.75" customHeight="1" x14ac:dyDescent="0.2"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  <c r="BR935" s="6"/>
      <c r="BS935" s="6"/>
      <c r="BT935" s="6"/>
      <c r="BU935" s="6"/>
      <c r="BV935" s="6"/>
    </row>
    <row r="936" spans="13:74" ht="12.75" customHeight="1" x14ac:dyDescent="0.2"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  <c r="BT936" s="6"/>
      <c r="BU936" s="6"/>
      <c r="BV936" s="6"/>
    </row>
    <row r="937" spans="13:74" ht="12.75" customHeight="1" x14ac:dyDescent="0.2"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  <c r="BR937" s="6"/>
      <c r="BS937" s="6"/>
      <c r="BT937" s="6"/>
      <c r="BU937" s="6"/>
      <c r="BV937" s="6"/>
    </row>
    <row r="938" spans="13:74" ht="12.75" customHeight="1" x14ac:dyDescent="0.2"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6"/>
      <c r="BS938" s="6"/>
      <c r="BT938" s="6"/>
      <c r="BU938" s="6"/>
      <c r="BV938" s="6"/>
    </row>
    <row r="939" spans="13:74" ht="12.75" customHeight="1" x14ac:dyDescent="0.2"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  <c r="BV939" s="6"/>
    </row>
    <row r="940" spans="13:74" ht="12.75" customHeight="1" x14ac:dyDescent="0.2"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</row>
    <row r="941" spans="13:74" ht="12.75" customHeight="1" x14ac:dyDescent="0.2"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</row>
    <row r="942" spans="13:74" ht="12.75" customHeight="1" x14ac:dyDescent="0.2"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</row>
    <row r="943" spans="13:74" ht="12.75" customHeight="1" x14ac:dyDescent="0.2"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</row>
    <row r="944" spans="13:74" ht="12.75" customHeight="1" x14ac:dyDescent="0.2"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</row>
    <row r="945" spans="13:74" ht="12.75" customHeight="1" x14ac:dyDescent="0.2"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</row>
    <row r="946" spans="13:74" ht="12.75" customHeight="1" x14ac:dyDescent="0.2"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</row>
    <row r="947" spans="13:74" ht="12.75" customHeight="1" x14ac:dyDescent="0.2"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</row>
    <row r="948" spans="13:74" ht="12.75" customHeight="1" x14ac:dyDescent="0.2"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</row>
    <row r="949" spans="13:74" ht="12.75" customHeight="1" x14ac:dyDescent="0.2"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  <c r="BT949" s="6"/>
      <c r="BU949" s="6"/>
      <c r="BV949" s="6"/>
    </row>
    <row r="950" spans="13:74" ht="12.75" customHeight="1" x14ac:dyDescent="0.2"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  <c r="BR950" s="6"/>
      <c r="BS950" s="6"/>
      <c r="BT950" s="6"/>
      <c r="BU950" s="6"/>
      <c r="BV950" s="6"/>
    </row>
    <row r="951" spans="13:74" ht="12.75" customHeight="1" x14ac:dyDescent="0.2"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  <c r="BR951" s="6"/>
      <c r="BS951" s="6"/>
      <c r="BT951" s="6"/>
      <c r="BU951" s="6"/>
      <c r="BV951" s="6"/>
    </row>
    <row r="952" spans="13:74" ht="12.75" customHeight="1" x14ac:dyDescent="0.2"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  <c r="BO952" s="6"/>
      <c r="BP952" s="6"/>
      <c r="BQ952" s="6"/>
      <c r="BR952" s="6"/>
      <c r="BS952" s="6"/>
      <c r="BT952" s="6"/>
      <c r="BU952" s="6"/>
      <c r="BV952" s="6"/>
    </row>
    <row r="953" spans="13:74" ht="12.75" customHeight="1" x14ac:dyDescent="0.2"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  <c r="BV953" s="6"/>
    </row>
    <row r="954" spans="13:74" ht="12.75" customHeight="1" x14ac:dyDescent="0.2"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/>
      <c r="BU954" s="6"/>
      <c r="BV954" s="6"/>
    </row>
    <row r="955" spans="13:74" ht="12.75" customHeight="1" x14ac:dyDescent="0.2"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  <c r="BV955" s="6"/>
    </row>
    <row r="956" spans="13:74" ht="12.75" customHeight="1" x14ac:dyDescent="0.2"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  <c r="BT956" s="6"/>
      <c r="BU956" s="6"/>
      <c r="BV956" s="6"/>
    </row>
    <row r="957" spans="13:74" ht="12.75" customHeight="1" x14ac:dyDescent="0.2"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</row>
    <row r="958" spans="13:74" ht="12.75" customHeight="1" x14ac:dyDescent="0.2"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</row>
    <row r="959" spans="13:74" ht="12.75" customHeight="1" x14ac:dyDescent="0.2"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6"/>
      <c r="BU959" s="6"/>
      <c r="BV959" s="6"/>
    </row>
    <row r="960" spans="13:74" ht="12.75" customHeight="1" x14ac:dyDescent="0.2"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  <c r="BT960" s="6"/>
      <c r="BU960" s="6"/>
      <c r="BV960" s="6"/>
    </row>
    <row r="961" spans="13:74" ht="12.75" customHeight="1" x14ac:dyDescent="0.2"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  <c r="BT961" s="6"/>
      <c r="BU961" s="6"/>
      <c r="BV961" s="6"/>
    </row>
    <row r="962" spans="13:74" ht="12.75" customHeight="1" x14ac:dyDescent="0.2"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  <c r="BV962" s="6"/>
    </row>
    <row r="963" spans="13:74" ht="12.75" customHeight="1" x14ac:dyDescent="0.2"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  <c r="BT963" s="6"/>
      <c r="BU963" s="6"/>
      <c r="BV963" s="6"/>
    </row>
    <row r="964" spans="13:74" ht="12.75" customHeight="1" x14ac:dyDescent="0.2"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6"/>
      <c r="BU964" s="6"/>
      <c r="BV964" s="6"/>
    </row>
    <row r="965" spans="13:74" ht="12.75" customHeight="1" x14ac:dyDescent="0.2"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  <c r="BT965" s="6"/>
      <c r="BU965" s="6"/>
      <c r="BV965" s="6"/>
    </row>
    <row r="966" spans="13:74" ht="12.75" customHeight="1" x14ac:dyDescent="0.2"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  <c r="BT966" s="6"/>
      <c r="BU966" s="6"/>
      <c r="BV966" s="6"/>
    </row>
    <row r="967" spans="13:74" ht="12.75" customHeight="1" x14ac:dyDescent="0.2"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/>
      <c r="BU967" s="6"/>
      <c r="BV967" s="6"/>
    </row>
    <row r="968" spans="13:74" ht="12.75" customHeight="1" x14ac:dyDescent="0.2"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6"/>
      <c r="BU968" s="6"/>
      <c r="BV968" s="6"/>
    </row>
    <row r="969" spans="13:74" ht="12.75" customHeight="1" x14ac:dyDescent="0.2"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/>
      <c r="BU969" s="6"/>
      <c r="BV969" s="6"/>
    </row>
    <row r="970" spans="13:74" ht="12.75" customHeight="1" x14ac:dyDescent="0.2"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6"/>
      <c r="BU970" s="6"/>
      <c r="BV970" s="6"/>
    </row>
    <row r="971" spans="13:74" ht="12.75" customHeight="1" x14ac:dyDescent="0.2"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</row>
    <row r="972" spans="13:74" ht="12.75" customHeight="1" x14ac:dyDescent="0.2"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  <c r="BV972" s="6"/>
    </row>
    <row r="973" spans="13:74" ht="12.75" customHeight="1" x14ac:dyDescent="0.2"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6"/>
      <c r="BU973" s="6"/>
      <c r="BV973" s="6"/>
    </row>
    <row r="974" spans="13:74" ht="12.75" customHeight="1" x14ac:dyDescent="0.2"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/>
      <c r="BU974" s="6"/>
      <c r="BV974" s="6"/>
    </row>
    <row r="975" spans="13:74" ht="12.75" customHeight="1" x14ac:dyDescent="0.2"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  <c r="BV975" s="6"/>
    </row>
    <row r="976" spans="13:74" ht="12.75" customHeight="1" x14ac:dyDescent="0.2"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/>
      <c r="BU976" s="6"/>
      <c r="BV976" s="6"/>
    </row>
    <row r="977" spans="13:74" ht="12.75" customHeight="1" x14ac:dyDescent="0.2"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6"/>
      <c r="BU977" s="6"/>
      <c r="BV977" s="6"/>
    </row>
    <row r="978" spans="13:74" ht="12.75" customHeight="1" x14ac:dyDescent="0.2"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  <c r="BT978" s="6"/>
      <c r="BU978" s="6"/>
      <c r="BV978" s="6"/>
    </row>
    <row r="979" spans="13:74" ht="12.75" customHeight="1" x14ac:dyDescent="0.2"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  <c r="BT979" s="6"/>
      <c r="BU979" s="6"/>
      <c r="BV979" s="6"/>
    </row>
    <row r="980" spans="13:74" ht="12.75" customHeight="1" x14ac:dyDescent="0.2"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  <c r="BT980" s="6"/>
      <c r="BU980" s="6"/>
      <c r="BV980" s="6"/>
    </row>
    <row r="981" spans="13:74" ht="12.75" customHeight="1" x14ac:dyDescent="0.2"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  <c r="BM981" s="6"/>
      <c r="BN981" s="6"/>
      <c r="BO981" s="6"/>
      <c r="BP981" s="6"/>
      <c r="BQ981" s="6"/>
      <c r="BR981" s="6"/>
      <c r="BS981" s="6"/>
      <c r="BT981" s="6"/>
      <c r="BU981" s="6"/>
      <c r="BV981" s="6"/>
    </row>
    <row r="982" spans="13:74" ht="12.75" customHeight="1" x14ac:dyDescent="0.2"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  <c r="BD982" s="6"/>
      <c r="BE982" s="6"/>
      <c r="BF982" s="6"/>
      <c r="BG982" s="6"/>
      <c r="BH982" s="6"/>
      <c r="BI982" s="6"/>
      <c r="BJ982" s="6"/>
      <c r="BK982" s="6"/>
      <c r="BL982" s="6"/>
      <c r="BM982" s="6"/>
      <c r="BN982" s="6"/>
      <c r="BO982" s="6"/>
      <c r="BP982" s="6"/>
      <c r="BQ982" s="6"/>
      <c r="BR982" s="6"/>
      <c r="BS982" s="6"/>
      <c r="BT982" s="6"/>
      <c r="BU982" s="6"/>
      <c r="BV982" s="6"/>
    </row>
    <row r="983" spans="13:74" ht="12.75" customHeight="1" x14ac:dyDescent="0.2"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  <c r="BD983" s="6"/>
      <c r="BE983" s="6"/>
      <c r="BF983" s="6"/>
      <c r="BG983" s="6"/>
      <c r="BH983" s="6"/>
      <c r="BI983" s="6"/>
      <c r="BJ983" s="6"/>
      <c r="BK983" s="6"/>
      <c r="BL983" s="6"/>
      <c r="BM983" s="6"/>
      <c r="BN983" s="6"/>
      <c r="BO983" s="6"/>
      <c r="BP983" s="6"/>
      <c r="BQ983" s="6"/>
      <c r="BR983" s="6"/>
      <c r="BS983" s="6"/>
      <c r="BT983" s="6"/>
      <c r="BU983" s="6"/>
      <c r="BV983" s="6"/>
    </row>
    <row r="984" spans="13:74" ht="12.75" customHeight="1" x14ac:dyDescent="0.2"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/>
      <c r="BL984" s="6"/>
      <c r="BM984" s="6"/>
      <c r="BN984" s="6"/>
      <c r="BO984" s="6"/>
      <c r="BP984" s="6"/>
      <c r="BQ984" s="6"/>
      <c r="BR984" s="6"/>
      <c r="BS984" s="6"/>
      <c r="BT984" s="6"/>
      <c r="BU984" s="6"/>
      <c r="BV984" s="6"/>
    </row>
    <row r="985" spans="13:74" ht="12.75" customHeight="1" x14ac:dyDescent="0.2"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  <c r="BD985" s="6"/>
      <c r="BE985" s="6"/>
      <c r="BF985" s="6"/>
      <c r="BG985" s="6"/>
      <c r="BH985" s="6"/>
      <c r="BI985" s="6"/>
      <c r="BJ985" s="6"/>
      <c r="BK985" s="6"/>
      <c r="BL985" s="6"/>
      <c r="BM985" s="6"/>
      <c r="BN985" s="6"/>
      <c r="BO985" s="6"/>
      <c r="BP985" s="6"/>
      <c r="BQ985" s="6"/>
      <c r="BR985" s="6"/>
      <c r="BS985" s="6"/>
      <c r="BT985" s="6"/>
      <c r="BU985" s="6"/>
      <c r="BV985" s="6"/>
    </row>
    <row r="986" spans="13:74" ht="12.75" customHeight="1" x14ac:dyDescent="0.2"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  <c r="BT986" s="6"/>
      <c r="BU986" s="6"/>
      <c r="BV986" s="6"/>
    </row>
    <row r="987" spans="13:74" ht="12.75" customHeight="1" x14ac:dyDescent="0.2"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  <c r="BT987" s="6"/>
      <c r="BU987" s="6"/>
      <c r="BV987" s="6"/>
    </row>
    <row r="988" spans="13:74" ht="12.75" customHeight="1" x14ac:dyDescent="0.2"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  <c r="BT988" s="6"/>
      <c r="BU988" s="6"/>
      <c r="BV988" s="6"/>
    </row>
    <row r="989" spans="13:74" ht="12.75" customHeight="1" x14ac:dyDescent="0.2"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  <c r="BR989" s="6"/>
      <c r="BS989" s="6"/>
      <c r="BT989" s="6"/>
      <c r="BU989" s="6"/>
      <c r="BV989" s="6"/>
    </row>
    <row r="990" spans="13:74" ht="12.75" customHeight="1" x14ac:dyDescent="0.2"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  <c r="BS990" s="6"/>
      <c r="BT990" s="6"/>
      <c r="BU990" s="6"/>
      <c r="BV990" s="6"/>
    </row>
    <row r="991" spans="13:74" ht="12.75" customHeight="1" x14ac:dyDescent="0.2"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  <c r="BT991" s="6"/>
      <c r="BU991" s="6"/>
      <c r="BV991" s="6"/>
    </row>
    <row r="992" spans="13:74" ht="12.75" customHeight="1" x14ac:dyDescent="0.2"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  <c r="BT992" s="6"/>
      <c r="BU992" s="6"/>
      <c r="BV992" s="6"/>
    </row>
    <row r="993" spans="13:74" ht="12.75" customHeight="1" x14ac:dyDescent="0.2"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6"/>
      <c r="BS993" s="6"/>
      <c r="BT993" s="6"/>
      <c r="BU993" s="6"/>
      <c r="BV993" s="6"/>
    </row>
    <row r="994" spans="13:74" ht="12.75" customHeight="1" x14ac:dyDescent="0.2"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  <c r="BR994" s="6"/>
      <c r="BS994" s="6"/>
      <c r="BT994" s="6"/>
      <c r="BU994" s="6"/>
      <c r="BV994" s="6"/>
    </row>
    <row r="995" spans="13:74" ht="12.75" customHeight="1" x14ac:dyDescent="0.2"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  <c r="BT995" s="6"/>
      <c r="BU995" s="6"/>
      <c r="BV995" s="6"/>
    </row>
    <row r="996" spans="13:74" ht="12.75" customHeight="1" x14ac:dyDescent="0.2"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  <c r="BT996" s="6"/>
      <c r="BU996" s="6"/>
      <c r="BV996" s="6"/>
    </row>
    <row r="997" spans="13:74" ht="12.75" customHeight="1" x14ac:dyDescent="0.2"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  <c r="BS997" s="6"/>
      <c r="BT997" s="6"/>
      <c r="BU997" s="6"/>
      <c r="BV997" s="6"/>
    </row>
    <row r="998" spans="13:74" ht="12.75" customHeight="1" x14ac:dyDescent="0.2"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  <c r="BR998" s="6"/>
      <c r="BS998" s="6"/>
      <c r="BT998" s="6"/>
      <c r="BU998" s="6"/>
      <c r="BV998" s="6"/>
    </row>
    <row r="999" spans="13:74" ht="12.75" customHeight="1" x14ac:dyDescent="0.2"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  <c r="BT999" s="6"/>
      <c r="BU999" s="6"/>
      <c r="BV999" s="6"/>
    </row>
    <row r="1000" spans="13:74" ht="12.75" customHeight="1" x14ac:dyDescent="0.2"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  <c r="BR1000" s="6"/>
      <c r="BS1000" s="6"/>
      <c r="BT1000" s="6"/>
      <c r="BU1000" s="6"/>
      <c r="BV1000" s="6"/>
    </row>
    <row r="1001" spans="13:74" ht="12.75" customHeight="1" x14ac:dyDescent="0.2"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  <c r="BM1001" s="6"/>
      <c r="BN1001" s="6"/>
      <c r="BO1001" s="6"/>
      <c r="BP1001" s="6"/>
      <c r="BQ1001" s="6"/>
      <c r="BR1001" s="6"/>
      <c r="BS1001" s="6"/>
      <c r="BT1001" s="6"/>
      <c r="BU1001" s="6"/>
      <c r="BV1001" s="6"/>
    </row>
    <row r="1002" spans="13:74" ht="12.75" customHeight="1" x14ac:dyDescent="0.2"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  <c r="BR1002" s="6"/>
      <c r="BS1002" s="6"/>
      <c r="BT1002" s="6"/>
      <c r="BU1002" s="6"/>
      <c r="BV1002" s="6"/>
    </row>
    <row r="1003" spans="13:74" ht="12.75" customHeight="1" x14ac:dyDescent="0.2"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"/>
      <c r="BN1003" s="6"/>
      <c r="BO1003" s="6"/>
      <c r="BP1003" s="6"/>
      <c r="BQ1003" s="6"/>
      <c r="BR1003" s="6"/>
      <c r="BS1003" s="6"/>
      <c r="BT1003" s="6"/>
      <c r="BU1003" s="6"/>
      <c r="BV1003" s="6"/>
    </row>
    <row r="1004" spans="13:74" ht="12.75" customHeight="1" x14ac:dyDescent="0.2"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  <c r="BR1004" s="6"/>
      <c r="BS1004" s="6"/>
      <c r="BT1004" s="6"/>
      <c r="BU1004" s="6"/>
      <c r="BV1004" s="6"/>
    </row>
    <row r="1005" spans="13:74" ht="12.75" customHeight="1" x14ac:dyDescent="0.2"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/>
      <c r="BN1005" s="6"/>
      <c r="BO1005" s="6"/>
      <c r="BP1005" s="6"/>
      <c r="BQ1005" s="6"/>
      <c r="BR1005" s="6"/>
      <c r="BS1005" s="6"/>
      <c r="BT1005" s="6"/>
      <c r="BU1005" s="6"/>
      <c r="BV1005" s="6"/>
    </row>
    <row r="1006" spans="13:74" ht="12.75" customHeight="1" x14ac:dyDescent="0.2"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/>
      <c r="BN1006" s="6"/>
      <c r="BO1006" s="6"/>
      <c r="BP1006" s="6"/>
      <c r="BQ1006" s="6"/>
      <c r="BR1006" s="6"/>
      <c r="BS1006" s="6"/>
      <c r="BT1006" s="6"/>
      <c r="BU1006" s="6"/>
      <c r="BV1006" s="6"/>
    </row>
    <row r="1007" spans="13:74" ht="12.75" customHeight="1" x14ac:dyDescent="0.2"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  <c r="BM1007" s="6"/>
      <c r="BN1007" s="6"/>
      <c r="BO1007" s="6"/>
      <c r="BP1007" s="6"/>
      <c r="BQ1007" s="6"/>
      <c r="BR1007" s="6"/>
      <c r="BS1007" s="6"/>
      <c r="BT1007" s="6"/>
      <c r="BU1007" s="6"/>
      <c r="BV1007" s="6"/>
    </row>
    <row r="1008" spans="13:74" ht="12.75" customHeight="1" x14ac:dyDescent="0.2"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  <c r="BE1008" s="6"/>
      <c r="BF1008" s="6"/>
      <c r="BG1008" s="6"/>
      <c r="BH1008" s="6"/>
      <c r="BI1008" s="6"/>
      <c r="BJ1008" s="6"/>
      <c r="BK1008" s="6"/>
      <c r="BL1008" s="6"/>
      <c r="BM1008" s="6"/>
      <c r="BN1008" s="6"/>
      <c r="BO1008" s="6"/>
      <c r="BP1008" s="6"/>
      <c r="BQ1008" s="6"/>
      <c r="BR1008" s="6"/>
      <c r="BS1008" s="6"/>
      <c r="BT1008" s="6"/>
      <c r="BU1008" s="6"/>
      <c r="BV1008" s="6"/>
    </row>
    <row r="1009" spans="13:74" ht="12.75" customHeight="1" x14ac:dyDescent="0.2"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  <c r="BE1009" s="6"/>
      <c r="BF1009" s="6"/>
      <c r="BG1009" s="6"/>
      <c r="BH1009" s="6"/>
      <c r="BI1009" s="6"/>
      <c r="BJ1009" s="6"/>
      <c r="BK1009" s="6"/>
      <c r="BL1009" s="6"/>
      <c r="BM1009" s="6"/>
      <c r="BN1009" s="6"/>
      <c r="BO1009" s="6"/>
      <c r="BP1009" s="6"/>
      <c r="BQ1009" s="6"/>
      <c r="BR1009" s="6"/>
      <c r="BS1009" s="6"/>
      <c r="BT1009" s="6"/>
      <c r="BU1009" s="6"/>
      <c r="BV1009" s="6"/>
    </row>
    <row r="1010" spans="13:74" ht="12.75" customHeight="1" x14ac:dyDescent="0.2"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  <c r="BM1010" s="6"/>
      <c r="BN1010" s="6"/>
      <c r="BO1010" s="6"/>
      <c r="BP1010" s="6"/>
      <c r="BQ1010" s="6"/>
      <c r="BR1010" s="6"/>
      <c r="BS1010" s="6"/>
      <c r="BT1010" s="6"/>
      <c r="BU1010" s="6"/>
      <c r="BV1010" s="6"/>
    </row>
    <row r="1011" spans="13:74" ht="12.75" customHeight="1" x14ac:dyDescent="0.2"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/>
      <c r="BL1011" s="6"/>
      <c r="BM1011" s="6"/>
      <c r="BN1011" s="6"/>
      <c r="BO1011" s="6"/>
      <c r="BP1011" s="6"/>
      <c r="BQ1011" s="6"/>
      <c r="BR1011" s="6"/>
      <c r="BS1011" s="6"/>
      <c r="BT1011" s="6"/>
      <c r="BU1011" s="6"/>
      <c r="BV1011" s="6"/>
    </row>
    <row r="1012" spans="13:74" ht="12.75" customHeight="1" x14ac:dyDescent="0.2"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  <c r="BE1012" s="6"/>
      <c r="BF1012" s="6"/>
      <c r="BG1012" s="6"/>
      <c r="BH1012" s="6"/>
      <c r="BI1012" s="6"/>
      <c r="BJ1012" s="6"/>
      <c r="BK1012" s="6"/>
      <c r="BL1012" s="6"/>
      <c r="BM1012" s="6"/>
      <c r="BN1012" s="6"/>
      <c r="BO1012" s="6"/>
      <c r="BP1012" s="6"/>
      <c r="BQ1012" s="6"/>
      <c r="BR1012" s="6"/>
      <c r="BS1012" s="6"/>
      <c r="BT1012" s="6"/>
      <c r="BU1012" s="6"/>
      <c r="BV1012" s="6"/>
    </row>
    <row r="1013" spans="13:74" ht="12.75" customHeight="1" x14ac:dyDescent="0.2"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  <c r="BE1013" s="6"/>
      <c r="BF1013" s="6"/>
      <c r="BG1013" s="6"/>
      <c r="BH1013" s="6"/>
      <c r="BI1013" s="6"/>
      <c r="BJ1013" s="6"/>
      <c r="BK1013" s="6"/>
      <c r="BL1013" s="6"/>
      <c r="BM1013" s="6"/>
      <c r="BN1013" s="6"/>
      <c r="BO1013" s="6"/>
      <c r="BP1013" s="6"/>
      <c r="BQ1013" s="6"/>
      <c r="BR1013" s="6"/>
      <c r="BS1013" s="6"/>
      <c r="BT1013" s="6"/>
      <c r="BU1013" s="6"/>
      <c r="BV1013" s="6"/>
    </row>
    <row r="1014" spans="13:74" ht="12.75" customHeight="1" x14ac:dyDescent="0.2"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  <c r="BE1014" s="6"/>
      <c r="BF1014" s="6"/>
      <c r="BG1014" s="6"/>
      <c r="BH1014" s="6"/>
      <c r="BI1014" s="6"/>
      <c r="BJ1014" s="6"/>
      <c r="BK1014" s="6"/>
      <c r="BL1014" s="6"/>
      <c r="BM1014" s="6"/>
      <c r="BN1014" s="6"/>
      <c r="BO1014" s="6"/>
      <c r="BP1014" s="6"/>
      <c r="BQ1014" s="6"/>
      <c r="BR1014" s="6"/>
      <c r="BS1014" s="6"/>
      <c r="BT1014" s="6"/>
      <c r="BU1014" s="6"/>
      <c r="BV1014" s="6"/>
    </row>
    <row r="1015" spans="13:74" ht="12.75" customHeight="1" x14ac:dyDescent="0.2"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  <c r="BE1015" s="6"/>
      <c r="BF1015" s="6"/>
      <c r="BG1015" s="6"/>
      <c r="BH1015" s="6"/>
      <c r="BI1015" s="6"/>
      <c r="BJ1015" s="6"/>
      <c r="BK1015" s="6"/>
      <c r="BL1015" s="6"/>
      <c r="BM1015" s="6"/>
      <c r="BN1015" s="6"/>
      <c r="BO1015" s="6"/>
      <c r="BP1015" s="6"/>
      <c r="BQ1015" s="6"/>
      <c r="BR1015" s="6"/>
      <c r="BS1015" s="6"/>
      <c r="BT1015" s="6"/>
      <c r="BU1015" s="6"/>
      <c r="BV1015" s="6"/>
    </row>
    <row r="1016" spans="13:74" ht="12.75" customHeight="1" x14ac:dyDescent="0.2"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  <c r="BG1016" s="6"/>
      <c r="BH1016" s="6"/>
      <c r="BI1016" s="6"/>
      <c r="BJ1016" s="6"/>
      <c r="BK1016" s="6"/>
      <c r="BL1016" s="6"/>
      <c r="BM1016" s="6"/>
      <c r="BN1016" s="6"/>
      <c r="BO1016" s="6"/>
      <c r="BP1016" s="6"/>
      <c r="BQ1016" s="6"/>
      <c r="BR1016" s="6"/>
      <c r="BS1016" s="6"/>
      <c r="BT1016" s="6"/>
      <c r="BU1016" s="6"/>
      <c r="BV1016" s="6"/>
    </row>
    <row r="1017" spans="13:74" ht="12.75" customHeight="1" x14ac:dyDescent="0.2"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  <c r="BE1017" s="6"/>
      <c r="BF1017" s="6"/>
      <c r="BG1017" s="6"/>
      <c r="BH1017" s="6"/>
      <c r="BI1017" s="6"/>
      <c r="BJ1017" s="6"/>
      <c r="BK1017" s="6"/>
      <c r="BL1017" s="6"/>
      <c r="BM1017" s="6"/>
      <c r="BN1017" s="6"/>
      <c r="BO1017" s="6"/>
      <c r="BP1017" s="6"/>
      <c r="BQ1017" s="6"/>
      <c r="BR1017" s="6"/>
      <c r="BS1017" s="6"/>
      <c r="BT1017" s="6"/>
      <c r="BU1017" s="6"/>
      <c r="BV1017" s="6"/>
    </row>
    <row r="1018" spans="13:74" ht="12.75" customHeight="1" x14ac:dyDescent="0.2"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/>
      <c r="BL1018" s="6"/>
      <c r="BM1018" s="6"/>
      <c r="BN1018" s="6"/>
      <c r="BO1018" s="6"/>
      <c r="BP1018" s="6"/>
      <c r="BQ1018" s="6"/>
      <c r="BR1018" s="6"/>
      <c r="BS1018" s="6"/>
      <c r="BT1018" s="6"/>
      <c r="BU1018" s="6"/>
      <c r="BV1018" s="6"/>
    </row>
    <row r="1019" spans="13:74" ht="12.75" customHeight="1" x14ac:dyDescent="0.2"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  <c r="BE1019" s="6"/>
      <c r="BF1019" s="6"/>
      <c r="BG1019" s="6"/>
      <c r="BH1019" s="6"/>
      <c r="BI1019" s="6"/>
      <c r="BJ1019" s="6"/>
      <c r="BK1019" s="6"/>
      <c r="BL1019" s="6"/>
      <c r="BM1019" s="6"/>
      <c r="BN1019" s="6"/>
      <c r="BO1019" s="6"/>
      <c r="BP1019" s="6"/>
      <c r="BQ1019" s="6"/>
      <c r="BR1019" s="6"/>
      <c r="BS1019" s="6"/>
      <c r="BT1019" s="6"/>
      <c r="BU1019" s="6"/>
      <c r="BV1019" s="6"/>
    </row>
    <row r="1020" spans="13:74" ht="12.75" customHeight="1" x14ac:dyDescent="0.2"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/>
      <c r="BL1020" s="6"/>
      <c r="BM1020" s="6"/>
      <c r="BN1020" s="6"/>
      <c r="BO1020" s="6"/>
      <c r="BP1020" s="6"/>
      <c r="BQ1020" s="6"/>
      <c r="BR1020" s="6"/>
      <c r="BS1020" s="6"/>
      <c r="BT1020" s="6"/>
      <c r="BU1020" s="6"/>
      <c r="BV1020" s="6"/>
    </row>
    <row r="1021" spans="13:74" ht="12.75" customHeight="1" x14ac:dyDescent="0.2"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  <c r="BG1021" s="6"/>
      <c r="BH1021" s="6"/>
      <c r="BI1021" s="6"/>
      <c r="BJ1021" s="6"/>
      <c r="BK1021" s="6"/>
      <c r="BL1021" s="6"/>
      <c r="BM1021" s="6"/>
      <c r="BN1021" s="6"/>
      <c r="BO1021" s="6"/>
      <c r="BP1021" s="6"/>
      <c r="BQ1021" s="6"/>
      <c r="BR1021" s="6"/>
      <c r="BS1021" s="6"/>
      <c r="BT1021" s="6"/>
      <c r="BU1021" s="6"/>
      <c r="BV1021" s="6"/>
    </row>
    <row r="1022" spans="13:74" ht="12.75" customHeight="1" x14ac:dyDescent="0.2"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  <c r="BM1022" s="6"/>
      <c r="BN1022" s="6"/>
      <c r="BO1022" s="6"/>
      <c r="BP1022" s="6"/>
      <c r="BQ1022" s="6"/>
      <c r="BR1022" s="6"/>
      <c r="BS1022" s="6"/>
      <c r="BT1022" s="6"/>
      <c r="BU1022" s="6"/>
      <c r="BV1022" s="6"/>
    </row>
    <row r="1023" spans="13:74" ht="12.75" customHeight="1" x14ac:dyDescent="0.2"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6"/>
      <c r="BS1023" s="6"/>
      <c r="BT1023" s="6"/>
      <c r="BU1023" s="6"/>
      <c r="BV1023" s="6"/>
    </row>
    <row r="1024" spans="13:74" ht="12.75" customHeight="1" x14ac:dyDescent="0.2"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  <c r="BA1024" s="6"/>
      <c r="BB1024" s="6"/>
      <c r="BC1024" s="6"/>
      <c r="BD1024" s="6"/>
      <c r="BE1024" s="6"/>
      <c r="BF1024" s="6"/>
      <c r="BG1024" s="6"/>
      <c r="BH1024" s="6"/>
      <c r="BI1024" s="6"/>
      <c r="BJ1024" s="6"/>
      <c r="BK1024" s="6"/>
      <c r="BL1024" s="6"/>
      <c r="BM1024" s="6"/>
      <c r="BN1024" s="6"/>
      <c r="BO1024" s="6"/>
      <c r="BP1024" s="6"/>
      <c r="BQ1024" s="6"/>
      <c r="BR1024" s="6"/>
      <c r="BS1024" s="6"/>
      <c r="BT1024" s="6"/>
      <c r="BU1024" s="6"/>
      <c r="BV1024" s="6"/>
    </row>
    <row r="1025" spans="13:74" ht="12.75" customHeight="1" x14ac:dyDescent="0.2"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/>
      <c r="BA1025" s="6"/>
      <c r="BB1025" s="6"/>
      <c r="BC1025" s="6"/>
      <c r="BD1025" s="6"/>
      <c r="BE1025" s="6"/>
      <c r="BF1025" s="6"/>
      <c r="BG1025" s="6"/>
      <c r="BH1025" s="6"/>
      <c r="BI1025" s="6"/>
      <c r="BJ1025" s="6"/>
      <c r="BK1025" s="6"/>
      <c r="BL1025" s="6"/>
      <c r="BM1025" s="6"/>
      <c r="BN1025" s="6"/>
      <c r="BO1025" s="6"/>
      <c r="BP1025" s="6"/>
      <c r="BQ1025" s="6"/>
      <c r="BR1025" s="6"/>
      <c r="BS1025" s="6"/>
      <c r="BT1025" s="6"/>
      <c r="BU1025" s="6"/>
      <c r="BV1025" s="6"/>
    </row>
    <row r="1026" spans="13:74" ht="12.75" customHeight="1" x14ac:dyDescent="0.2"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6"/>
      <c r="BA1026" s="6"/>
      <c r="BB1026" s="6"/>
      <c r="BC1026" s="6"/>
      <c r="BD1026" s="6"/>
      <c r="BE1026" s="6"/>
      <c r="BF1026" s="6"/>
      <c r="BG1026" s="6"/>
      <c r="BH1026" s="6"/>
      <c r="BI1026" s="6"/>
      <c r="BJ1026" s="6"/>
      <c r="BK1026" s="6"/>
      <c r="BL1026" s="6"/>
      <c r="BM1026" s="6"/>
      <c r="BN1026" s="6"/>
      <c r="BO1026" s="6"/>
      <c r="BP1026" s="6"/>
      <c r="BQ1026" s="6"/>
      <c r="BR1026" s="6"/>
      <c r="BS1026" s="6"/>
      <c r="BT1026" s="6"/>
      <c r="BU1026" s="6"/>
      <c r="BV1026" s="6"/>
    </row>
    <row r="1027" spans="13:74" ht="12.75" customHeight="1" x14ac:dyDescent="0.2"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AZ1027" s="6"/>
      <c r="BA1027" s="6"/>
      <c r="BB1027" s="6"/>
      <c r="BC1027" s="6"/>
      <c r="BD1027" s="6"/>
      <c r="BE1027" s="6"/>
      <c r="BF1027" s="6"/>
      <c r="BG1027" s="6"/>
      <c r="BH1027" s="6"/>
      <c r="BI1027" s="6"/>
      <c r="BJ1027" s="6"/>
      <c r="BK1027" s="6"/>
      <c r="BL1027" s="6"/>
      <c r="BM1027" s="6"/>
      <c r="BN1027" s="6"/>
      <c r="BO1027" s="6"/>
      <c r="BP1027" s="6"/>
      <c r="BQ1027" s="6"/>
      <c r="BR1027" s="6"/>
      <c r="BS1027" s="6"/>
      <c r="BT1027" s="6"/>
      <c r="BU1027" s="6"/>
      <c r="BV1027" s="6"/>
    </row>
    <row r="1028" spans="13:74" ht="12.75" customHeight="1" x14ac:dyDescent="0.2"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AZ1028" s="6"/>
      <c r="BA1028" s="6"/>
      <c r="BB1028" s="6"/>
      <c r="BC1028" s="6"/>
      <c r="BD1028" s="6"/>
      <c r="BE1028" s="6"/>
      <c r="BF1028" s="6"/>
      <c r="BG1028" s="6"/>
      <c r="BH1028" s="6"/>
      <c r="BI1028" s="6"/>
      <c r="BJ1028" s="6"/>
      <c r="BK1028" s="6"/>
      <c r="BL1028" s="6"/>
      <c r="BM1028" s="6"/>
      <c r="BN1028" s="6"/>
      <c r="BO1028" s="6"/>
      <c r="BP1028" s="6"/>
      <c r="BQ1028" s="6"/>
      <c r="BR1028" s="6"/>
      <c r="BS1028" s="6"/>
      <c r="BT1028" s="6"/>
      <c r="BU1028" s="6"/>
      <c r="BV1028" s="6"/>
    </row>
    <row r="1029" spans="13:74" ht="12.75" customHeight="1" x14ac:dyDescent="0.2"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  <c r="AZ1029" s="6"/>
      <c r="BA1029" s="6"/>
      <c r="BB1029" s="6"/>
      <c r="BC1029" s="6"/>
      <c r="BD1029" s="6"/>
      <c r="BE1029" s="6"/>
      <c r="BF1029" s="6"/>
      <c r="BG1029" s="6"/>
      <c r="BH1029" s="6"/>
      <c r="BI1029" s="6"/>
      <c r="BJ1029" s="6"/>
      <c r="BK1029" s="6"/>
      <c r="BL1029" s="6"/>
      <c r="BM1029" s="6"/>
      <c r="BN1029" s="6"/>
      <c r="BO1029" s="6"/>
      <c r="BP1029" s="6"/>
      <c r="BQ1029" s="6"/>
      <c r="BR1029" s="6"/>
      <c r="BS1029" s="6"/>
      <c r="BT1029" s="6"/>
      <c r="BU1029" s="6"/>
      <c r="BV1029" s="6"/>
    </row>
    <row r="1030" spans="13:74" ht="12.75" customHeight="1" x14ac:dyDescent="0.2"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/>
      <c r="BL1030" s="6"/>
      <c r="BM1030" s="6"/>
      <c r="BN1030" s="6"/>
      <c r="BO1030" s="6"/>
      <c r="BP1030" s="6"/>
      <c r="BQ1030" s="6"/>
      <c r="BR1030" s="6"/>
      <c r="BS1030" s="6"/>
      <c r="BT1030" s="6"/>
      <c r="BU1030" s="6"/>
      <c r="BV1030" s="6"/>
    </row>
    <row r="1031" spans="13:74" ht="12.75" customHeight="1" x14ac:dyDescent="0.2"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  <c r="BM1031" s="6"/>
      <c r="BN1031" s="6"/>
      <c r="BO1031" s="6"/>
      <c r="BP1031" s="6"/>
      <c r="BQ1031" s="6"/>
      <c r="BR1031" s="6"/>
      <c r="BS1031" s="6"/>
      <c r="BT1031" s="6"/>
      <c r="BU1031" s="6"/>
      <c r="BV1031" s="6"/>
    </row>
    <row r="1032" spans="13:74" ht="12.75" customHeight="1" x14ac:dyDescent="0.2"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/>
      <c r="BL1032" s="6"/>
      <c r="BM1032" s="6"/>
      <c r="BN1032" s="6"/>
      <c r="BO1032" s="6"/>
      <c r="BP1032" s="6"/>
      <c r="BQ1032" s="6"/>
      <c r="BR1032" s="6"/>
      <c r="BS1032" s="6"/>
      <c r="BT1032" s="6"/>
      <c r="BU1032" s="6"/>
      <c r="BV1032" s="6"/>
    </row>
    <row r="1033" spans="13:74" ht="12.75" customHeight="1" x14ac:dyDescent="0.2"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"/>
      <c r="BG1033" s="6"/>
      <c r="BH1033" s="6"/>
      <c r="BI1033" s="6"/>
      <c r="BJ1033" s="6"/>
      <c r="BK1033" s="6"/>
      <c r="BL1033" s="6"/>
      <c r="BM1033" s="6"/>
      <c r="BN1033" s="6"/>
      <c r="BO1033" s="6"/>
      <c r="BP1033" s="6"/>
      <c r="BQ1033" s="6"/>
      <c r="BR1033" s="6"/>
      <c r="BS1033" s="6"/>
      <c r="BT1033" s="6"/>
      <c r="BU1033" s="6"/>
      <c r="BV1033" s="6"/>
    </row>
    <row r="1034" spans="13:74" ht="12.75" customHeight="1" x14ac:dyDescent="0.2"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"/>
      <c r="BN1034" s="6"/>
      <c r="BO1034" s="6"/>
      <c r="BP1034" s="6"/>
      <c r="BQ1034" s="6"/>
      <c r="BR1034" s="6"/>
      <c r="BS1034" s="6"/>
      <c r="BT1034" s="6"/>
      <c r="BU1034" s="6"/>
      <c r="BV1034" s="6"/>
    </row>
    <row r="1035" spans="13:74" ht="12.75" customHeight="1" x14ac:dyDescent="0.2"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/>
      <c r="BG1035" s="6"/>
      <c r="BH1035" s="6"/>
      <c r="BI1035" s="6"/>
      <c r="BJ1035" s="6"/>
      <c r="BK1035" s="6"/>
      <c r="BL1035" s="6"/>
      <c r="BM1035" s="6"/>
      <c r="BN1035" s="6"/>
      <c r="BO1035" s="6"/>
      <c r="BP1035" s="6"/>
      <c r="BQ1035" s="6"/>
      <c r="BR1035" s="6"/>
      <c r="BS1035" s="6"/>
      <c r="BT1035" s="6"/>
      <c r="BU1035" s="6"/>
      <c r="BV1035" s="6"/>
    </row>
    <row r="1036" spans="13:74" ht="12.75" customHeight="1" x14ac:dyDescent="0.2"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  <c r="BM1036" s="6"/>
      <c r="BN1036" s="6"/>
      <c r="BO1036" s="6"/>
      <c r="BP1036" s="6"/>
      <c r="BQ1036" s="6"/>
      <c r="BR1036" s="6"/>
      <c r="BS1036" s="6"/>
      <c r="BT1036" s="6"/>
      <c r="BU1036" s="6"/>
      <c r="BV1036" s="6"/>
    </row>
    <row r="1037" spans="13:74" ht="12.75" customHeight="1" x14ac:dyDescent="0.2"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  <c r="BE1037" s="6"/>
      <c r="BF1037" s="6"/>
      <c r="BG1037" s="6"/>
      <c r="BH1037" s="6"/>
      <c r="BI1037" s="6"/>
      <c r="BJ1037" s="6"/>
      <c r="BK1037" s="6"/>
      <c r="BL1037" s="6"/>
      <c r="BM1037" s="6"/>
      <c r="BN1037" s="6"/>
      <c r="BO1037" s="6"/>
      <c r="BP1037" s="6"/>
      <c r="BQ1037" s="6"/>
      <c r="BR1037" s="6"/>
      <c r="BS1037" s="6"/>
      <c r="BT1037" s="6"/>
      <c r="BU1037" s="6"/>
      <c r="BV1037" s="6"/>
    </row>
    <row r="1038" spans="13:74" ht="12.75" customHeight="1" x14ac:dyDescent="0.2"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  <c r="BE1038" s="6"/>
      <c r="BF1038" s="6"/>
      <c r="BG1038" s="6"/>
      <c r="BH1038" s="6"/>
      <c r="BI1038" s="6"/>
      <c r="BJ1038" s="6"/>
      <c r="BK1038" s="6"/>
      <c r="BL1038" s="6"/>
      <c r="BM1038" s="6"/>
      <c r="BN1038" s="6"/>
      <c r="BO1038" s="6"/>
      <c r="BP1038" s="6"/>
      <c r="BQ1038" s="6"/>
      <c r="BR1038" s="6"/>
      <c r="BS1038" s="6"/>
      <c r="BT1038" s="6"/>
      <c r="BU1038" s="6"/>
      <c r="BV1038" s="6"/>
    </row>
    <row r="1039" spans="13:74" ht="12.75" customHeight="1" x14ac:dyDescent="0.2"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  <c r="BE1039" s="6"/>
      <c r="BF1039" s="6"/>
      <c r="BG1039" s="6"/>
      <c r="BH1039" s="6"/>
      <c r="BI1039" s="6"/>
      <c r="BJ1039" s="6"/>
      <c r="BK1039" s="6"/>
      <c r="BL1039" s="6"/>
      <c r="BM1039" s="6"/>
      <c r="BN1039" s="6"/>
      <c r="BO1039" s="6"/>
      <c r="BP1039" s="6"/>
      <c r="BQ1039" s="6"/>
      <c r="BR1039" s="6"/>
      <c r="BS1039" s="6"/>
      <c r="BT1039" s="6"/>
      <c r="BU1039" s="6"/>
      <c r="BV1039" s="6"/>
    </row>
    <row r="1040" spans="13:74" ht="12.75" customHeight="1" x14ac:dyDescent="0.2"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  <c r="BE1040" s="6"/>
      <c r="BF1040" s="6"/>
      <c r="BG1040" s="6"/>
      <c r="BH1040" s="6"/>
      <c r="BI1040" s="6"/>
      <c r="BJ1040" s="6"/>
      <c r="BK1040" s="6"/>
      <c r="BL1040" s="6"/>
      <c r="BM1040" s="6"/>
      <c r="BN1040" s="6"/>
      <c r="BO1040" s="6"/>
      <c r="BP1040" s="6"/>
      <c r="BQ1040" s="6"/>
      <c r="BR1040" s="6"/>
      <c r="BS1040" s="6"/>
      <c r="BT1040" s="6"/>
      <c r="BU1040" s="6"/>
      <c r="BV1040" s="6"/>
    </row>
    <row r="1041" spans="13:74" ht="12.75" customHeight="1" x14ac:dyDescent="0.2"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  <c r="BE1041" s="6"/>
      <c r="BF1041" s="6"/>
      <c r="BG1041" s="6"/>
      <c r="BH1041" s="6"/>
      <c r="BI1041" s="6"/>
      <c r="BJ1041" s="6"/>
      <c r="BK1041" s="6"/>
      <c r="BL1041" s="6"/>
      <c r="BM1041" s="6"/>
      <c r="BN1041" s="6"/>
      <c r="BO1041" s="6"/>
      <c r="BP1041" s="6"/>
      <c r="BQ1041" s="6"/>
      <c r="BR1041" s="6"/>
      <c r="BS1041" s="6"/>
      <c r="BT1041" s="6"/>
      <c r="BU1041" s="6"/>
      <c r="BV1041" s="6"/>
    </row>
    <row r="1042" spans="13:74" ht="12.75" customHeight="1" x14ac:dyDescent="0.2"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  <c r="BE1042" s="6"/>
      <c r="BF1042" s="6"/>
      <c r="BG1042" s="6"/>
      <c r="BH1042" s="6"/>
      <c r="BI1042" s="6"/>
      <c r="BJ1042" s="6"/>
      <c r="BK1042" s="6"/>
      <c r="BL1042" s="6"/>
      <c r="BM1042" s="6"/>
      <c r="BN1042" s="6"/>
      <c r="BO1042" s="6"/>
      <c r="BP1042" s="6"/>
      <c r="BQ1042" s="6"/>
      <c r="BR1042" s="6"/>
      <c r="BS1042" s="6"/>
      <c r="BT1042" s="6"/>
      <c r="BU1042" s="6"/>
      <c r="BV1042" s="6"/>
    </row>
    <row r="1043" spans="13:74" ht="12.75" customHeight="1" x14ac:dyDescent="0.2"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  <c r="AZ1043" s="6"/>
      <c r="BA1043" s="6"/>
      <c r="BB1043" s="6"/>
      <c r="BC1043" s="6"/>
      <c r="BD1043" s="6"/>
      <c r="BE1043" s="6"/>
      <c r="BF1043" s="6"/>
      <c r="BG1043" s="6"/>
      <c r="BH1043" s="6"/>
      <c r="BI1043" s="6"/>
      <c r="BJ1043" s="6"/>
      <c r="BK1043" s="6"/>
      <c r="BL1043" s="6"/>
      <c r="BM1043" s="6"/>
      <c r="BN1043" s="6"/>
      <c r="BO1043" s="6"/>
      <c r="BP1043" s="6"/>
      <c r="BQ1043" s="6"/>
      <c r="BR1043" s="6"/>
      <c r="BS1043" s="6"/>
      <c r="BT1043" s="6"/>
      <c r="BU1043" s="6"/>
      <c r="BV1043" s="6"/>
    </row>
    <row r="1044" spans="13:74" ht="12.75" customHeight="1" x14ac:dyDescent="0.2"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  <c r="BM1044" s="6"/>
      <c r="BN1044" s="6"/>
      <c r="BO1044" s="6"/>
      <c r="BP1044" s="6"/>
      <c r="BQ1044" s="6"/>
      <c r="BR1044" s="6"/>
      <c r="BS1044" s="6"/>
      <c r="BT1044" s="6"/>
      <c r="BU1044" s="6"/>
      <c r="BV1044" s="6"/>
    </row>
    <row r="1045" spans="13:74" ht="12.75" customHeight="1" x14ac:dyDescent="0.2"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  <c r="BM1045" s="6"/>
      <c r="BN1045" s="6"/>
      <c r="BO1045" s="6"/>
      <c r="BP1045" s="6"/>
      <c r="BQ1045" s="6"/>
      <c r="BR1045" s="6"/>
      <c r="BS1045" s="6"/>
      <c r="BT1045" s="6"/>
      <c r="BU1045" s="6"/>
      <c r="BV1045" s="6"/>
    </row>
    <row r="1046" spans="13:74" ht="12.75" customHeight="1" x14ac:dyDescent="0.2"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/>
      <c r="BL1046" s="6"/>
      <c r="BM1046" s="6"/>
      <c r="BN1046" s="6"/>
      <c r="BO1046" s="6"/>
      <c r="BP1046" s="6"/>
      <c r="BQ1046" s="6"/>
      <c r="BR1046" s="6"/>
      <c r="BS1046" s="6"/>
      <c r="BT1046" s="6"/>
      <c r="BU1046" s="6"/>
      <c r="BV1046" s="6"/>
    </row>
    <row r="1047" spans="13:74" ht="12.75" customHeight="1" x14ac:dyDescent="0.2"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  <c r="BD1047" s="6"/>
      <c r="BE1047" s="6"/>
      <c r="BF1047" s="6"/>
      <c r="BG1047" s="6"/>
      <c r="BH1047" s="6"/>
      <c r="BI1047" s="6"/>
      <c r="BJ1047" s="6"/>
      <c r="BK1047" s="6"/>
      <c r="BL1047" s="6"/>
      <c r="BM1047" s="6"/>
      <c r="BN1047" s="6"/>
      <c r="BO1047" s="6"/>
      <c r="BP1047" s="6"/>
      <c r="BQ1047" s="6"/>
      <c r="BR1047" s="6"/>
      <c r="BS1047" s="6"/>
      <c r="BT1047" s="6"/>
      <c r="BU1047" s="6"/>
      <c r="BV1047" s="6"/>
    </row>
    <row r="1048" spans="13:74" ht="12.75" customHeight="1" x14ac:dyDescent="0.2"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  <c r="AZ1048" s="6"/>
      <c r="BA1048" s="6"/>
      <c r="BB1048" s="6"/>
      <c r="BC1048" s="6"/>
      <c r="BD1048" s="6"/>
      <c r="BE1048" s="6"/>
      <c r="BF1048" s="6"/>
      <c r="BG1048" s="6"/>
      <c r="BH1048" s="6"/>
      <c r="BI1048" s="6"/>
      <c r="BJ1048" s="6"/>
      <c r="BK1048" s="6"/>
      <c r="BL1048" s="6"/>
      <c r="BM1048" s="6"/>
      <c r="BN1048" s="6"/>
      <c r="BO1048" s="6"/>
      <c r="BP1048" s="6"/>
      <c r="BQ1048" s="6"/>
      <c r="BR1048" s="6"/>
      <c r="BS1048" s="6"/>
      <c r="BT1048" s="6"/>
      <c r="BU1048" s="6"/>
      <c r="BV1048" s="6"/>
    </row>
    <row r="1049" spans="13:74" ht="12.75" customHeight="1" x14ac:dyDescent="0.2"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/>
      <c r="BL1049" s="6"/>
      <c r="BM1049" s="6"/>
      <c r="BN1049" s="6"/>
      <c r="BO1049" s="6"/>
      <c r="BP1049" s="6"/>
      <c r="BQ1049" s="6"/>
      <c r="BR1049" s="6"/>
      <c r="BS1049" s="6"/>
      <c r="BT1049" s="6"/>
      <c r="BU1049" s="6"/>
      <c r="BV1049" s="6"/>
    </row>
    <row r="1050" spans="13:74" ht="12.75" customHeight="1" x14ac:dyDescent="0.2"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  <c r="BE1050" s="6"/>
      <c r="BF1050" s="6"/>
      <c r="BG1050" s="6"/>
      <c r="BH1050" s="6"/>
      <c r="BI1050" s="6"/>
      <c r="BJ1050" s="6"/>
      <c r="BK1050" s="6"/>
      <c r="BL1050" s="6"/>
      <c r="BM1050" s="6"/>
      <c r="BN1050" s="6"/>
      <c r="BO1050" s="6"/>
      <c r="BP1050" s="6"/>
      <c r="BQ1050" s="6"/>
      <c r="BR1050" s="6"/>
      <c r="BS1050" s="6"/>
      <c r="BT1050" s="6"/>
      <c r="BU1050" s="6"/>
      <c r="BV1050" s="6"/>
    </row>
    <row r="1051" spans="13:74" ht="12.75" customHeight="1" x14ac:dyDescent="0.2"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  <c r="BG1051" s="6"/>
      <c r="BH1051" s="6"/>
      <c r="BI1051" s="6"/>
      <c r="BJ1051" s="6"/>
      <c r="BK1051" s="6"/>
      <c r="BL1051" s="6"/>
      <c r="BM1051" s="6"/>
      <c r="BN1051" s="6"/>
      <c r="BO1051" s="6"/>
      <c r="BP1051" s="6"/>
      <c r="BQ1051" s="6"/>
      <c r="BR1051" s="6"/>
      <c r="BS1051" s="6"/>
      <c r="BT1051" s="6"/>
      <c r="BU1051" s="6"/>
      <c r="BV1051" s="6"/>
    </row>
    <row r="1052" spans="13:74" ht="12.75" customHeight="1" x14ac:dyDescent="0.2"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  <c r="BG1052" s="6"/>
      <c r="BH1052" s="6"/>
      <c r="BI1052" s="6"/>
      <c r="BJ1052" s="6"/>
      <c r="BK1052" s="6"/>
      <c r="BL1052" s="6"/>
      <c r="BM1052" s="6"/>
      <c r="BN1052" s="6"/>
      <c r="BO1052" s="6"/>
      <c r="BP1052" s="6"/>
      <c r="BQ1052" s="6"/>
      <c r="BR1052" s="6"/>
      <c r="BS1052" s="6"/>
      <c r="BT1052" s="6"/>
      <c r="BU1052" s="6"/>
      <c r="BV1052" s="6"/>
    </row>
    <row r="1053" spans="13:74" ht="12.75" customHeight="1" x14ac:dyDescent="0.2"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  <c r="BD1053" s="6"/>
      <c r="BE1053" s="6"/>
      <c r="BF1053" s="6"/>
      <c r="BG1053" s="6"/>
      <c r="BH1053" s="6"/>
      <c r="BI1053" s="6"/>
      <c r="BJ1053" s="6"/>
      <c r="BK1053" s="6"/>
      <c r="BL1053" s="6"/>
      <c r="BM1053" s="6"/>
      <c r="BN1053" s="6"/>
      <c r="BO1053" s="6"/>
      <c r="BP1053" s="6"/>
      <c r="BQ1053" s="6"/>
      <c r="BR1053" s="6"/>
      <c r="BS1053" s="6"/>
      <c r="BT1053" s="6"/>
      <c r="BU1053" s="6"/>
      <c r="BV1053" s="6"/>
    </row>
    <row r="1054" spans="13:74" ht="12.75" customHeight="1" x14ac:dyDescent="0.2"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  <c r="BD1054" s="6"/>
      <c r="BE1054" s="6"/>
      <c r="BF1054" s="6"/>
      <c r="BG1054" s="6"/>
      <c r="BH1054" s="6"/>
      <c r="BI1054" s="6"/>
      <c r="BJ1054" s="6"/>
      <c r="BK1054" s="6"/>
      <c r="BL1054" s="6"/>
      <c r="BM1054" s="6"/>
      <c r="BN1054" s="6"/>
      <c r="BO1054" s="6"/>
      <c r="BP1054" s="6"/>
      <c r="BQ1054" s="6"/>
      <c r="BR1054" s="6"/>
      <c r="BS1054" s="6"/>
      <c r="BT1054" s="6"/>
      <c r="BU1054" s="6"/>
      <c r="BV1054" s="6"/>
    </row>
    <row r="1055" spans="13:74" ht="12.75" customHeight="1" x14ac:dyDescent="0.2"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  <c r="BD1055" s="6"/>
      <c r="BE1055" s="6"/>
      <c r="BF1055" s="6"/>
      <c r="BG1055" s="6"/>
      <c r="BH1055" s="6"/>
      <c r="BI1055" s="6"/>
      <c r="BJ1055" s="6"/>
      <c r="BK1055" s="6"/>
      <c r="BL1055" s="6"/>
      <c r="BM1055" s="6"/>
      <c r="BN1055" s="6"/>
      <c r="BO1055" s="6"/>
      <c r="BP1055" s="6"/>
      <c r="BQ1055" s="6"/>
      <c r="BR1055" s="6"/>
      <c r="BS1055" s="6"/>
      <c r="BT1055" s="6"/>
      <c r="BU1055" s="6"/>
      <c r="BV1055" s="6"/>
    </row>
    <row r="1056" spans="13:74" ht="12.75" customHeight="1" x14ac:dyDescent="0.2"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  <c r="BD1056" s="6"/>
      <c r="BE1056" s="6"/>
      <c r="BF1056" s="6"/>
      <c r="BG1056" s="6"/>
      <c r="BH1056" s="6"/>
      <c r="BI1056" s="6"/>
      <c r="BJ1056" s="6"/>
      <c r="BK1056" s="6"/>
      <c r="BL1056" s="6"/>
      <c r="BM1056" s="6"/>
      <c r="BN1056" s="6"/>
      <c r="BO1056" s="6"/>
      <c r="BP1056" s="6"/>
      <c r="BQ1056" s="6"/>
      <c r="BR1056" s="6"/>
      <c r="BS1056" s="6"/>
      <c r="BT1056" s="6"/>
      <c r="BU1056" s="6"/>
      <c r="BV1056" s="6"/>
    </row>
    <row r="1057" spans="13:74" ht="12.75" customHeight="1" x14ac:dyDescent="0.2"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  <c r="BD1057" s="6"/>
      <c r="BE1057" s="6"/>
      <c r="BF1057" s="6"/>
      <c r="BG1057" s="6"/>
      <c r="BH1057" s="6"/>
      <c r="BI1057" s="6"/>
      <c r="BJ1057" s="6"/>
      <c r="BK1057" s="6"/>
      <c r="BL1057" s="6"/>
      <c r="BM1057" s="6"/>
      <c r="BN1057" s="6"/>
      <c r="BO1057" s="6"/>
      <c r="BP1057" s="6"/>
      <c r="BQ1057" s="6"/>
      <c r="BR1057" s="6"/>
      <c r="BS1057" s="6"/>
      <c r="BT1057" s="6"/>
      <c r="BU1057" s="6"/>
      <c r="BV1057" s="6"/>
    </row>
    <row r="1058" spans="13:74" ht="12.75" customHeight="1" x14ac:dyDescent="0.2"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  <c r="BD1058" s="6"/>
      <c r="BE1058" s="6"/>
      <c r="BF1058" s="6"/>
      <c r="BG1058" s="6"/>
      <c r="BH1058" s="6"/>
      <c r="BI1058" s="6"/>
      <c r="BJ1058" s="6"/>
      <c r="BK1058" s="6"/>
      <c r="BL1058" s="6"/>
      <c r="BM1058" s="6"/>
      <c r="BN1058" s="6"/>
      <c r="BO1058" s="6"/>
      <c r="BP1058" s="6"/>
      <c r="BQ1058" s="6"/>
      <c r="BR1058" s="6"/>
      <c r="BS1058" s="6"/>
      <c r="BT1058" s="6"/>
      <c r="BU1058" s="6"/>
      <c r="BV1058" s="6"/>
    </row>
    <row r="1059" spans="13:74" ht="12.75" customHeight="1" x14ac:dyDescent="0.2"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  <c r="AV1059" s="6"/>
      <c r="AW1059" s="6"/>
      <c r="AX1059" s="6"/>
      <c r="AY1059" s="6"/>
      <c r="AZ1059" s="6"/>
      <c r="BA1059" s="6"/>
      <c r="BB1059" s="6"/>
      <c r="BC1059" s="6"/>
      <c r="BD1059" s="6"/>
      <c r="BE1059" s="6"/>
      <c r="BF1059" s="6"/>
      <c r="BG1059" s="6"/>
      <c r="BH1059" s="6"/>
      <c r="BI1059" s="6"/>
      <c r="BJ1059" s="6"/>
      <c r="BK1059" s="6"/>
      <c r="BL1059" s="6"/>
      <c r="BM1059" s="6"/>
      <c r="BN1059" s="6"/>
      <c r="BO1059" s="6"/>
      <c r="BP1059" s="6"/>
      <c r="BQ1059" s="6"/>
      <c r="BR1059" s="6"/>
      <c r="BS1059" s="6"/>
      <c r="BT1059" s="6"/>
      <c r="BU1059" s="6"/>
      <c r="BV1059" s="6"/>
    </row>
    <row r="1060" spans="13:74" ht="12.75" customHeight="1" x14ac:dyDescent="0.2"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  <c r="AU1060" s="6"/>
      <c r="AV1060" s="6"/>
      <c r="AW1060" s="6"/>
      <c r="AX1060" s="6"/>
      <c r="AY1060" s="6"/>
      <c r="AZ1060" s="6"/>
      <c r="BA1060" s="6"/>
      <c r="BB1060" s="6"/>
      <c r="BC1060" s="6"/>
      <c r="BD1060" s="6"/>
      <c r="BE1060" s="6"/>
      <c r="BF1060" s="6"/>
      <c r="BG1060" s="6"/>
      <c r="BH1060" s="6"/>
      <c r="BI1060" s="6"/>
      <c r="BJ1060" s="6"/>
      <c r="BK1060" s="6"/>
      <c r="BL1060" s="6"/>
      <c r="BM1060" s="6"/>
      <c r="BN1060" s="6"/>
      <c r="BO1060" s="6"/>
      <c r="BP1060" s="6"/>
      <c r="BQ1060" s="6"/>
      <c r="BR1060" s="6"/>
      <c r="BS1060" s="6"/>
      <c r="BT1060" s="6"/>
      <c r="BU1060" s="6"/>
      <c r="BV1060" s="6"/>
    </row>
    <row r="1061" spans="13:74" ht="12.75" customHeight="1" x14ac:dyDescent="0.2"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  <c r="AV1061" s="6"/>
      <c r="AW1061" s="6"/>
      <c r="AX1061" s="6"/>
      <c r="AY1061" s="6"/>
      <c r="AZ1061" s="6"/>
      <c r="BA1061" s="6"/>
      <c r="BB1061" s="6"/>
      <c r="BC1061" s="6"/>
      <c r="BD1061" s="6"/>
      <c r="BE1061" s="6"/>
      <c r="BF1061" s="6"/>
      <c r="BG1061" s="6"/>
      <c r="BH1061" s="6"/>
      <c r="BI1061" s="6"/>
      <c r="BJ1061" s="6"/>
      <c r="BK1061" s="6"/>
      <c r="BL1061" s="6"/>
      <c r="BM1061" s="6"/>
      <c r="BN1061" s="6"/>
      <c r="BO1061" s="6"/>
      <c r="BP1061" s="6"/>
      <c r="BQ1061" s="6"/>
      <c r="BR1061" s="6"/>
      <c r="BS1061" s="6"/>
      <c r="BT1061" s="6"/>
      <c r="BU1061" s="6"/>
      <c r="BV1061" s="6"/>
    </row>
    <row r="1062" spans="13:74" ht="12.75" customHeight="1" x14ac:dyDescent="0.2"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  <c r="AX1062" s="6"/>
      <c r="AY1062" s="6"/>
      <c r="AZ1062" s="6"/>
      <c r="BA1062" s="6"/>
      <c r="BB1062" s="6"/>
      <c r="BC1062" s="6"/>
      <c r="BD1062" s="6"/>
      <c r="BE1062" s="6"/>
      <c r="BF1062" s="6"/>
      <c r="BG1062" s="6"/>
      <c r="BH1062" s="6"/>
      <c r="BI1062" s="6"/>
      <c r="BJ1062" s="6"/>
      <c r="BK1062" s="6"/>
      <c r="BL1062" s="6"/>
      <c r="BM1062" s="6"/>
      <c r="BN1062" s="6"/>
      <c r="BO1062" s="6"/>
      <c r="BP1062" s="6"/>
      <c r="BQ1062" s="6"/>
      <c r="BR1062" s="6"/>
      <c r="BS1062" s="6"/>
      <c r="BT1062" s="6"/>
      <c r="BU1062" s="6"/>
      <c r="BV1062" s="6"/>
    </row>
    <row r="1063" spans="13:74" ht="12.75" customHeight="1" x14ac:dyDescent="0.2"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  <c r="AU1063" s="6"/>
      <c r="AV1063" s="6"/>
      <c r="AW1063" s="6"/>
      <c r="AX1063" s="6"/>
      <c r="AY1063" s="6"/>
      <c r="AZ1063" s="6"/>
      <c r="BA1063" s="6"/>
      <c r="BB1063" s="6"/>
      <c r="BC1063" s="6"/>
      <c r="BD1063" s="6"/>
      <c r="BE1063" s="6"/>
      <c r="BF1063" s="6"/>
      <c r="BG1063" s="6"/>
      <c r="BH1063" s="6"/>
      <c r="BI1063" s="6"/>
      <c r="BJ1063" s="6"/>
      <c r="BK1063" s="6"/>
      <c r="BL1063" s="6"/>
      <c r="BM1063" s="6"/>
      <c r="BN1063" s="6"/>
      <c r="BO1063" s="6"/>
      <c r="BP1063" s="6"/>
      <c r="BQ1063" s="6"/>
      <c r="BR1063" s="6"/>
      <c r="BS1063" s="6"/>
      <c r="BT1063" s="6"/>
      <c r="BU1063" s="6"/>
      <c r="BV1063" s="6"/>
    </row>
    <row r="1064" spans="13:74" ht="12.75" customHeight="1" x14ac:dyDescent="0.2"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  <c r="AU1064" s="6"/>
      <c r="AV1064" s="6"/>
      <c r="AW1064" s="6"/>
      <c r="AX1064" s="6"/>
      <c r="AY1064" s="6"/>
      <c r="AZ1064" s="6"/>
      <c r="BA1064" s="6"/>
      <c r="BB1064" s="6"/>
      <c r="BC1064" s="6"/>
      <c r="BD1064" s="6"/>
      <c r="BE1064" s="6"/>
      <c r="BF1064" s="6"/>
      <c r="BG1064" s="6"/>
      <c r="BH1064" s="6"/>
      <c r="BI1064" s="6"/>
      <c r="BJ1064" s="6"/>
      <c r="BK1064" s="6"/>
      <c r="BL1064" s="6"/>
      <c r="BM1064" s="6"/>
      <c r="BN1064" s="6"/>
      <c r="BO1064" s="6"/>
      <c r="BP1064" s="6"/>
      <c r="BQ1064" s="6"/>
      <c r="BR1064" s="6"/>
      <c r="BS1064" s="6"/>
      <c r="BT1064" s="6"/>
      <c r="BU1064" s="6"/>
      <c r="BV1064" s="6"/>
    </row>
    <row r="1065" spans="13:74" ht="12.75" customHeight="1" x14ac:dyDescent="0.2"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  <c r="AU1065" s="6"/>
      <c r="AV1065" s="6"/>
      <c r="AW1065" s="6"/>
      <c r="AX1065" s="6"/>
      <c r="AY1065" s="6"/>
      <c r="AZ1065" s="6"/>
      <c r="BA1065" s="6"/>
      <c r="BB1065" s="6"/>
      <c r="BC1065" s="6"/>
      <c r="BD1065" s="6"/>
      <c r="BE1065" s="6"/>
      <c r="BF1065" s="6"/>
      <c r="BG1065" s="6"/>
      <c r="BH1065" s="6"/>
      <c r="BI1065" s="6"/>
      <c r="BJ1065" s="6"/>
      <c r="BK1065" s="6"/>
      <c r="BL1065" s="6"/>
      <c r="BM1065" s="6"/>
      <c r="BN1065" s="6"/>
      <c r="BO1065" s="6"/>
      <c r="BP1065" s="6"/>
      <c r="BQ1065" s="6"/>
      <c r="BR1065" s="6"/>
      <c r="BS1065" s="6"/>
      <c r="BT1065" s="6"/>
      <c r="BU1065" s="6"/>
      <c r="BV1065" s="6"/>
    </row>
    <row r="1066" spans="13:74" ht="12.75" customHeight="1" x14ac:dyDescent="0.2"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  <c r="AX1066" s="6"/>
      <c r="AY1066" s="6"/>
      <c r="AZ1066" s="6"/>
      <c r="BA1066" s="6"/>
      <c r="BB1066" s="6"/>
      <c r="BC1066" s="6"/>
      <c r="BD1066" s="6"/>
      <c r="BE1066" s="6"/>
      <c r="BF1066" s="6"/>
      <c r="BG1066" s="6"/>
      <c r="BH1066" s="6"/>
      <c r="BI1066" s="6"/>
      <c r="BJ1066" s="6"/>
      <c r="BK1066" s="6"/>
      <c r="BL1066" s="6"/>
      <c r="BM1066" s="6"/>
      <c r="BN1066" s="6"/>
      <c r="BO1066" s="6"/>
      <c r="BP1066" s="6"/>
      <c r="BQ1066" s="6"/>
      <c r="BR1066" s="6"/>
      <c r="BS1066" s="6"/>
      <c r="BT1066" s="6"/>
      <c r="BU1066" s="6"/>
      <c r="BV1066" s="6"/>
    </row>
    <row r="1067" spans="13:74" ht="12.75" customHeight="1" x14ac:dyDescent="0.2"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  <c r="BC1067" s="6"/>
      <c r="BD1067" s="6"/>
      <c r="BE1067" s="6"/>
      <c r="BF1067" s="6"/>
      <c r="BG1067" s="6"/>
      <c r="BH1067" s="6"/>
      <c r="BI1067" s="6"/>
      <c r="BJ1067" s="6"/>
      <c r="BK1067" s="6"/>
      <c r="BL1067" s="6"/>
      <c r="BM1067" s="6"/>
      <c r="BN1067" s="6"/>
      <c r="BO1067" s="6"/>
      <c r="BP1067" s="6"/>
      <c r="BQ1067" s="6"/>
      <c r="BR1067" s="6"/>
      <c r="BS1067" s="6"/>
      <c r="BT1067" s="6"/>
      <c r="BU1067" s="6"/>
      <c r="BV1067" s="6"/>
    </row>
    <row r="1068" spans="13:74" ht="12.75" customHeight="1" x14ac:dyDescent="0.2"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  <c r="BD1068" s="6"/>
      <c r="BE1068" s="6"/>
      <c r="BF1068" s="6"/>
      <c r="BG1068" s="6"/>
      <c r="BH1068" s="6"/>
      <c r="BI1068" s="6"/>
      <c r="BJ1068" s="6"/>
      <c r="BK1068" s="6"/>
      <c r="BL1068" s="6"/>
      <c r="BM1068" s="6"/>
      <c r="BN1068" s="6"/>
      <c r="BO1068" s="6"/>
      <c r="BP1068" s="6"/>
      <c r="BQ1068" s="6"/>
      <c r="BR1068" s="6"/>
      <c r="BS1068" s="6"/>
      <c r="BT1068" s="6"/>
      <c r="BU1068" s="6"/>
      <c r="BV1068" s="6"/>
    </row>
    <row r="1069" spans="13:74" ht="12.75" customHeight="1" x14ac:dyDescent="0.2"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  <c r="BD1069" s="6"/>
      <c r="BE1069" s="6"/>
      <c r="BF1069" s="6"/>
      <c r="BG1069" s="6"/>
      <c r="BH1069" s="6"/>
      <c r="BI1069" s="6"/>
      <c r="BJ1069" s="6"/>
      <c r="BK1069" s="6"/>
      <c r="BL1069" s="6"/>
      <c r="BM1069" s="6"/>
      <c r="BN1069" s="6"/>
      <c r="BO1069" s="6"/>
      <c r="BP1069" s="6"/>
      <c r="BQ1069" s="6"/>
      <c r="BR1069" s="6"/>
      <c r="BS1069" s="6"/>
      <c r="BT1069" s="6"/>
      <c r="BU1069" s="6"/>
      <c r="BV1069" s="6"/>
    </row>
    <row r="1070" spans="13:74" ht="12.75" customHeight="1" x14ac:dyDescent="0.2"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  <c r="AU1070" s="6"/>
      <c r="AV1070" s="6"/>
      <c r="AW1070" s="6"/>
      <c r="AX1070" s="6"/>
      <c r="AY1070" s="6"/>
      <c r="AZ1070" s="6"/>
      <c r="BA1070" s="6"/>
      <c r="BB1070" s="6"/>
      <c r="BC1070" s="6"/>
      <c r="BD1070" s="6"/>
      <c r="BE1070" s="6"/>
      <c r="BF1070" s="6"/>
      <c r="BG1070" s="6"/>
      <c r="BH1070" s="6"/>
      <c r="BI1070" s="6"/>
      <c r="BJ1070" s="6"/>
      <c r="BK1070" s="6"/>
      <c r="BL1070" s="6"/>
      <c r="BM1070" s="6"/>
      <c r="BN1070" s="6"/>
      <c r="BO1070" s="6"/>
      <c r="BP1070" s="6"/>
      <c r="BQ1070" s="6"/>
      <c r="BR1070" s="6"/>
      <c r="BS1070" s="6"/>
      <c r="BT1070" s="6"/>
      <c r="BU1070" s="6"/>
      <c r="BV1070" s="6"/>
    </row>
    <row r="1071" spans="13:74" ht="12.75" customHeight="1" x14ac:dyDescent="0.2"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  <c r="BD1071" s="6"/>
      <c r="BE1071" s="6"/>
      <c r="BF1071" s="6"/>
      <c r="BG1071" s="6"/>
      <c r="BH1071" s="6"/>
      <c r="BI1071" s="6"/>
      <c r="BJ1071" s="6"/>
      <c r="BK1071" s="6"/>
      <c r="BL1071" s="6"/>
      <c r="BM1071" s="6"/>
      <c r="BN1071" s="6"/>
      <c r="BO1071" s="6"/>
      <c r="BP1071" s="6"/>
      <c r="BQ1071" s="6"/>
      <c r="BR1071" s="6"/>
      <c r="BS1071" s="6"/>
      <c r="BT1071" s="6"/>
      <c r="BU1071" s="6"/>
      <c r="BV1071" s="6"/>
    </row>
    <row r="1072" spans="13:74" ht="12.75" customHeight="1" x14ac:dyDescent="0.2"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  <c r="BC1072" s="6"/>
      <c r="BD1072" s="6"/>
      <c r="BE1072" s="6"/>
      <c r="BF1072" s="6"/>
      <c r="BG1072" s="6"/>
      <c r="BH1072" s="6"/>
      <c r="BI1072" s="6"/>
      <c r="BJ1072" s="6"/>
      <c r="BK1072" s="6"/>
      <c r="BL1072" s="6"/>
      <c r="BM1072" s="6"/>
      <c r="BN1072" s="6"/>
      <c r="BO1072" s="6"/>
      <c r="BP1072" s="6"/>
      <c r="BQ1072" s="6"/>
      <c r="BR1072" s="6"/>
      <c r="BS1072" s="6"/>
      <c r="BT1072" s="6"/>
      <c r="BU1072" s="6"/>
      <c r="BV1072" s="6"/>
    </row>
    <row r="1073" spans="13:74" ht="12.75" customHeight="1" x14ac:dyDescent="0.2"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  <c r="AV1073" s="6"/>
      <c r="AW1073" s="6"/>
      <c r="AX1073" s="6"/>
      <c r="AY1073" s="6"/>
      <c r="AZ1073" s="6"/>
      <c r="BA1073" s="6"/>
      <c r="BB1073" s="6"/>
      <c r="BC1073" s="6"/>
      <c r="BD1073" s="6"/>
      <c r="BE1073" s="6"/>
      <c r="BF1073" s="6"/>
      <c r="BG1073" s="6"/>
      <c r="BH1073" s="6"/>
      <c r="BI1073" s="6"/>
      <c r="BJ1073" s="6"/>
      <c r="BK1073" s="6"/>
      <c r="BL1073" s="6"/>
      <c r="BM1073" s="6"/>
      <c r="BN1073" s="6"/>
      <c r="BO1073" s="6"/>
      <c r="BP1073" s="6"/>
      <c r="BQ1073" s="6"/>
      <c r="BR1073" s="6"/>
      <c r="BS1073" s="6"/>
      <c r="BT1073" s="6"/>
      <c r="BU1073" s="6"/>
      <c r="BV1073" s="6"/>
    </row>
    <row r="1074" spans="13:74" ht="12.75" customHeight="1" x14ac:dyDescent="0.2"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  <c r="AU1074" s="6"/>
      <c r="AV1074" s="6"/>
      <c r="AW1074" s="6"/>
      <c r="AX1074" s="6"/>
      <c r="AY1074" s="6"/>
      <c r="AZ1074" s="6"/>
      <c r="BA1074" s="6"/>
      <c r="BB1074" s="6"/>
      <c r="BC1074" s="6"/>
      <c r="BD1074" s="6"/>
      <c r="BE1074" s="6"/>
      <c r="BF1074" s="6"/>
      <c r="BG1074" s="6"/>
      <c r="BH1074" s="6"/>
      <c r="BI1074" s="6"/>
      <c r="BJ1074" s="6"/>
      <c r="BK1074" s="6"/>
      <c r="BL1074" s="6"/>
      <c r="BM1074" s="6"/>
      <c r="BN1074" s="6"/>
      <c r="BO1074" s="6"/>
      <c r="BP1074" s="6"/>
      <c r="BQ1074" s="6"/>
      <c r="BR1074" s="6"/>
      <c r="BS1074" s="6"/>
      <c r="BT1074" s="6"/>
      <c r="BU1074" s="6"/>
      <c r="BV1074" s="6"/>
    </row>
    <row r="1075" spans="13:74" ht="12.75" customHeight="1" x14ac:dyDescent="0.2"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  <c r="AX1075" s="6"/>
      <c r="AY1075" s="6"/>
      <c r="AZ1075" s="6"/>
      <c r="BA1075" s="6"/>
      <c r="BB1075" s="6"/>
      <c r="BC1075" s="6"/>
      <c r="BD1075" s="6"/>
      <c r="BE1075" s="6"/>
      <c r="BF1075" s="6"/>
      <c r="BG1075" s="6"/>
      <c r="BH1075" s="6"/>
      <c r="BI1075" s="6"/>
      <c r="BJ1075" s="6"/>
      <c r="BK1075" s="6"/>
      <c r="BL1075" s="6"/>
      <c r="BM1075" s="6"/>
      <c r="BN1075" s="6"/>
      <c r="BO1075" s="6"/>
      <c r="BP1075" s="6"/>
      <c r="BQ1075" s="6"/>
      <c r="BR1075" s="6"/>
      <c r="BS1075" s="6"/>
      <c r="BT1075" s="6"/>
      <c r="BU1075" s="6"/>
      <c r="BV1075" s="6"/>
    </row>
    <row r="1076" spans="13:74" ht="12.75" customHeight="1" x14ac:dyDescent="0.2"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  <c r="BD1076" s="6"/>
      <c r="BE1076" s="6"/>
      <c r="BF1076" s="6"/>
      <c r="BG1076" s="6"/>
      <c r="BH1076" s="6"/>
      <c r="BI1076" s="6"/>
      <c r="BJ1076" s="6"/>
      <c r="BK1076" s="6"/>
      <c r="BL1076" s="6"/>
      <c r="BM1076" s="6"/>
      <c r="BN1076" s="6"/>
      <c r="BO1076" s="6"/>
      <c r="BP1076" s="6"/>
      <c r="BQ1076" s="6"/>
      <c r="BR1076" s="6"/>
      <c r="BS1076" s="6"/>
      <c r="BT1076" s="6"/>
      <c r="BU1076" s="6"/>
      <c r="BV1076" s="6"/>
    </row>
    <row r="1077" spans="13:74" ht="12.75" customHeight="1" x14ac:dyDescent="0.2"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  <c r="AU1077" s="6"/>
      <c r="AV1077" s="6"/>
      <c r="AW1077" s="6"/>
      <c r="AX1077" s="6"/>
      <c r="AY1077" s="6"/>
      <c r="AZ1077" s="6"/>
      <c r="BA1077" s="6"/>
      <c r="BB1077" s="6"/>
      <c r="BC1077" s="6"/>
      <c r="BD1077" s="6"/>
      <c r="BE1077" s="6"/>
      <c r="BF1077" s="6"/>
      <c r="BG1077" s="6"/>
      <c r="BH1077" s="6"/>
      <c r="BI1077" s="6"/>
      <c r="BJ1077" s="6"/>
      <c r="BK1077" s="6"/>
      <c r="BL1077" s="6"/>
      <c r="BM1077" s="6"/>
      <c r="BN1077" s="6"/>
      <c r="BO1077" s="6"/>
      <c r="BP1077" s="6"/>
      <c r="BQ1077" s="6"/>
      <c r="BR1077" s="6"/>
      <c r="BS1077" s="6"/>
      <c r="BT1077" s="6"/>
      <c r="BU1077" s="6"/>
      <c r="BV1077" s="6"/>
    </row>
    <row r="1078" spans="13:74" ht="12.75" customHeight="1" x14ac:dyDescent="0.2"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  <c r="BD1078" s="6"/>
      <c r="BE1078" s="6"/>
      <c r="BF1078" s="6"/>
      <c r="BG1078" s="6"/>
      <c r="BH1078" s="6"/>
      <c r="BI1078" s="6"/>
      <c r="BJ1078" s="6"/>
      <c r="BK1078" s="6"/>
      <c r="BL1078" s="6"/>
      <c r="BM1078" s="6"/>
      <c r="BN1078" s="6"/>
      <c r="BO1078" s="6"/>
      <c r="BP1078" s="6"/>
      <c r="BQ1078" s="6"/>
      <c r="BR1078" s="6"/>
      <c r="BS1078" s="6"/>
      <c r="BT1078" s="6"/>
      <c r="BU1078" s="6"/>
      <c r="BV1078" s="6"/>
    </row>
    <row r="1079" spans="13:74" ht="12.75" customHeight="1" x14ac:dyDescent="0.2"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  <c r="AU1079" s="6"/>
      <c r="AV1079" s="6"/>
      <c r="AW1079" s="6"/>
      <c r="AX1079" s="6"/>
      <c r="AY1079" s="6"/>
      <c r="AZ1079" s="6"/>
      <c r="BA1079" s="6"/>
      <c r="BB1079" s="6"/>
      <c r="BC1079" s="6"/>
      <c r="BD1079" s="6"/>
      <c r="BE1079" s="6"/>
      <c r="BF1079" s="6"/>
      <c r="BG1079" s="6"/>
      <c r="BH1079" s="6"/>
      <c r="BI1079" s="6"/>
      <c r="BJ1079" s="6"/>
      <c r="BK1079" s="6"/>
      <c r="BL1079" s="6"/>
      <c r="BM1079" s="6"/>
      <c r="BN1079" s="6"/>
      <c r="BO1079" s="6"/>
      <c r="BP1079" s="6"/>
      <c r="BQ1079" s="6"/>
      <c r="BR1079" s="6"/>
      <c r="BS1079" s="6"/>
      <c r="BT1079" s="6"/>
      <c r="BU1079" s="6"/>
      <c r="BV1079" s="6"/>
    </row>
    <row r="1080" spans="13:74" ht="12.75" customHeight="1" x14ac:dyDescent="0.2"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  <c r="AX1080" s="6"/>
      <c r="AY1080" s="6"/>
      <c r="AZ1080" s="6"/>
      <c r="BA1080" s="6"/>
      <c r="BB1080" s="6"/>
      <c r="BC1080" s="6"/>
      <c r="BD1080" s="6"/>
      <c r="BE1080" s="6"/>
      <c r="BF1080" s="6"/>
      <c r="BG1080" s="6"/>
      <c r="BH1080" s="6"/>
      <c r="BI1080" s="6"/>
      <c r="BJ1080" s="6"/>
      <c r="BK1080" s="6"/>
      <c r="BL1080" s="6"/>
      <c r="BM1080" s="6"/>
      <c r="BN1080" s="6"/>
      <c r="BO1080" s="6"/>
      <c r="BP1080" s="6"/>
      <c r="BQ1080" s="6"/>
      <c r="BR1080" s="6"/>
      <c r="BS1080" s="6"/>
      <c r="BT1080" s="6"/>
      <c r="BU1080" s="6"/>
      <c r="BV1080" s="6"/>
    </row>
    <row r="1081" spans="13:74" ht="12.75" customHeight="1" x14ac:dyDescent="0.2"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  <c r="AX1081" s="6"/>
      <c r="AY1081" s="6"/>
      <c r="AZ1081" s="6"/>
      <c r="BA1081" s="6"/>
      <c r="BB1081" s="6"/>
      <c r="BC1081" s="6"/>
      <c r="BD1081" s="6"/>
      <c r="BE1081" s="6"/>
      <c r="BF1081" s="6"/>
      <c r="BG1081" s="6"/>
      <c r="BH1081" s="6"/>
      <c r="BI1081" s="6"/>
      <c r="BJ1081" s="6"/>
      <c r="BK1081" s="6"/>
      <c r="BL1081" s="6"/>
      <c r="BM1081" s="6"/>
      <c r="BN1081" s="6"/>
      <c r="BO1081" s="6"/>
      <c r="BP1081" s="6"/>
      <c r="BQ1081" s="6"/>
      <c r="BR1081" s="6"/>
      <c r="BS1081" s="6"/>
      <c r="BT1081" s="6"/>
      <c r="BU1081" s="6"/>
      <c r="BV1081" s="6"/>
    </row>
    <row r="1082" spans="13:74" ht="12.75" customHeight="1" x14ac:dyDescent="0.2"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  <c r="AX1082" s="6"/>
      <c r="AY1082" s="6"/>
      <c r="AZ1082" s="6"/>
      <c r="BA1082" s="6"/>
      <c r="BB1082" s="6"/>
      <c r="BC1082" s="6"/>
      <c r="BD1082" s="6"/>
      <c r="BE1082" s="6"/>
      <c r="BF1082" s="6"/>
      <c r="BG1082" s="6"/>
      <c r="BH1082" s="6"/>
      <c r="BI1082" s="6"/>
      <c r="BJ1082" s="6"/>
      <c r="BK1082" s="6"/>
      <c r="BL1082" s="6"/>
      <c r="BM1082" s="6"/>
      <c r="BN1082" s="6"/>
      <c r="BO1082" s="6"/>
      <c r="BP1082" s="6"/>
      <c r="BQ1082" s="6"/>
      <c r="BR1082" s="6"/>
      <c r="BS1082" s="6"/>
      <c r="BT1082" s="6"/>
      <c r="BU1082" s="6"/>
      <c r="BV1082" s="6"/>
    </row>
    <row r="1083" spans="13:74" ht="12.75" customHeight="1" x14ac:dyDescent="0.2"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  <c r="AX1083" s="6"/>
      <c r="AY1083" s="6"/>
      <c r="AZ1083" s="6"/>
      <c r="BA1083" s="6"/>
      <c r="BB1083" s="6"/>
      <c r="BC1083" s="6"/>
      <c r="BD1083" s="6"/>
      <c r="BE1083" s="6"/>
      <c r="BF1083" s="6"/>
      <c r="BG1083" s="6"/>
      <c r="BH1083" s="6"/>
      <c r="BI1083" s="6"/>
      <c r="BJ1083" s="6"/>
      <c r="BK1083" s="6"/>
      <c r="BL1083" s="6"/>
      <c r="BM1083" s="6"/>
      <c r="BN1083" s="6"/>
      <c r="BO1083" s="6"/>
      <c r="BP1083" s="6"/>
      <c r="BQ1083" s="6"/>
      <c r="BR1083" s="6"/>
      <c r="BS1083" s="6"/>
      <c r="BT1083" s="6"/>
      <c r="BU1083" s="6"/>
      <c r="BV1083" s="6"/>
    </row>
    <row r="1084" spans="13:74" ht="12.75" customHeight="1" x14ac:dyDescent="0.2"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  <c r="BM1084" s="6"/>
      <c r="BN1084" s="6"/>
      <c r="BO1084" s="6"/>
      <c r="BP1084" s="6"/>
      <c r="BQ1084" s="6"/>
      <c r="BR1084" s="6"/>
      <c r="BS1084" s="6"/>
      <c r="BT1084" s="6"/>
      <c r="BU1084" s="6"/>
      <c r="BV1084" s="6"/>
    </row>
    <row r="1085" spans="13:74" ht="12.75" customHeight="1" x14ac:dyDescent="0.2"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6"/>
      <c r="BL1085" s="6"/>
      <c r="BM1085" s="6"/>
      <c r="BN1085" s="6"/>
      <c r="BO1085" s="6"/>
      <c r="BP1085" s="6"/>
      <c r="BQ1085" s="6"/>
      <c r="BR1085" s="6"/>
      <c r="BS1085" s="6"/>
      <c r="BT1085" s="6"/>
      <c r="BU1085" s="6"/>
      <c r="BV1085" s="6"/>
    </row>
    <row r="1086" spans="13:74" ht="12.75" customHeight="1" x14ac:dyDescent="0.2"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  <c r="BM1086" s="6"/>
      <c r="BN1086" s="6"/>
      <c r="BO1086" s="6"/>
      <c r="BP1086" s="6"/>
      <c r="BQ1086" s="6"/>
      <c r="BR1086" s="6"/>
      <c r="BS1086" s="6"/>
      <c r="BT1086" s="6"/>
      <c r="BU1086" s="6"/>
      <c r="BV1086" s="6"/>
    </row>
    <row r="1087" spans="13:74" ht="12.75" customHeight="1" x14ac:dyDescent="0.2"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  <c r="BD1087" s="6"/>
      <c r="BE1087" s="6"/>
      <c r="BF1087" s="6"/>
      <c r="BG1087" s="6"/>
      <c r="BH1087" s="6"/>
      <c r="BI1087" s="6"/>
      <c r="BJ1087" s="6"/>
      <c r="BK1087" s="6"/>
      <c r="BL1087" s="6"/>
      <c r="BM1087" s="6"/>
      <c r="BN1087" s="6"/>
      <c r="BO1087" s="6"/>
      <c r="BP1087" s="6"/>
      <c r="BQ1087" s="6"/>
      <c r="BR1087" s="6"/>
      <c r="BS1087" s="6"/>
      <c r="BT1087" s="6"/>
      <c r="BU1087" s="6"/>
      <c r="BV1087" s="6"/>
    </row>
    <row r="1088" spans="13:74" ht="12.75" customHeight="1" x14ac:dyDescent="0.2"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  <c r="BD1088" s="6"/>
      <c r="BE1088" s="6"/>
      <c r="BF1088" s="6"/>
      <c r="BG1088" s="6"/>
      <c r="BH1088" s="6"/>
      <c r="BI1088" s="6"/>
      <c r="BJ1088" s="6"/>
      <c r="BK1088" s="6"/>
      <c r="BL1088" s="6"/>
      <c r="BM1088" s="6"/>
      <c r="BN1088" s="6"/>
      <c r="BO1088" s="6"/>
      <c r="BP1088" s="6"/>
      <c r="BQ1088" s="6"/>
      <c r="BR1088" s="6"/>
      <c r="BS1088" s="6"/>
      <c r="BT1088" s="6"/>
      <c r="BU1088" s="6"/>
      <c r="BV1088" s="6"/>
    </row>
    <row r="1089" spans="13:74" ht="12.75" customHeight="1" x14ac:dyDescent="0.2"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  <c r="BD1089" s="6"/>
      <c r="BE1089" s="6"/>
      <c r="BF1089" s="6"/>
      <c r="BG1089" s="6"/>
      <c r="BH1089" s="6"/>
      <c r="BI1089" s="6"/>
      <c r="BJ1089" s="6"/>
      <c r="BK1089" s="6"/>
      <c r="BL1089" s="6"/>
      <c r="BM1089" s="6"/>
      <c r="BN1089" s="6"/>
      <c r="BO1089" s="6"/>
      <c r="BP1089" s="6"/>
      <c r="BQ1089" s="6"/>
      <c r="BR1089" s="6"/>
      <c r="BS1089" s="6"/>
      <c r="BT1089" s="6"/>
      <c r="BU1089" s="6"/>
      <c r="BV1089" s="6"/>
    </row>
    <row r="1090" spans="13:74" ht="12.75" customHeight="1" x14ac:dyDescent="0.2"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  <c r="BD1090" s="6"/>
      <c r="BE1090" s="6"/>
      <c r="BF1090" s="6"/>
      <c r="BG1090" s="6"/>
      <c r="BH1090" s="6"/>
      <c r="BI1090" s="6"/>
      <c r="BJ1090" s="6"/>
      <c r="BK1090" s="6"/>
      <c r="BL1090" s="6"/>
      <c r="BM1090" s="6"/>
      <c r="BN1090" s="6"/>
      <c r="BO1090" s="6"/>
      <c r="BP1090" s="6"/>
      <c r="BQ1090" s="6"/>
      <c r="BR1090" s="6"/>
      <c r="BS1090" s="6"/>
      <c r="BT1090" s="6"/>
      <c r="BU1090" s="6"/>
      <c r="BV1090" s="6"/>
    </row>
    <row r="1091" spans="13:74" ht="12.75" customHeight="1" x14ac:dyDescent="0.2"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  <c r="BD1091" s="6"/>
      <c r="BE1091" s="6"/>
      <c r="BF1091" s="6"/>
      <c r="BG1091" s="6"/>
      <c r="BH1091" s="6"/>
      <c r="BI1091" s="6"/>
      <c r="BJ1091" s="6"/>
      <c r="BK1091" s="6"/>
      <c r="BL1091" s="6"/>
      <c r="BM1091" s="6"/>
      <c r="BN1091" s="6"/>
      <c r="BO1091" s="6"/>
      <c r="BP1091" s="6"/>
      <c r="BQ1091" s="6"/>
      <c r="BR1091" s="6"/>
      <c r="BS1091" s="6"/>
      <c r="BT1091" s="6"/>
      <c r="BU1091" s="6"/>
      <c r="BV1091" s="6"/>
    </row>
    <row r="1092" spans="13:74" ht="12.75" customHeight="1" x14ac:dyDescent="0.2"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  <c r="BD1092" s="6"/>
      <c r="BE1092" s="6"/>
      <c r="BF1092" s="6"/>
      <c r="BG1092" s="6"/>
      <c r="BH1092" s="6"/>
      <c r="BI1092" s="6"/>
      <c r="BJ1092" s="6"/>
      <c r="BK1092" s="6"/>
      <c r="BL1092" s="6"/>
      <c r="BM1092" s="6"/>
      <c r="BN1092" s="6"/>
      <c r="BO1092" s="6"/>
      <c r="BP1092" s="6"/>
      <c r="BQ1092" s="6"/>
      <c r="BR1092" s="6"/>
      <c r="BS1092" s="6"/>
      <c r="BT1092" s="6"/>
      <c r="BU1092" s="6"/>
      <c r="BV1092" s="6"/>
    </row>
    <row r="1093" spans="13:74" ht="12.75" customHeight="1" x14ac:dyDescent="0.2"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  <c r="BD1093" s="6"/>
      <c r="BE1093" s="6"/>
      <c r="BF1093" s="6"/>
      <c r="BG1093" s="6"/>
      <c r="BH1093" s="6"/>
      <c r="BI1093" s="6"/>
      <c r="BJ1093" s="6"/>
      <c r="BK1093" s="6"/>
      <c r="BL1093" s="6"/>
      <c r="BM1093" s="6"/>
      <c r="BN1093" s="6"/>
      <c r="BO1093" s="6"/>
      <c r="BP1093" s="6"/>
      <c r="BQ1093" s="6"/>
      <c r="BR1093" s="6"/>
      <c r="BS1093" s="6"/>
      <c r="BT1093" s="6"/>
      <c r="BU1093" s="6"/>
      <c r="BV1093" s="6"/>
    </row>
    <row r="1094" spans="13:74" ht="12.75" customHeight="1" x14ac:dyDescent="0.2"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  <c r="BD1094" s="6"/>
      <c r="BE1094" s="6"/>
      <c r="BF1094" s="6"/>
      <c r="BG1094" s="6"/>
      <c r="BH1094" s="6"/>
      <c r="BI1094" s="6"/>
      <c r="BJ1094" s="6"/>
      <c r="BK1094" s="6"/>
      <c r="BL1094" s="6"/>
      <c r="BM1094" s="6"/>
      <c r="BN1094" s="6"/>
      <c r="BO1094" s="6"/>
      <c r="BP1094" s="6"/>
      <c r="BQ1094" s="6"/>
      <c r="BR1094" s="6"/>
      <c r="BS1094" s="6"/>
      <c r="BT1094" s="6"/>
      <c r="BU1094" s="6"/>
      <c r="BV1094" s="6"/>
    </row>
    <row r="1095" spans="13:74" ht="12.75" customHeight="1" x14ac:dyDescent="0.2"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  <c r="AU1095" s="6"/>
      <c r="AV1095" s="6"/>
      <c r="AW1095" s="6"/>
      <c r="AX1095" s="6"/>
      <c r="AY1095" s="6"/>
      <c r="AZ1095" s="6"/>
      <c r="BA1095" s="6"/>
      <c r="BB1095" s="6"/>
      <c r="BC1095" s="6"/>
      <c r="BD1095" s="6"/>
      <c r="BE1095" s="6"/>
      <c r="BF1095" s="6"/>
      <c r="BG1095" s="6"/>
      <c r="BH1095" s="6"/>
      <c r="BI1095" s="6"/>
      <c r="BJ1095" s="6"/>
      <c r="BK1095" s="6"/>
      <c r="BL1095" s="6"/>
      <c r="BM1095" s="6"/>
      <c r="BN1095" s="6"/>
      <c r="BO1095" s="6"/>
      <c r="BP1095" s="6"/>
      <c r="BQ1095" s="6"/>
      <c r="BR1095" s="6"/>
      <c r="BS1095" s="6"/>
      <c r="BT1095" s="6"/>
      <c r="BU1095" s="6"/>
      <c r="BV1095" s="6"/>
    </row>
    <row r="1096" spans="13:74" ht="12.75" customHeight="1" x14ac:dyDescent="0.2"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  <c r="BC1096" s="6"/>
      <c r="BD1096" s="6"/>
      <c r="BE1096" s="6"/>
      <c r="BF1096" s="6"/>
      <c r="BG1096" s="6"/>
      <c r="BH1096" s="6"/>
      <c r="BI1096" s="6"/>
      <c r="BJ1096" s="6"/>
      <c r="BK1096" s="6"/>
      <c r="BL1096" s="6"/>
      <c r="BM1096" s="6"/>
      <c r="BN1096" s="6"/>
      <c r="BO1096" s="6"/>
      <c r="BP1096" s="6"/>
      <c r="BQ1096" s="6"/>
      <c r="BR1096" s="6"/>
      <c r="BS1096" s="6"/>
      <c r="BT1096" s="6"/>
      <c r="BU1096" s="6"/>
      <c r="BV1096" s="6"/>
    </row>
    <row r="1097" spans="13:74" ht="12.75" customHeight="1" x14ac:dyDescent="0.2"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  <c r="AR1097" s="6"/>
      <c r="AS1097" s="6"/>
      <c r="AT1097" s="6"/>
      <c r="AU1097" s="6"/>
      <c r="AV1097" s="6"/>
      <c r="AW1097" s="6"/>
      <c r="AX1097" s="6"/>
      <c r="AY1097" s="6"/>
      <c r="AZ1097" s="6"/>
      <c r="BA1097" s="6"/>
      <c r="BB1097" s="6"/>
      <c r="BC1097" s="6"/>
      <c r="BD1097" s="6"/>
      <c r="BE1097" s="6"/>
      <c r="BF1097" s="6"/>
      <c r="BG1097" s="6"/>
      <c r="BH1097" s="6"/>
      <c r="BI1097" s="6"/>
      <c r="BJ1097" s="6"/>
      <c r="BK1097" s="6"/>
      <c r="BL1097" s="6"/>
      <c r="BM1097" s="6"/>
      <c r="BN1097" s="6"/>
      <c r="BO1097" s="6"/>
      <c r="BP1097" s="6"/>
      <c r="BQ1097" s="6"/>
      <c r="BR1097" s="6"/>
      <c r="BS1097" s="6"/>
      <c r="BT1097" s="6"/>
      <c r="BU1097" s="6"/>
      <c r="BV1097" s="6"/>
    </row>
    <row r="1098" spans="13:74" ht="12.75" customHeight="1" x14ac:dyDescent="0.2"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/>
      <c r="BC1098" s="6"/>
      <c r="BD1098" s="6"/>
      <c r="BE1098" s="6"/>
      <c r="BF1098" s="6"/>
      <c r="BG1098" s="6"/>
      <c r="BH1098" s="6"/>
      <c r="BI1098" s="6"/>
      <c r="BJ1098" s="6"/>
      <c r="BK1098" s="6"/>
      <c r="BL1098" s="6"/>
      <c r="BM1098" s="6"/>
      <c r="BN1098" s="6"/>
      <c r="BO1098" s="6"/>
      <c r="BP1098" s="6"/>
      <c r="BQ1098" s="6"/>
      <c r="BR1098" s="6"/>
      <c r="BS1098" s="6"/>
      <c r="BT1098" s="6"/>
      <c r="BU1098" s="6"/>
      <c r="BV1098" s="6"/>
    </row>
    <row r="1099" spans="13:74" ht="12.75" customHeight="1" x14ac:dyDescent="0.2"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  <c r="BA1099" s="6"/>
      <c r="BB1099" s="6"/>
      <c r="BC1099" s="6"/>
      <c r="BD1099" s="6"/>
      <c r="BE1099" s="6"/>
      <c r="BF1099" s="6"/>
      <c r="BG1099" s="6"/>
      <c r="BH1099" s="6"/>
      <c r="BI1099" s="6"/>
      <c r="BJ1099" s="6"/>
      <c r="BK1099" s="6"/>
      <c r="BL1099" s="6"/>
      <c r="BM1099" s="6"/>
      <c r="BN1099" s="6"/>
      <c r="BO1099" s="6"/>
      <c r="BP1099" s="6"/>
      <c r="BQ1099" s="6"/>
      <c r="BR1099" s="6"/>
      <c r="BS1099" s="6"/>
      <c r="BT1099" s="6"/>
      <c r="BU1099" s="6"/>
      <c r="BV1099" s="6"/>
    </row>
    <row r="1100" spans="13:74" ht="12.75" customHeight="1" x14ac:dyDescent="0.2"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  <c r="BC1100" s="6"/>
      <c r="BD1100" s="6"/>
      <c r="BE1100" s="6"/>
      <c r="BF1100" s="6"/>
      <c r="BG1100" s="6"/>
      <c r="BH1100" s="6"/>
      <c r="BI1100" s="6"/>
      <c r="BJ1100" s="6"/>
      <c r="BK1100" s="6"/>
      <c r="BL1100" s="6"/>
      <c r="BM1100" s="6"/>
      <c r="BN1100" s="6"/>
      <c r="BO1100" s="6"/>
      <c r="BP1100" s="6"/>
      <c r="BQ1100" s="6"/>
      <c r="BR1100" s="6"/>
      <c r="BS1100" s="6"/>
      <c r="BT1100" s="6"/>
      <c r="BU1100" s="6"/>
      <c r="BV1100" s="6"/>
    </row>
    <row r="1101" spans="13:74" ht="12.75" customHeight="1" x14ac:dyDescent="0.2"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  <c r="AV1101" s="6"/>
      <c r="AW1101" s="6"/>
      <c r="AX1101" s="6"/>
      <c r="AY1101" s="6"/>
      <c r="AZ1101" s="6"/>
      <c r="BA1101" s="6"/>
      <c r="BB1101" s="6"/>
      <c r="BC1101" s="6"/>
      <c r="BD1101" s="6"/>
      <c r="BE1101" s="6"/>
      <c r="BF1101" s="6"/>
      <c r="BG1101" s="6"/>
      <c r="BH1101" s="6"/>
      <c r="BI1101" s="6"/>
      <c r="BJ1101" s="6"/>
      <c r="BK1101" s="6"/>
      <c r="BL1101" s="6"/>
      <c r="BM1101" s="6"/>
      <c r="BN1101" s="6"/>
      <c r="BO1101" s="6"/>
      <c r="BP1101" s="6"/>
      <c r="BQ1101" s="6"/>
      <c r="BR1101" s="6"/>
      <c r="BS1101" s="6"/>
      <c r="BT1101" s="6"/>
      <c r="BU1101" s="6"/>
      <c r="BV1101" s="6"/>
    </row>
    <row r="1102" spans="13:74" ht="12.75" customHeight="1" x14ac:dyDescent="0.2"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  <c r="BD1102" s="6"/>
      <c r="BE1102" s="6"/>
      <c r="BF1102" s="6"/>
      <c r="BG1102" s="6"/>
      <c r="BH1102" s="6"/>
      <c r="BI1102" s="6"/>
      <c r="BJ1102" s="6"/>
      <c r="BK1102" s="6"/>
      <c r="BL1102" s="6"/>
      <c r="BM1102" s="6"/>
      <c r="BN1102" s="6"/>
      <c r="BO1102" s="6"/>
      <c r="BP1102" s="6"/>
      <c r="BQ1102" s="6"/>
      <c r="BR1102" s="6"/>
      <c r="BS1102" s="6"/>
      <c r="BT1102" s="6"/>
      <c r="BU1102" s="6"/>
      <c r="BV1102" s="6"/>
    </row>
    <row r="1103" spans="13:74" ht="12.75" customHeight="1" x14ac:dyDescent="0.2"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/>
      <c r="BC1103" s="6"/>
      <c r="BD1103" s="6"/>
      <c r="BE1103" s="6"/>
      <c r="BF1103" s="6"/>
      <c r="BG1103" s="6"/>
      <c r="BH1103" s="6"/>
      <c r="BI1103" s="6"/>
      <c r="BJ1103" s="6"/>
      <c r="BK1103" s="6"/>
      <c r="BL1103" s="6"/>
      <c r="BM1103" s="6"/>
      <c r="BN1103" s="6"/>
      <c r="BO1103" s="6"/>
      <c r="BP1103" s="6"/>
      <c r="BQ1103" s="6"/>
      <c r="BR1103" s="6"/>
      <c r="BS1103" s="6"/>
      <c r="BT1103" s="6"/>
      <c r="BU1103" s="6"/>
      <c r="BV1103" s="6"/>
    </row>
    <row r="1104" spans="13:74" ht="12.75" customHeight="1" x14ac:dyDescent="0.2"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  <c r="BD1104" s="6"/>
      <c r="BE1104" s="6"/>
      <c r="BF1104" s="6"/>
      <c r="BG1104" s="6"/>
      <c r="BH1104" s="6"/>
      <c r="BI1104" s="6"/>
      <c r="BJ1104" s="6"/>
      <c r="BK1104" s="6"/>
      <c r="BL1104" s="6"/>
      <c r="BM1104" s="6"/>
      <c r="BN1104" s="6"/>
      <c r="BO1104" s="6"/>
      <c r="BP1104" s="6"/>
      <c r="BQ1104" s="6"/>
      <c r="BR1104" s="6"/>
      <c r="BS1104" s="6"/>
      <c r="BT1104" s="6"/>
      <c r="BU1104" s="6"/>
      <c r="BV1104" s="6"/>
    </row>
    <row r="1105" spans="13:74" ht="12.75" customHeight="1" x14ac:dyDescent="0.2"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  <c r="BD1105" s="6"/>
      <c r="BE1105" s="6"/>
      <c r="BF1105" s="6"/>
      <c r="BG1105" s="6"/>
      <c r="BH1105" s="6"/>
      <c r="BI1105" s="6"/>
      <c r="BJ1105" s="6"/>
      <c r="BK1105" s="6"/>
      <c r="BL1105" s="6"/>
      <c r="BM1105" s="6"/>
      <c r="BN1105" s="6"/>
      <c r="BO1105" s="6"/>
      <c r="BP1105" s="6"/>
      <c r="BQ1105" s="6"/>
      <c r="BR1105" s="6"/>
      <c r="BS1105" s="6"/>
      <c r="BT1105" s="6"/>
      <c r="BU1105" s="6"/>
      <c r="BV1105" s="6"/>
    </row>
    <row r="1106" spans="13:74" ht="12.75" customHeight="1" x14ac:dyDescent="0.2"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  <c r="AU1106" s="6"/>
      <c r="AV1106" s="6"/>
      <c r="AW1106" s="6"/>
      <c r="AX1106" s="6"/>
      <c r="AY1106" s="6"/>
      <c r="AZ1106" s="6"/>
      <c r="BA1106" s="6"/>
      <c r="BB1106" s="6"/>
      <c r="BC1106" s="6"/>
      <c r="BD1106" s="6"/>
      <c r="BE1106" s="6"/>
      <c r="BF1106" s="6"/>
      <c r="BG1106" s="6"/>
      <c r="BH1106" s="6"/>
      <c r="BI1106" s="6"/>
      <c r="BJ1106" s="6"/>
      <c r="BK1106" s="6"/>
      <c r="BL1106" s="6"/>
      <c r="BM1106" s="6"/>
      <c r="BN1106" s="6"/>
      <c r="BO1106" s="6"/>
      <c r="BP1106" s="6"/>
      <c r="BQ1106" s="6"/>
      <c r="BR1106" s="6"/>
      <c r="BS1106" s="6"/>
      <c r="BT1106" s="6"/>
      <c r="BU1106" s="6"/>
      <c r="BV1106" s="6"/>
    </row>
    <row r="1107" spans="13:74" ht="12.75" customHeight="1" x14ac:dyDescent="0.2"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  <c r="AR1107" s="6"/>
      <c r="AS1107" s="6"/>
      <c r="AT1107" s="6"/>
      <c r="AU1107" s="6"/>
      <c r="AV1107" s="6"/>
      <c r="AW1107" s="6"/>
      <c r="AX1107" s="6"/>
      <c r="AY1107" s="6"/>
      <c r="AZ1107" s="6"/>
      <c r="BA1107" s="6"/>
      <c r="BB1107" s="6"/>
      <c r="BC1107" s="6"/>
      <c r="BD1107" s="6"/>
      <c r="BE1107" s="6"/>
      <c r="BF1107" s="6"/>
      <c r="BG1107" s="6"/>
      <c r="BH1107" s="6"/>
      <c r="BI1107" s="6"/>
      <c r="BJ1107" s="6"/>
      <c r="BK1107" s="6"/>
      <c r="BL1107" s="6"/>
      <c r="BM1107" s="6"/>
      <c r="BN1107" s="6"/>
      <c r="BO1107" s="6"/>
      <c r="BP1107" s="6"/>
      <c r="BQ1107" s="6"/>
      <c r="BR1107" s="6"/>
      <c r="BS1107" s="6"/>
      <c r="BT1107" s="6"/>
      <c r="BU1107" s="6"/>
      <c r="BV1107" s="6"/>
    </row>
    <row r="1108" spans="13:74" ht="12.75" customHeight="1" x14ac:dyDescent="0.2"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  <c r="AU1108" s="6"/>
      <c r="AV1108" s="6"/>
      <c r="AW1108" s="6"/>
      <c r="AX1108" s="6"/>
      <c r="AY1108" s="6"/>
      <c r="AZ1108" s="6"/>
      <c r="BA1108" s="6"/>
      <c r="BB1108" s="6"/>
      <c r="BC1108" s="6"/>
      <c r="BD1108" s="6"/>
      <c r="BE1108" s="6"/>
      <c r="BF1108" s="6"/>
      <c r="BG1108" s="6"/>
      <c r="BH1108" s="6"/>
      <c r="BI1108" s="6"/>
      <c r="BJ1108" s="6"/>
      <c r="BK1108" s="6"/>
      <c r="BL1108" s="6"/>
      <c r="BM1108" s="6"/>
      <c r="BN1108" s="6"/>
      <c r="BO1108" s="6"/>
      <c r="BP1108" s="6"/>
      <c r="BQ1108" s="6"/>
      <c r="BR1108" s="6"/>
      <c r="BS1108" s="6"/>
      <c r="BT1108" s="6"/>
      <c r="BU1108" s="6"/>
      <c r="BV1108" s="6"/>
    </row>
    <row r="1109" spans="13:74" ht="12.75" customHeight="1" x14ac:dyDescent="0.2"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  <c r="AU1109" s="6"/>
      <c r="AV1109" s="6"/>
      <c r="AW1109" s="6"/>
      <c r="AX1109" s="6"/>
      <c r="AY1109" s="6"/>
      <c r="AZ1109" s="6"/>
      <c r="BA1109" s="6"/>
      <c r="BB1109" s="6"/>
      <c r="BC1109" s="6"/>
      <c r="BD1109" s="6"/>
      <c r="BE1109" s="6"/>
      <c r="BF1109" s="6"/>
      <c r="BG1109" s="6"/>
      <c r="BH1109" s="6"/>
      <c r="BI1109" s="6"/>
      <c r="BJ1109" s="6"/>
      <c r="BK1109" s="6"/>
      <c r="BL1109" s="6"/>
      <c r="BM1109" s="6"/>
      <c r="BN1109" s="6"/>
      <c r="BO1109" s="6"/>
      <c r="BP1109" s="6"/>
      <c r="BQ1109" s="6"/>
      <c r="BR1109" s="6"/>
      <c r="BS1109" s="6"/>
      <c r="BT1109" s="6"/>
      <c r="BU1109" s="6"/>
      <c r="BV1109" s="6"/>
    </row>
    <row r="1110" spans="13:74" ht="12.75" customHeight="1" x14ac:dyDescent="0.2"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  <c r="AU1110" s="6"/>
      <c r="AV1110" s="6"/>
      <c r="AW1110" s="6"/>
      <c r="AX1110" s="6"/>
      <c r="AY1110" s="6"/>
      <c r="AZ1110" s="6"/>
      <c r="BA1110" s="6"/>
      <c r="BB1110" s="6"/>
      <c r="BC1110" s="6"/>
      <c r="BD1110" s="6"/>
      <c r="BE1110" s="6"/>
      <c r="BF1110" s="6"/>
      <c r="BG1110" s="6"/>
      <c r="BH1110" s="6"/>
      <c r="BI1110" s="6"/>
      <c r="BJ1110" s="6"/>
      <c r="BK1110" s="6"/>
      <c r="BL1110" s="6"/>
      <c r="BM1110" s="6"/>
      <c r="BN1110" s="6"/>
      <c r="BO1110" s="6"/>
      <c r="BP1110" s="6"/>
      <c r="BQ1110" s="6"/>
      <c r="BR1110" s="6"/>
      <c r="BS1110" s="6"/>
      <c r="BT1110" s="6"/>
      <c r="BU1110" s="6"/>
      <c r="BV1110" s="6"/>
    </row>
    <row r="1111" spans="13:74" ht="12.75" customHeight="1" x14ac:dyDescent="0.2"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  <c r="AU1111" s="6"/>
      <c r="AV1111" s="6"/>
      <c r="AW1111" s="6"/>
      <c r="AX1111" s="6"/>
      <c r="AY1111" s="6"/>
      <c r="AZ1111" s="6"/>
      <c r="BA1111" s="6"/>
      <c r="BB1111" s="6"/>
      <c r="BC1111" s="6"/>
      <c r="BD1111" s="6"/>
      <c r="BE1111" s="6"/>
      <c r="BF1111" s="6"/>
      <c r="BG1111" s="6"/>
      <c r="BH1111" s="6"/>
      <c r="BI1111" s="6"/>
      <c r="BJ1111" s="6"/>
      <c r="BK1111" s="6"/>
      <c r="BL1111" s="6"/>
      <c r="BM1111" s="6"/>
      <c r="BN1111" s="6"/>
      <c r="BO1111" s="6"/>
      <c r="BP1111" s="6"/>
      <c r="BQ1111" s="6"/>
      <c r="BR1111" s="6"/>
      <c r="BS1111" s="6"/>
      <c r="BT1111" s="6"/>
      <c r="BU1111" s="6"/>
      <c r="BV1111" s="6"/>
    </row>
    <row r="1112" spans="13:74" ht="12.75" customHeight="1" x14ac:dyDescent="0.2"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  <c r="AR1112" s="6"/>
      <c r="AS1112" s="6"/>
      <c r="AT1112" s="6"/>
      <c r="AU1112" s="6"/>
      <c r="AV1112" s="6"/>
      <c r="AW1112" s="6"/>
      <c r="AX1112" s="6"/>
      <c r="AY1112" s="6"/>
      <c r="AZ1112" s="6"/>
      <c r="BA1112" s="6"/>
      <c r="BB1112" s="6"/>
      <c r="BC1112" s="6"/>
      <c r="BD1112" s="6"/>
      <c r="BE1112" s="6"/>
      <c r="BF1112" s="6"/>
      <c r="BG1112" s="6"/>
      <c r="BH1112" s="6"/>
      <c r="BI1112" s="6"/>
      <c r="BJ1112" s="6"/>
      <c r="BK1112" s="6"/>
      <c r="BL1112" s="6"/>
      <c r="BM1112" s="6"/>
      <c r="BN1112" s="6"/>
      <c r="BO1112" s="6"/>
      <c r="BP1112" s="6"/>
      <c r="BQ1112" s="6"/>
      <c r="BR1112" s="6"/>
      <c r="BS1112" s="6"/>
      <c r="BT1112" s="6"/>
      <c r="BU1112" s="6"/>
      <c r="BV1112" s="6"/>
    </row>
    <row r="1113" spans="13:74" ht="12.75" customHeight="1" x14ac:dyDescent="0.2"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  <c r="BA1113" s="6"/>
      <c r="BB1113" s="6"/>
      <c r="BC1113" s="6"/>
      <c r="BD1113" s="6"/>
      <c r="BE1113" s="6"/>
      <c r="BF1113" s="6"/>
      <c r="BG1113" s="6"/>
      <c r="BH1113" s="6"/>
      <c r="BI1113" s="6"/>
      <c r="BJ1113" s="6"/>
      <c r="BK1113" s="6"/>
      <c r="BL1113" s="6"/>
      <c r="BM1113" s="6"/>
      <c r="BN1113" s="6"/>
      <c r="BO1113" s="6"/>
      <c r="BP1113" s="6"/>
      <c r="BQ1113" s="6"/>
      <c r="BR1113" s="6"/>
      <c r="BS1113" s="6"/>
      <c r="BT1113" s="6"/>
      <c r="BU1113" s="6"/>
      <c r="BV1113" s="6"/>
    </row>
    <row r="1114" spans="13:74" ht="12.75" customHeight="1" x14ac:dyDescent="0.2"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AZ1114" s="6"/>
      <c r="BA1114" s="6"/>
      <c r="BB1114" s="6"/>
      <c r="BC1114" s="6"/>
      <c r="BD1114" s="6"/>
      <c r="BE1114" s="6"/>
      <c r="BF1114" s="6"/>
      <c r="BG1114" s="6"/>
      <c r="BH1114" s="6"/>
      <c r="BI1114" s="6"/>
      <c r="BJ1114" s="6"/>
      <c r="BK1114" s="6"/>
      <c r="BL1114" s="6"/>
      <c r="BM1114" s="6"/>
      <c r="BN1114" s="6"/>
      <c r="BO1114" s="6"/>
      <c r="BP1114" s="6"/>
      <c r="BQ1114" s="6"/>
      <c r="BR1114" s="6"/>
      <c r="BS1114" s="6"/>
      <c r="BT1114" s="6"/>
      <c r="BU1114" s="6"/>
      <c r="BV1114" s="6"/>
    </row>
    <row r="1115" spans="13:74" ht="12.75" customHeight="1" x14ac:dyDescent="0.2"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  <c r="BA1115" s="6"/>
      <c r="BB1115" s="6"/>
      <c r="BC1115" s="6"/>
      <c r="BD1115" s="6"/>
      <c r="BE1115" s="6"/>
      <c r="BF1115" s="6"/>
      <c r="BG1115" s="6"/>
      <c r="BH1115" s="6"/>
      <c r="BI1115" s="6"/>
      <c r="BJ1115" s="6"/>
      <c r="BK1115" s="6"/>
      <c r="BL1115" s="6"/>
      <c r="BM1115" s="6"/>
      <c r="BN1115" s="6"/>
      <c r="BO1115" s="6"/>
      <c r="BP1115" s="6"/>
      <c r="BQ1115" s="6"/>
      <c r="BR1115" s="6"/>
      <c r="BS1115" s="6"/>
      <c r="BT1115" s="6"/>
      <c r="BU1115" s="6"/>
      <c r="BV1115" s="6"/>
    </row>
    <row r="1116" spans="13:74" ht="12.75" customHeight="1" x14ac:dyDescent="0.2"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/>
      <c r="BA1116" s="6"/>
      <c r="BB1116" s="6"/>
      <c r="BC1116" s="6"/>
      <c r="BD1116" s="6"/>
      <c r="BE1116" s="6"/>
      <c r="BF1116" s="6"/>
      <c r="BG1116" s="6"/>
      <c r="BH1116" s="6"/>
      <c r="BI1116" s="6"/>
      <c r="BJ1116" s="6"/>
      <c r="BK1116" s="6"/>
      <c r="BL1116" s="6"/>
      <c r="BM1116" s="6"/>
      <c r="BN1116" s="6"/>
      <c r="BO1116" s="6"/>
      <c r="BP1116" s="6"/>
      <c r="BQ1116" s="6"/>
      <c r="BR1116" s="6"/>
      <c r="BS1116" s="6"/>
      <c r="BT1116" s="6"/>
      <c r="BU1116" s="6"/>
      <c r="BV1116" s="6"/>
    </row>
    <row r="1117" spans="13:74" ht="12.75" customHeight="1" x14ac:dyDescent="0.2"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  <c r="BA1117" s="6"/>
      <c r="BB1117" s="6"/>
      <c r="BC1117" s="6"/>
      <c r="BD1117" s="6"/>
      <c r="BE1117" s="6"/>
      <c r="BF1117" s="6"/>
      <c r="BG1117" s="6"/>
      <c r="BH1117" s="6"/>
      <c r="BI1117" s="6"/>
      <c r="BJ1117" s="6"/>
      <c r="BK1117" s="6"/>
      <c r="BL1117" s="6"/>
      <c r="BM1117" s="6"/>
      <c r="BN1117" s="6"/>
      <c r="BO1117" s="6"/>
      <c r="BP1117" s="6"/>
      <c r="BQ1117" s="6"/>
      <c r="BR1117" s="6"/>
      <c r="BS1117" s="6"/>
      <c r="BT1117" s="6"/>
      <c r="BU1117" s="6"/>
      <c r="BV1117" s="6"/>
    </row>
    <row r="1118" spans="13:74" ht="12.75" customHeight="1" x14ac:dyDescent="0.2"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  <c r="AR1118" s="6"/>
      <c r="AS1118" s="6"/>
      <c r="AT1118" s="6"/>
      <c r="AU1118" s="6"/>
      <c r="AV1118" s="6"/>
      <c r="AW1118" s="6"/>
      <c r="AX1118" s="6"/>
      <c r="AY1118" s="6"/>
      <c r="AZ1118" s="6"/>
      <c r="BA1118" s="6"/>
      <c r="BB1118" s="6"/>
      <c r="BC1118" s="6"/>
      <c r="BD1118" s="6"/>
      <c r="BE1118" s="6"/>
      <c r="BF1118" s="6"/>
      <c r="BG1118" s="6"/>
      <c r="BH1118" s="6"/>
      <c r="BI1118" s="6"/>
      <c r="BJ1118" s="6"/>
      <c r="BK1118" s="6"/>
      <c r="BL1118" s="6"/>
      <c r="BM1118" s="6"/>
      <c r="BN1118" s="6"/>
      <c r="BO1118" s="6"/>
      <c r="BP1118" s="6"/>
      <c r="BQ1118" s="6"/>
      <c r="BR1118" s="6"/>
      <c r="BS1118" s="6"/>
      <c r="BT1118" s="6"/>
      <c r="BU1118" s="6"/>
      <c r="BV1118" s="6"/>
    </row>
    <row r="1119" spans="13:74" ht="12.75" customHeight="1" x14ac:dyDescent="0.2"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  <c r="AR1119" s="6"/>
      <c r="AS1119" s="6"/>
      <c r="AT1119" s="6"/>
      <c r="AU1119" s="6"/>
      <c r="AV1119" s="6"/>
      <c r="AW1119" s="6"/>
      <c r="AX1119" s="6"/>
      <c r="AY1119" s="6"/>
      <c r="AZ1119" s="6"/>
      <c r="BA1119" s="6"/>
      <c r="BB1119" s="6"/>
      <c r="BC1119" s="6"/>
      <c r="BD1119" s="6"/>
      <c r="BE1119" s="6"/>
      <c r="BF1119" s="6"/>
      <c r="BG1119" s="6"/>
      <c r="BH1119" s="6"/>
      <c r="BI1119" s="6"/>
      <c r="BJ1119" s="6"/>
      <c r="BK1119" s="6"/>
      <c r="BL1119" s="6"/>
      <c r="BM1119" s="6"/>
      <c r="BN1119" s="6"/>
      <c r="BO1119" s="6"/>
      <c r="BP1119" s="6"/>
      <c r="BQ1119" s="6"/>
      <c r="BR1119" s="6"/>
      <c r="BS1119" s="6"/>
      <c r="BT1119" s="6"/>
      <c r="BU1119" s="6"/>
      <c r="BV1119" s="6"/>
    </row>
    <row r="1120" spans="13:74" ht="12.75" customHeight="1" x14ac:dyDescent="0.2"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  <c r="AR1120" s="6"/>
      <c r="AS1120" s="6"/>
      <c r="AT1120" s="6"/>
      <c r="AU1120" s="6"/>
      <c r="AV1120" s="6"/>
      <c r="AW1120" s="6"/>
      <c r="AX1120" s="6"/>
      <c r="AY1120" s="6"/>
      <c r="AZ1120" s="6"/>
      <c r="BA1120" s="6"/>
      <c r="BB1120" s="6"/>
      <c r="BC1120" s="6"/>
      <c r="BD1120" s="6"/>
      <c r="BE1120" s="6"/>
      <c r="BF1120" s="6"/>
      <c r="BG1120" s="6"/>
      <c r="BH1120" s="6"/>
      <c r="BI1120" s="6"/>
      <c r="BJ1120" s="6"/>
      <c r="BK1120" s="6"/>
      <c r="BL1120" s="6"/>
      <c r="BM1120" s="6"/>
      <c r="BN1120" s="6"/>
      <c r="BO1120" s="6"/>
      <c r="BP1120" s="6"/>
      <c r="BQ1120" s="6"/>
      <c r="BR1120" s="6"/>
      <c r="BS1120" s="6"/>
      <c r="BT1120" s="6"/>
      <c r="BU1120" s="6"/>
      <c r="BV1120" s="6"/>
    </row>
    <row r="1121" spans="13:74" ht="12.75" customHeight="1" x14ac:dyDescent="0.2"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  <c r="AQ1121" s="6"/>
      <c r="AR1121" s="6"/>
      <c r="AS1121" s="6"/>
      <c r="AT1121" s="6"/>
      <c r="AU1121" s="6"/>
      <c r="AV1121" s="6"/>
      <c r="AW1121" s="6"/>
      <c r="AX1121" s="6"/>
      <c r="AY1121" s="6"/>
      <c r="AZ1121" s="6"/>
      <c r="BA1121" s="6"/>
      <c r="BB1121" s="6"/>
      <c r="BC1121" s="6"/>
      <c r="BD1121" s="6"/>
      <c r="BE1121" s="6"/>
      <c r="BF1121" s="6"/>
      <c r="BG1121" s="6"/>
      <c r="BH1121" s="6"/>
      <c r="BI1121" s="6"/>
      <c r="BJ1121" s="6"/>
      <c r="BK1121" s="6"/>
      <c r="BL1121" s="6"/>
      <c r="BM1121" s="6"/>
      <c r="BN1121" s="6"/>
      <c r="BO1121" s="6"/>
      <c r="BP1121" s="6"/>
      <c r="BQ1121" s="6"/>
      <c r="BR1121" s="6"/>
      <c r="BS1121" s="6"/>
      <c r="BT1121" s="6"/>
      <c r="BU1121" s="6"/>
      <c r="BV1121" s="6"/>
    </row>
    <row r="1122" spans="13:74" ht="12.75" customHeight="1" x14ac:dyDescent="0.2"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  <c r="AR1122" s="6"/>
      <c r="AS1122" s="6"/>
      <c r="AT1122" s="6"/>
      <c r="AU1122" s="6"/>
      <c r="AV1122" s="6"/>
      <c r="AW1122" s="6"/>
      <c r="AX1122" s="6"/>
      <c r="AY1122" s="6"/>
      <c r="AZ1122" s="6"/>
      <c r="BA1122" s="6"/>
      <c r="BB1122" s="6"/>
      <c r="BC1122" s="6"/>
      <c r="BD1122" s="6"/>
      <c r="BE1122" s="6"/>
      <c r="BF1122" s="6"/>
      <c r="BG1122" s="6"/>
      <c r="BH1122" s="6"/>
      <c r="BI1122" s="6"/>
      <c r="BJ1122" s="6"/>
      <c r="BK1122" s="6"/>
      <c r="BL1122" s="6"/>
      <c r="BM1122" s="6"/>
      <c r="BN1122" s="6"/>
      <c r="BO1122" s="6"/>
      <c r="BP1122" s="6"/>
      <c r="BQ1122" s="6"/>
      <c r="BR1122" s="6"/>
      <c r="BS1122" s="6"/>
      <c r="BT1122" s="6"/>
      <c r="BU1122" s="6"/>
      <c r="BV1122" s="6"/>
    </row>
    <row r="1123" spans="13:74" ht="12.75" customHeight="1" x14ac:dyDescent="0.2"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  <c r="AZ1123" s="6"/>
      <c r="BA1123" s="6"/>
      <c r="BB1123" s="6"/>
      <c r="BC1123" s="6"/>
      <c r="BD1123" s="6"/>
      <c r="BE1123" s="6"/>
      <c r="BF1123" s="6"/>
      <c r="BG1123" s="6"/>
      <c r="BH1123" s="6"/>
      <c r="BI1123" s="6"/>
      <c r="BJ1123" s="6"/>
      <c r="BK1123" s="6"/>
      <c r="BL1123" s="6"/>
      <c r="BM1123" s="6"/>
      <c r="BN1123" s="6"/>
      <c r="BO1123" s="6"/>
      <c r="BP1123" s="6"/>
      <c r="BQ1123" s="6"/>
      <c r="BR1123" s="6"/>
      <c r="BS1123" s="6"/>
      <c r="BT1123" s="6"/>
      <c r="BU1123" s="6"/>
      <c r="BV1123" s="6"/>
    </row>
    <row r="1124" spans="13:74" ht="12.75" customHeight="1" x14ac:dyDescent="0.2"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  <c r="AZ1124" s="6"/>
      <c r="BA1124" s="6"/>
      <c r="BB1124" s="6"/>
      <c r="BC1124" s="6"/>
      <c r="BD1124" s="6"/>
      <c r="BE1124" s="6"/>
      <c r="BF1124" s="6"/>
      <c r="BG1124" s="6"/>
      <c r="BH1124" s="6"/>
      <c r="BI1124" s="6"/>
      <c r="BJ1124" s="6"/>
      <c r="BK1124" s="6"/>
      <c r="BL1124" s="6"/>
      <c r="BM1124" s="6"/>
      <c r="BN1124" s="6"/>
      <c r="BO1124" s="6"/>
      <c r="BP1124" s="6"/>
      <c r="BQ1124" s="6"/>
      <c r="BR1124" s="6"/>
      <c r="BS1124" s="6"/>
      <c r="BT1124" s="6"/>
      <c r="BU1124" s="6"/>
      <c r="BV1124" s="6"/>
    </row>
    <row r="1125" spans="13:74" ht="12.75" customHeight="1" x14ac:dyDescent="0.2"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  <c r="AZ1125" s="6"/>
      <c r="BA1125" s="6"/>
      <c r="BB1125" s="6"/>
      <c r="BC1125" s="6"/>
      <c r="BD1125" s="6"/>
      <c r="BE1125" s="6"/>
      <c r="BF1125" s="6"/>
      <c r="BG1125" s="6"/>
      <c r="BH1125" s="6"/>
      <c r="BI1125" s="6"/>
      <c r="BJ1125" s="6"/>
      <c r="BK1125" s="6"/>
      <c r="BL1125" s="6"/>
      <c r="BM1125" s="6"/>
      <c r="BN1125" s="6"/>
      <c r="BO1125" s="6"/>
      <c r="BP1125" s="6"/>
      <c r="BQ1125" s="6"/>
      <c r="BR1125" s="6"/>
      <c r="BS1125" s="6"/>
      <c r="BT1125" s="6"/>
      <c r="BU1125" s="6"/>
      <c r="BV1125" s="6"/>
    </row>
    <row r="1126" spans="13:74" ht="12.75" customHeight="1" x14ac:dyDescent="0.2"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  <c r="BA1126" s="6"/>
      <c r="BB1126" s="6"/>
      <c r="BC1126" s="6"/>
      <c r="BD1126" s="6"/>
      <c r="BE1126" s="6"/>
      <c r="BF1126" s="6"/>
      <c r="BG1126" s="6"/>
      <c r="BH1126" s="6"/>
      <c r="BI1126" s="6"/>
      <c r="BJ1126" s="6"/>
      <c r="BK1126" s="6"/>
      <c r="BL1126" s="6"/>
      <c r="BM1126" s="6"/>
      <c r="BN1126" s="6"/>
      <c r="BO1126" s="6"/>
      <c r="BP1126" s="6"/>
      <c r="BQ1126" s="6"/>
      <c r="BR1126" s="6"/>
      <c r="BS1126" s="6"/>
      <c r="BT1126" s="6"/>
      <c r="BU1126" s="6"/>
      <c r="BV1126" s="6"/>
    </row>
    <row r="1127" spans="13:74" ht="12.75" customHeight="1" x14ac:dyDescent="0.2"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  <c r="AO1127" s="6"/>
      <c r="AP1127" s="6"/>
      <c r="AQ1127" s="6"/>
      <c r="AR1127" s="6"/>
      <c r="AS1127" s="6"/>
      <c r="AT1127" s="6"/>
      <c r="AU1127" s="6"/>
      <c r="AV1127" s="6"/>
      <c r="AW1127" s="6"/>
      <c r="AX1127" s="6"/>
      <c r="AY1127" s="6"/>
      <c r="AZ1127" s="6"/>
      <c r="BA1127" s="6"/>
      <c r="BB1127" s="6"/>
      <c r="BC1127" s="6"/>
      <c r="BD1127" s="6"/>
      <c r="BE1127" s="6"/>
      <c r="BF1127" s="6"/>
      <c r="BG1127" s="6"/>
      <c r="BH1127" s="6"/>
      <c r="BI1127" s="6"/>
      <c r="BJ1127" s="6"/>
      <c r="BK1127" s="6"/>
      <c r="BL1127" s="6"/>
      <c r="BM1127" s="6"/>
      <c r="BN1127" s="6"/>
      <c r="BO1127" s="6"/>
      <c r="BP1127" s="6"/>
      <c r="BQ1127" s="6"/>
      <c r="BR1127" s="6"/>
      <c r="BS1127" s="6"/>
      <c r="BT1127" s="6"/>
      <c r="BU1127" s="6"/>
      <c r="BV1127" s="6"/>
    </row>
    <row r="1128" spans="13:74" ht="12.75" customHeight="1" x14ac:dyDescent="0.2"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  <c r="AX1128" s="6"/>
      <c r="AY1128" s="6"/>
      <c r="AZ1128" s="6"/>
      <c r="BA1128" s="6"/>
      <c r="BB1128" s="6"/>
      <c r="BC1128" s="6"/>
      <c r="BD1128" s="6"/>
      <c r="BE1128" s="6"/>
      <c r="BF1128" s="6"/>
      <c r="BG1128" s="6"/>
      <c r="BH1128" s="6"/>
      <c r="BI1128" s="6"/>
      <c r="BJ1128" s="6"/>
      <c r="BK1128" s="6"/>
      <c r="BL1128" s="6"/>
      <c r="BM1128" s="6"/>
      <c r="BN1128" s="6"/>
      <c r="BO1128" s="6"/>
      <c r="BP1128" s="6"/>
      <c r="BQ1128" s="6"/>
      <c r="BR1128" s="6"/>
      <c r="BS1128" s="6"/>
      <c r="BT1128" s="6"/>
      <c r="BU1128" s="6"/>
      <c r="BV1128" s="6"/>
    </row>
    <row r="1129" spans="13:74" ht="12.75" customHeight="1" x14ac:dyDescent="0.2"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  <c r="AZ1129" s="6"/>
      <c r="BA1129" s="6"/>
      <c r="BB1129" s="6"/>
      <c r="BC1129" s="6"/>
      <c r="BD1129" s="6"/>
      <c r="BE1129" s="6"/>
      <c r="BF1129" s="6"/>
      <c r="BG1129" s="6"/>
      <c r="BH1129" s="6"/>
      <c r="BI1129" s="6"/>
      <c r="BJ1129" s="6"/>
      <c r="BK1129" s="6"/>
      <c r="BL1129" s="6"/>
      <c r="BM1129" s="6"/>
      <c r="BN1129" s="6"/>
      <c r="BO1129" s="6"/>
      <c r="BP1129" s="6"/>
      <c r="BQ1129" s="6"/>
      <c r="BR1129" s="6"/>
      <c r="BS1129" s="6"/>
      <c r="BT1129" s="6"/>
      <c r="BU1129" s="6"/>
      <c r="BV1129" s="6"/>
    </row>
    <row r="1130" spans="13:74" ht="12.75" customHeight="1" x14ac:dyDescent="0.2"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  <c r="AY1130" s="6"/>
      <c r="AZ1130" s="6"/>
      <c r="BA1130" s="6"/>
      <c r="BB1130" s="6"/>
      <c r="BC1130" s="6"/>
      <c r="BD1130" s="6"/>
      <c r="BE1130" s="6"/>
      <c r="BF1130" s="6"/>
      <c r="BG1130" s="6"/>
      <c r="BH1130" s="6"/>
      <c r="BI1130" s="6"/>
      <c r="BJ1130" s="6"/>
      <c r="BK1130" s="6"/>
      <c r="BL1130" s="6"/>
      <c r="BM1130" s="6"/>
      <c r="BN1130" s="6"/>
      <c r="BO1130" s="6"/>
      <c r="BP1130" s="6"/>
      <c r="BQ1130" s="6"/>
      <c r="BR1130" s="6"/>
      <c r="BS1130" s="6"/>
      <c r="BT1130" s="6"/>
      <c r="BU1130" s="6"/>
      <c r="BV1130" s="6"/>
    </row>
    <row r="1131" spans="13:74" ht="12.75" customHeight="1" x14ac:dyDescent="0.2"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  <c r="AZ1131" s="6"/>
      <c r="BA1131" s="6"/>
      <c r="BB1131" s="6"/>
      <c r="BC1131" s="6"/>
      <c r="BD1131" s="6"/>
      <c r="BE1131" s="6"/>
      <c r="BF1131" s="6"/>
      <c r="BG1131" s="6"/>
      <c r="BH1131" s="6"/>
      <c r="BI1131" s="6"/>
      <c r="BJ1131" s="6"/>
      <c r="BK1131" s="6"/>
      <c r="BL1131" s="6"/>
      <c r="BM1131" s="6"/>
      <c r="BN1131" s="6"/>
      <c r="BO1131" s="6"/>
      <c r="BP1131" s="6"/>
      <c r="BQ1131" s="6"/>
      <c r="BR1131" s="6"/>
      <c r="BS1131" s="6"/>
      <c r="BT1131" s="6"/>
      <c r="BU1131" s="6"/>
      <c r="BV1131" s="6"/>
    </row>
    <row r="1132" spans="13:74" ht="12.75" customHeight="1" x14ac:dyDescent="0.2"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  <c r="AU1132" s="6"/>
      <c r="AV1132" s="6"/>
      <c r="AW1132" s="6"/>
      <c r="AX1132" s="6"/>
      <c r="AY1132" s="6"/>
      <c r="AZ1132" s="6"/>
      <c r="BA1132" s="6"/>
      <c r="BB1132" s="6"/>
      <c r="BC1132" s="6"/>
      <c r="BD1132" s="6"/>
      <c r="BE1132" s="6"/>
      <c r="BF1132" s="6"/>
      <c r="BG1132" s="6"/>
      <c r="BH1132" s="6"/>
      <c r="BI1132" s="6"/>
      <c r="BJ1132" s="6"/>
      <c r="BK1132" s="6"/>
      <c r="BL1132" s="6"/>
      <c r="BM1132" s="6"/>
      <c r="BN1132" s="6"/>
      <c r="BO1132" s="6"/>
      <c r="BP1132" s="6"/>
      <c r="BQ1132" s="6"/>
      <c r="BR1132" s="6"/>
      <c r="BS1132" s="6"/>
      <c r="BT1132" s="6"/>
      <c r="BU1132" s="6"/>
      <c r="BV1132" s="6"/>
    </row>
    <row r="1133" spans="13:74" ht="12.75" customHeight="1" x14ac:dyDescent="0.2"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  <c r="AU1133" s="6"/>
      <c r="AV1133" s="6"/>
      <c r="AW1133" s="6"/>
      <c r="AX1133" s="6"/>
      <c r="AY1133" s="6"/>
      <c r="AZ1133" s="6"/>
      <c r="BA1133" s="6"/>
      <c r="BB1133" s="6"/>
      <c r="BC1133" s="6"/>
      <c r="BD1133" s="6"/>
      <c r="BE1133" s="6"/>
      <c r="BF1133" s="6"/>
      <c r="BG1133" s="6"/>
      <c r="BH1133" s="6"/>
      <c r="BI1133" s="6"/>
      <c r="BJ1133" s="6"/>
      <c r="BK1133" s="6"/>
      <c r="BL1133" s="6"/>
      <c r="BM1133" s="6"/>
      <c r="BN1133" s="6"/>
      <c r="BO1133" s="6"/>
      <c r="BP1133" s="6"/>
      <c r="BQ1133" s="6"/>
      <c r="BR1133" s="6"/>
      <c r="BS1133" s="6"/>
      <c r="BT1133" s="6"/>
      <c r="BU1133" s="6"/>
      <c r="BV1133" s="6"/>
    </row>
    <row r="1134" spans="13:74" ht="12.75" customHeight="1" x14ac:dyDescent="0.2"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  <c r="AU1134" s="6"/>
      <c r="AV1134" s="6"/>
      <c r="AW1134" s="6"/>
      <c r="AX1134" s="6"/>
      <c r="AY1134" s="6"/>
      <c r="AZ1134" s="6"/>
      <c r="BA1134" s="6"/>
      <c r="BB1134" s="6"/>
      <c r="BC1134" s="6"/>
      <c r="BD1134" s="6"/>
      <c r="BE1134" s="6"/>
      <c r="BF1134" s="6"/>
      <c r="BG1134" s="6"/>
      <c r="BH1134" s="6"/>
      <c r="BI1134" s="6"/>
      <c r="BJ1134" s="6"/>
      <c r="BK1134" s="6"/>
      <c r="BL1134" s="6"/>
      <c r="BM1134" s="6"/>
      <c r="BN1134" s="6"/>
      <c r="BO1134" s="6"/>
      <c r="BP1134" s="6"/>
      <c r="BQ1134" s="6"/>
      <c r="BR1134" s="6"/>
      <c r="BS1134" s="6"/>
      <c r="BT1134" s="6"/>
      <c r="BU1134" s="6"/>
      <c r="BV1134" s="6"/>
    </row>
    <row r="1135" spans="13:74" ht="12.75" customHeight="1" x14ac:dyDescent="0.2"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  <c r="AU1135" s="6"/>
      <c r="AV1135" s="6"/>
      <c r="AW1135" s="6"/>
      <c r="AX1135" s="6"/>
      <c r="AY1135" s="6"/>
      <c r="AZ1135" s="6"/>
      <c r="BA1135" s="6"/>
      <c r="BB1135" s="6"/>
      <c r="BC1135" s="6"/>
      <c r="BD1135" s="6"/>
      <c r="BE1135" s="6"/>
      <c r="BF1135" s="6"/>
      <c r="BG1135" s="6"/>
      <c r="BH1135" s="6"/>
      <c r="BI1135" s="6"/>
      <c r="BJ1135" s="6"/>
      <c r="BK1135" s="6"/>
      <c r="BL1135" s="6"/>
      <c r="BM1135" s="6"/>
      <c r="BN1135" s="6"/>
      <c r="BO1135" s="6"/>
      <c r="BP1135" s="6"/>
      <c r="BQ1135" s="6"/>
      <c r="BR1135" s="6"/>
      <c r="BS1135" s="6"/>
      <c r="BT1135" s="6"/>
      <c r="BU1135" s="6"/>
      <c r="BV1135" s="6"/>
    </row>
    <row r="1136" spans="13:74" ht="12.75" customHeight="1" x14ac:dyDescent="0.2"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  <c r="AU1136" s="6"/>
      <c r="AV1136" s="6"/>
      <c r="AW1136" s="6"/>
      <c r="AX1136" s="6"/>
      <c r="AY1136" s="6"/>
      <c r="AZ1136" s="6"/>
      <c r="BA1136" s="6"/>
      <c r="BB1136" s="6"/>
      <c r="BC1136" s="6"/>
      <c r="BD1136" s="6"/>
      <c r="BE1136" s="6"/>
      <c r="BF1136" s="6"/>
      <c r="BG1136" s="6"/>
      <c r="BH1136" s="6"/>
      <c r="BI1136" s="6"/>
      <c r="BJ1136" s="6"/>
      <c r="BK1136" s="6"/>
      <c r="BL1136" s="6"/>
      <c r="BM1136" s="6"/>
      <c r="BN1136" s="6"/>
      <c r="BO1136" s="6"/>
      <c r="BP1136" s="6"/>
      <c r="BQ1136" s="6"/>
      <c r="BR1136" s="6"/>
      <c r="BS1136" s="6"/>
      <c r="BT1136" s="6"/>
      <c r="BU1136" s="6"/>
      <c r="BV1136" s="6"/>
    </row>
    <row r="1137" spans="13:74" ht="12.75" customHeight="1" x14ac:dyDescent="0.2"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J1137" s="6"/>
      <c r="AK1137" s="6"/>
      <c r="AL1137" s="6"/>
      <c r="AM1137" s="6"/>
      <c r="AN1137" s="6"/>
      <c r="AO1137" s="6"/>
      <c r="AP1137" s="6"/>
      <c r="AQ1137" s="6"/>
      <c r="AR1137" s="6"/>
      <c r="AS1137" s="6"/>
      <c r="AT1137" s="6"/>
      <c r="AU1137" s="6"/>
      <c r="AV1137" s="6"/>
      <c r="AW1137" s="6"/>
      <c r="AX1137" s="6"/>
      <c r="AY1137" s="6"/>
      <c r="AZ1137" s="6"/>
      <c r="BA1137" s="6"/>
      <c r="BB1137" s="6"/>
      <c r="BC1137" s="6"/>
      <c r="BD1137" s="6"/>
      <c r="BE1137" s="6"/>
      <c r="BF1137" s="6"/>
      <c r="BG1137" s="6"/>
      <c r="BH1137" s="6"/>
      <c r="BI1137" s="6"/>
      <c r="BJ1137" s="6"/>
      <c r="BK1137" s="6"/>
      <c r="BL1137" s="6"/>
      <c r="BM1137" s="6"/>
      <c r="BN1137" s="6"/>
      <c r="BO1137" s="6"/>
      <c r="BP1137" s="6"/>
      <c r="BQ1137" s="6"/>
      <c r="BR1137" s="6"/>
      <c r="BS1137" s="6"/>
      <c r="BT1137" s="6"/>
      <c r="BU1137" s="6"/>
      <c r="BV1137" s="6"/>
    </row>
    <row r="1138" spans="13:74" ht="12.75" customHeight="1" x14ac:dyDescent="0.2"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  <c r="AU1138" s="6"/>
      <c r="AV1138" s="6"/>
      <c r="AW1138" s="6"/>
      <c r="AX1138" s="6"/>
      <c r="AY1138" s="6"/>
      <c r="AZ1138" s="6"/>
      <c r="BA1138" s="6"/>
      <c r="BB1138" s="6"/>
      <c r="BC1138" s="6"/>
      <c r="BD1138" s="6"/>
      <c r="BE1138" s="6"/>
      <c r="BF1138" s="6"/>
      <c r="BG1138" s="6"/>
      <c r="BH1138" s="6"/>
      <c r="BI1138" s="6"/>
      <c r="BJ1138" s="6"/>
      <c r="BK1138" s="6"/>
      <c r="BL1138" s="6"/>
      <c r="BM1138" s="6"/>
      <c r="BN1138" s="6"/>
      <c r="BO1138" s="6"/>
      <c r="BP1138" s="6"/>
      <c r="BQ1138" s="6"/>
      <c r="BR1138" s="6"/>
      <c r="BS1138" s="6"/>
      <c r="BT1138" s="6"/>
      <c r="BU1138" s="6"/>
      <c r="BV1138" s="6"/>
    </row>
    <row r="1139" spans="13:74" ht="12.75" customHeight="1" x14ac:dyDescent="0.2"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  <c r="AU1139" s="6"/>
      <c r="AV1139" s="6"/>
      <c r="AW1139" s="6"/>
      <c r="AX1139" s="6"/>
      <c r="AY1139" s="6"/>
      <c r="AZ1139" s="6"/>
      <c r="BA1139" s="6"/>
      <c r="BB1139" s="6"/>
      <c r="BC1139" s="6"/>
      <c r="BD1139" s="6"/>
      <c r="BE1139" s="6"/>
      <c r="BF1139" s="6"/>
      <c r="BG1139" s="6"/>
      <c r="BH1139" s="6"/>
      <c r="BI1139" s="6"/>
      <c r="BJ1139" s="6"/>
      <c r="BK1139" s="6"/>
      <c r="BL1139" s="6"/>
      <c r="BM1139" s="6"/>
      <c r="BN1139" s="6"/>
      <c r="BO1139" s="6"/>
      <c r="BP1139" s="6"/>
      <c r="BQ1139" s="6"/>
      <c r="BR1139" s="6"/>
      <c r="BS1139" s="6"/>
      <c r="BT1139" s="6"/>
      <c r="BU1139" s="6"/>
      <c r="BV1139" s="6"/>
    </row>
    <row r="1140" spans="13:74" ht="12.75" customHeight="1" x14ac:dyDescent="0.2"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J1140" s="6"/>
      <c r="AK1140" s="6"/>
      <c r="AL1140" s="6"/>
      <c r="AM1140" s="6"/>
      <c r="AN1140" s="6"/>
      <c r="AO1140" s="6"/>
      <c r="AP1140" s="6"/>
      <c r="AQ1140" s="6"/>
      <c r="AR1140" s="6"/>
      <c r="AS1140" s="6"/>
      <c r="AT1140" s="6"/>
      <c r="AU1140" s="6"/>
      <c r="AV1140" s="6"/>
      <c r="AW1140" s="6"/>
      <c r="AX1140" s="6"/>
      <c r="AY1140" s="6"/>
      <c r="AZ1140" s="6"/>
      <c r="BA1140" s="6"/>
      <c r="BB1140" s="6"/>
      <c r="BC1140" s="6"/>
      <c r="BD1140" s="6"/>
      <c r="BE1140" s="6"/>
      <c r="BF1140" s="6"/>
      <c r="BG1140" s="6"/>
      <c r="BH1140" s="6"/>
      <c r="BI1140" s="6"/>
      <c r="BJ1140" s="6"/>
      <c r="BK1140" s="6"/>
      <c r="BL1140" s="6"/>
      <c r="BM1140" s="6"/>
      <c r="BN1140" s="6"/>
      <c r="BO1140" s="6"/>
      <c r="BP1140" s="6"/>
      <c r="BQ1140" s="6"/>
      <c r="BR1140" s="6"/>
      <c r="BS1140" s="6"/>
      <c r="BT1140" s="6"/>
      <c r="BU1140" s="6"/>
      <c r="BV1140" s="6"/>
    </row>
    <row r="1141" spans="13:74" ht="12.75" customHeight="1" x14ac:dyDescent="0.2"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  <c r="AX1141" s="6"/>
      <c r="AY1141" s="6"/>
      <c r="AZ1141" s="6"/>
      <c r="BA1141" s="6"/>
      <c r="BB1141" s="6"/>
      <c r="BC1141" s="6"/>
      <c r="BD1141" s="6"/>
      <c r="BE1141" s="6"/>
      <c r="BF1141" s="6"/>
      <c r="BG1141" s="6"/>
      <c r="BH1141" s="6"/>
      <c r="BI1141" s="6"/>
      <c r="BJ1141" s="6"/>
      <c r="BK1141" s="6"/>
      <c r="BL1141" s="6"/>
      <c r="BM1141" s="6"/>
      <c r="BN1141" s="6"/>
      <c r="BO1141" s="6"/>
      <c r="BP1141" s="6"/>
      <c r="BQ1141" s="6"/>
      <c r="BR1141" s="6"/>
      <c r="BS1141" s="6"/>
      <c r="BT1141" s="6"/>
      <c r="BU1141" s="6"/>
      <c r="BV1141" s="6"/>
    </row>
    <row r="1142" spans="13:74" ht="12.75" customHeight="1" x14ac:dyDescent="0.2"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  <c r="AP1142" s="6"/>
      <c r="AQ1142" s="6"/>
      <c r="AR1142" s="6"/>
      <c r="AS1142" s="6"/>
      <c r="AT1142" s="6"/>
      <c r="AU1142" s="6"/>
      <c r="AV1142" s="6"/>
      <c r="AW1142" s="6"/>
      <c r="AX1142" s="6"/>
      <c r="AY1142" s="6"/>
      <c r="AZ1142" s="6"/>
      <c r="BA1142" s="6"/>
      <c r="BB1142" s="6"/>
      <c r="BC1142" s="6"/>
      <c r="BD1142" s="6"/>
      <c r="BE1142" s="6"/>
      <c r="BF1142" s="6"/>
      <c r="BG1142" s="6"/>
      <c r="BH1142" s="6"/>
      <c r="BI1142" s="6"/>
      <c r="BJ1142" s="6"/>
      <c r="BK1142" s="6"/>
      <c r="BL1142" s="6"/>
      <c r="BM1142" s="6"/>
      <c r="BN1142" s="6"/>
      <c r="BO1142" s="6"/>
      <c r="BP1142" s="6"/>
      <c r="BQ1142" s="6"/>
      <c r="BR1142" s="6"/>
      <c r="BS1142" s="6"/>
      <c r="BT1142" s="6"/>
      <c r="BU1142" s="6"/>
      <c r="BV1142" s="6"/>
    </row>
    <row r="1143" spans="13:74" ht="12.75" customHeight="1" x14ac:dyDescent="0.2"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  <c r="AM1143" s="6"/>
      <c r="AN1143" s="6"/>
      <c r="AO1143" s="6"/>
      <c r="AP1143" s="6"/>
      <c r="AQ1143" s="6"/>
      <c r="AR1143" s="6"/>
      <c r="AS1143" s="6"/>
      <c r="AT1143" s="6"/>
      <c r="AU1143" s="6"/>
      <c r="AV1143" s="6"/>
      <c r="AW1143" s="6"/>
      <c r="AX1143" s="6"/>
      <c r="AY1143" s="6"/>
      <c r="AZ1143" s="6"/>
      <c r="BA1143" s="6"/>
      <c r="BB1143" s="6"/>
      <c r="BC1143" s="6"/>
      <c r="BD1143" s="6"/>
      <c r="BE1143" s="6"/>
      <c r="BF1143" s="6"/>
      <c r="BG1143" s="6"/>
      <c r="BH1143" s="6"/>
      <c r="BI1143" s="6"/>
      <c r="BJ1143" s="6"/>
      <c r="BK1143" s="6"/>
      <c r="BL1143" s="6"/>
      <c r="BM1143" s="6"/>
      <c r="BN1143" s="6"/>
      <c r="BO1143" s="6"/>
      <c r="BP1143" s="6"/>
      <c r="BQ1143" s="6"/>
      <c r="BR1143" s="6"/>
      <c r="BS1143" s="6"/>
      <c r="BT1143" s="6"/>
      <c r="BU1143" s="6"/>
      <c r="BV1143" s="6"/>
    </row>
    <row r="1144" spans="13:74" ht="12.75" customHeight="1" x14ac:dyDescent="0.2"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6"/>
      <c r="AK1144" s="6"/>
      <c r="AL1144" s="6"/>
      <c r="AM1144" s="6"/>
      <c r="AN1144" s="6"/>
      <c r="AO1144" s="6"/>
      <c r="AP1144" s="6"/>
      <c r="AQ1144" s="6"/>
      <c r="AR1144" s="6"/>
      <c r="AS1144" s="6"/>
      <c r="AT1144" s="6"/>
      <c r="AU1144" s="6"/>
      <c r="AV1144" s="6"/>
      <c r="AW1144" s="6"/>
      <c r="AX1144" s="6"/>
      <c r="AY1144" s="6"/>
      <c r="AZ1144" s="6"/>
      <c r="BA1144" s="6"/>
      <c r="BB1144" s="6"/>
      <c r="BC1144" s="6"/>
      <c r="BD1144" s="6"/>
      <c r="BE1144" s="6"/>
      <c r="BF1144" s="6"/>
      <c r="BG1144" s="6"/>
      <c r="BH1144" s="6"/>
      <c r="BI1144" s="6"/>
      <c r="BJ1144" s="6"/>
      <c r="BK1144" s="6"/>
      <c r="BL1144" s="6"/>
      <c r="BM1144" s="6"/>
      <c r="BN1144" s="6"/>
      <c r="BO1144" s="6"/>
      <c r="BP1144" s="6"/>
      <c r="BQ1144" s="6"/>
      <c r="BR1144" s="6"/>
      <c r="BS1144" s="6"/>
      <c r="BT1144" s="6"/>
      <c r="BU1144" s="6"/>
      <c r="BV1144" s="6"/>
    </row>
    <row r="1145" spans="13:74" ht="12.75" customHeight="1" x14ac:dyDescent="0.2"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  <c r="AJ1145" s="6"/>
      <c r="AK1145" s="6"/>
      <c r="AL1145" s="6"/>
      <c r="AM1145" s="6"/>
      <c r="AN1145" s="6"/>
      <c r="AO1145" s="6"/>
      <c r="AP1145" s="6"/>
      <c r="AQ1145" s="6"/>
      <c r="AR1145" s="6"/>
      <c r="AS1145" s="6"/>
      <c r="AT1145" s="6"/>
      <c r="AU1145" s="6"/>
      <c r="AV1145" s="6"/>
      <c r="AW1145" s="6"/>
      <c r="AX1145" s="6"/>
      <c r="AY1145" s="6"/>
      <c r="AZ1145" s="6"/>
      <c r="BA1145" s="6"/>
      <c r="BB1145" s="6"/>
      <c r="BC1145" s="6"/>
      <c r="BD1145" s="6"/>
      <c r="BE1145" s="6"/>
      <c r="BF1145" s="6"/>
      <c r="BG1145" s="6"/>
      <c r="BH1145" s="6"/>
      <c r="BI1145" s="6"/>
      <c r="BJ1145" s="6"/>
      <c r="BK1145" s="6"/>
      <c r="BL1145" s="6"/>
      <c r="BM1145" s="6"/>
      <c r="BN1145" s="6"/>
      <c r="BO1145" s="6"/>
      <c r="BP1145" s="6"/>
      <c r="BQ1145" s="6"/>
      <c r="BR1145" s="6"/>
      <c r="BS1145" s="6"/>
      <c r="BT1145" s="6"/>
      <c r="BU1145" s="6"/>
      <c r="BV1145" s="6"/>
    </row>
    <row r="1146" spans="13:74" ht="12.75" customHeight="1" x14ac:dyDescent="0.2"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  <c r="AJ1146" s="6"/>
      <c r="AK1146" s="6"/>
      <c r="AL1146" s="6"/>
      <c r="AM1146" s="6"/>
      <c r="AN1146" s="6"/>
      <c r="AO1146" s="6"/>
      <c r="AP1146" s="6"/>
      <c r="AQ1146" s="6"/>
      <c r="AR1146" s="6"/>
      <c r="AS1146" s="6"/>
      <c r="AT1146" s="6"/>
      <c r="AU1146" s="6"/>
      <c r="AV1146" s="6"/>
      <c r="AW1146" s="6"/>
      <c r="AX1146" s="6"/>
      <c r="AY1146" s="6"/>
      <c r="AZ1146" s="6"/>
      <c r="BA1146" s="6"/>
      <c r="BB1146" s="6"/>
      <c r="BC1146" s="6"/>
      <c r="BD1146" s="6"/>
      <c r="BE1146" s="6"/>
      <c r="BF1146" s="6"/>
      <c r="BG1146" s="6"/>
      <c r="BH1146" s="6"/>
      <c r="BI1146" s="6"/>
      <c r="BJ1146" s="6"/>
      <c r="BK1146" s="6"/>
      <c r="BL1146" s="6"/>
      <c r="BM1146" s="6"/>
      <c r="BN1146" s="6"/>
      <c r="BO1146" s="6"/>
      <c r="BP1146" s="6"/>
      <c r="BQ1146" s="6"/>
      <c r="BR1146" s="6"/>
      <c r="BS1146" s="6"/>
      <c r="BT1146" s="6"/>
      <c r="BU1146" s="6"/>
      <c r="BV1146" s="6"/>
    </row>
    <row r="1147" spans="13:74" ht="12.75" customHeight="1" x14ac:dyDescent="0.2"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  <c r="AG1147" s="6"/>
      <c r="AH1147" s="6"/>
      <c r="AI1147" s="6"/>
      <c r="AJ1147" s="6"/>
      <c r="AK1147" s="6"/>
      <c r="AL1147" s="6"/>
      <c r="AM1147" s="6"/>
      <c r="AN1147" s="6"/>
      <c r="AO1147" s="6"/>
      <c r="AP1147" s="6"/>
      <c r="AQ1147" s="6"/>
      <c r="AR1147" s="6"/>
      <c r="AS1147" s="6"/>
      <c r="AT1147" s="6"/>
      <c r="AU1147" s="6"/>
      <c r="AV1147" s="6"/>
      <c r="AW1147" s="6"/>
      <c r="AX1147" s="6"/>
      <c r="AY1147" s="6"/>
      <c r="AZ1147" s="6"/>
      <c r="BA1147" s="6"/>
      <c r="BB1147" s="6"/>
      <c r="BC1147" s="6"/>
      <c r="BD1147" s="6"/>
      <c r="BE1147" s="6"/>
      <c r="BF1147" s="6"/>
      <c r="BG1147" s="6"/>
      <c r="BH1147" s="6"/>
      <c r="BI1147" s="6"/>
      <c r="BJ1147" s="6"/>
      <c r="BK1147" s="6"/>
      <c r="BL1147" s="6"/>
      <c r="BM1147" s="6"/>
      <c r="BN1147" s="6"/>
      <c r="BO1147" s="6"/>
      <c r="BP1147" s="6"/>
      <c r="BQ1147" s="6"/>
      <c r="BR1147" s="6"/>
      <c r="BS1147" s="6"/>
      <c r="BT1147" s="6"/>
      <c r="BU1147" s="6"/>
      <c r="BV1147" s="6"/>
    </row>
    <row r="1148" spans="13:74" ht="12.75" customHeight="1" x14ac:dyDescent="0.2"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6"/>
      <c r="AG1148" s="6"/>
      <c r="AH1148" s="6"/>
      <c r="AI1148" s="6"/>
      <c r="AJ1148" s="6"/>
      <c r="AK1148" s="6"/>
      <c r="AL1148" s="6"/>
      <c r="AM1148" s="6"/>
      <c r="AN1148" s="6"/>
      <c r="AO1148" s="6"/>
      <c r="AP1148" s="6"/>
      <c r="AQ1148" s="6"/>
      <c r="AR1148" s="6"/>
      <c r="AS1148" s="6"/>
      <c r="AT1148" s="6"/>
      <c r="AU1148" s="6"/>
      <c r="AV1148" s="6"/>
      <c r="AW1148" s="6"/>
      <c r="AX1148" s="6"/>
      <c r="AY1148" s="6"/>
      <c r="AZ1148" s="6"/>
      <c r="BA1148" s="6"/>
      <c r="BB1148" s="6"/>
      <c r="BC1148" s="6"/>
      <c r="BD1148" s="6"/>
      <c r="BE1148" s="6"/>
      <c r="BF1148" s="6"/>
      <c r="BG1148" s="6"/>
      <c r="BH1148" s="6"/>
      <c r="BI1148" s="6"/>
      <c r="BJ1148" s="6"/>
      <c r="BK1148" s="6"/>
      <c r="BL1148" s="6"/>
      <c r="BM1148" s="6"/>
      <c r="BN1148" s="6"/>
      <c r="BO1148" s="6"/>
      <c r="BP1148" s="6"/>
      <c r="BQ1148" s="6"/>
      <c r="BR1148" s="6"/>
      <c r="BS1148" s="6"/>
      <c r="BT1148" s="6"/>
      <c r="BU1148" s="6"/>
      <c r="BV1148" s="6"/>
    </row>
    <row r="1149" spans="13:74" ht="12.75" customHeight="1" x14ac:dyDescent="0.2"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6"/>
      <c r="AG1149" s="6"/>
      <c r="AH1149" s="6"/>
      <c r="AI1149" s="6"/>
      <c r="AJ1149" s="6"/>
      <c r="AK1149" s="6"/>
      <c r="AL1149" s="6"/>
      <c r="AM1149" s="6"/>
      <c r="AN1149" s="6"/>
      <c r="AO1149" s="6"/>
      <c r="AP1149" s="6"/>
      <c r="AQ1149" s="6"/>
      <c r="AR1149" s="6"/>
      <c r="AS1149" s="6"/>
      <c r="AT1149" s="6"/>
      <c r="AU1149" s="6"/>
      <c r="AV1149" s="6"/>
      <c r="AW1149" s="6"/>
      <c r="AX1149" s="6"/>
      <c r="AY1149" s="6"/>
      <c r="AZ1149" s="6"/>
      <c r="BA1149" s="6"/>
      <c r="BB1149" s="6"/>
      <c r="BC1149" s="6"/>
      <c r="BD1149" s="6"/>
      <c r="BE1149" s="6"/>
      <c r="BF1149" s="6"/>
      <c r="BG1149" s="6"/>
      <c r="BH1149" s="6"/>
      <c r="BI1149" s="6"/>
      <c r="BJ1149" s="6"/>
      <c r="BK1149" s="6"/>
      <c r="BL1149" s="6"/>
      <c r="BM1149" s="6"/>
      <c r="BN1149" s="6"/>
      <c r="BO1149" s="6"/>
      <c r="BP1149" s="6"/>
      <c r="BQ1149" s="6"/>
      <c r="BR1149" s="6"/>
      <c r="BS1149" s="6"/>
      <c r="BT1149" s="6"/>
      <c r="BU1149" s="6"/>
      <c r="BV1149" s="6"/>
    </row>
    <row r="1150" spans="13:74" ht="12.75" customHeight="1" x14ac:dyDescent="0.2"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  <c r="AF1150" s="6"/>
      <c r="AG1150" s="6"/>
      <c r="AH1150" s="6"/>
      <c r="AI1150" s="6"/>
      <c r="AJ1150" s="6"/>
      <c r="AK1150" s="6"/>
      <c r="AL1150" s="6"/>
      <c r="AM1150" s="6"/>
      <c r="AN1150" s="6"/>
      <c r="AO1150" s="6"/>
      <c r="AP1150" s="6"/>
      <c r="AQ1150" s="6"/>
      <c r="AR1150" s="6"/>
      <c r="AS1150" s="6"/>
      <c r="AT1150" s="6"/>
      <c r="AU1150" s="6"/>
      <c r="AV1150" s="6"/>
      <c r="AW1150" s="6"/>
      <c r="AX1150" s="6"/>
      <c r="AY1150" s="6"/>
      <c r="AZ1150" s="6"/>
      <c r="BA1150" s="6"/>
      <c r="BB1150" s="6"/>
      <c r="BC1150" s="6"/>
      <c r="BD1150" s="6"/>
      <c r="BE1150" s="6"/>
      <c r="BF1150" s="6"/>
      <c r="BG1150" s="6"/>
      <c r="BH1150" s="6"/>
      <c r="BI1150" s="6"/>
      <c r="BJ1150" s="6"/>
      <c r="BK1150" s="6"/>
      <c r="BL1150" s="6"/>
      <c r="BM1150" s="6"/>
      <c r="BN1150" s="6"/>
      <c r="BO1150" s="6"/>
      <c r="BP1150" s="6"/>
      <c r="BQ1150" s="6"/>
      <c r="BR1150" s="6"/>
      <c r="BS1150" s="6"/>
      <c r="BT1150" s="6"/>
      <c r="BU1150" s="6"/>
      <c r="BV1150" s="6"/>
    </row>
    <row r="1151" spans="13:74" ht="12.75" customHeight="1" x14ac:dyDescent="0.2"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  <c r="AF1151" s="6"/>
      <c r="AG1151" s="6"/>
      <c r="AH1151" s="6"/>
      <c r="AI1151" s="6"/>
      <c r="AJ1151" s="6"/>
      <c r="AK1151" s="6"/>
      <c r="AL1151" s="6"/>
      <c r="AM1151" s="6"/>
      <c r="AN1151" s="6"/>
      <c r="AO1151" s="6"/>
      <c r="AP1151" s="6"/>
      <c r="AQ1151" s="6"/>
      <c r="AR1151" s="6"/>
      <c r="AS1151" s="6"/>
      <c r="AT1151" s="6"/>
      <c r="AU1151" s="6"/>
      <c r="AV1151" s="6"/>
      <c r="AW1151" s="6"/>
      <c r="AX1151" s="6"/>
      <c r="AY1151" s="6"/>
      <c r="AZ1151" s="6"/>
      <c r="BA1151" s="6"/>
      <c r="BB1151" s="6"/>
      <c r="BC1151" s="6"/>
      <c r="BD1151" s="6"/>
      <c r="BE1151" s="6"/>
      <c r="BF1151" s="6"/>
      <c r="BG1151" s="6"/>
      <c r="BH1151" s="6"/>
      <c r="BI1151" s="6"/>
      <c r="BJ1151" s="6"/>
      <c r="BK1151" s="6"/>
      <c r="BL1151" s="6"/>
      <c r="BM1151" s="6"/>
      <c r="BN1151" s="6"/>
      <c r="BO1151" s="6"/>
      <c r="BP1151" s="6"/>
      <c r="BQ1151" s="6"/>
      <c r="BR1151" s="6"/>
      <c r="BS1151" s="6"/>
      <c r="BT1151" s="6"/>
      <c r="BU1151" s="6"/>
      <c r="BV1151" s="6"/>
    </row>
    <row r="1152" spans="13:74" ht="12.75" customHeight="1" x14ac:dyDescent="0.2"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  <c r="AF1152" s="6"/>
      <c r="AG1152" s="6"/>
      <c r="AH1152" s="6"/>
      <c r="AI1152" s="6"/>
      <c r="AJ1152" s="6"/>
      <c r="AK1152" s="6"/>
      <c r="AL1152" s="6"/>
      <c r="AM1152" s="6"/>
      <c r="AN1152" s="6"/>
      <c r="AO1152" s="6"/>
      <c r="AP1152" s="6"/>
      <c r="AQ1152" s="6"/>
      <c r="AR1152" s="6"/>
      <c r="AS1152" s="6"/>
      <c r="AT1152" s="6"/>
      <c r="AU1152" s="6"/>
      <c r="AV1152" s="6"/>
      <c r="AW1152" s="6"/>
      <c r="AX1152" s="6"/>
      <c r="AY1152" s="6"/>
      <c r="AZ1152" s="6"/>
      <c r="BA1152" s="6"/>
      <c r="BB1152" s="6"/>
      <c r="BC1152" s="6"/>
      <c r="BD1152" s="6"/>
      <c r="BE1152" s="6"/>
      <c r="BF1152" s="6"/>
      <c r="BG1152" s="6"/>
      <c r="BH1152" s="6"/>
      <c r="BI1152" s="6"/>
      <c r="BJ1152" s="6"/>
      <c r="BK1152" s="6"/>
      <c r="BL1152" s="6"/>
      <c r="BM1152" s="6"/>
      <c r="BN1152" s="6"/>
      <c r="BO1152" s="6"/>
      <c r="BP1152" s="6"/>
      <c r="BQ1152" s="6"/>
      <c r="BR1152" s="6"/>
      <c r="BS1152" s="6"/>
      <c r="BT1152" s="6"/>
      <c r="BU1152" s="6"/>
      <c r="BV1152" s="6"/>
    </row>
    <row r="1153" spans="13:74" ht="12.75" customHeight="1" x14ac:dyDescent="0.2"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  <c r="AF1153" s="6"/>
      <c r="AG1153" s="6"/>
      <c r="AH1153" s="6"/>
      <c r="AI1153" s="6"/>
      <c r="AJ1153" s="6"/>
      <c r="AK1153" s="6"/>
      <c r="AL1153" s="6"/>
      <c r="AM1153" s="6"/>
      <c r="AN1153" s="6"/>
      <c r="AO1153" s="6"/>
      <c r="AP1153" s="6"/>
      <c r="AQ1153" s="6"/>
      <c r="AR1153" s="6"/>
      <c r="AS1153" s="6"/>
      <c r="AT1153" s="6"/>
      <c r="AU1153" s="6"/>
      <c r="AV1153" s="6"/>
      <c r="AW1153" s="6"/>
      <c r="AX1153" s="6"/>
      <c r="AY1153" s="6"/>
      <c r="AZ1153" s="6"/>
      <c r="BA1153" s="6"/>
      <c r="BB1153" s="6"/>
      <c r="BC1153" s="6"/>
      <c r="BD1153" s="6"/>
      <c r="BE1153" s="6"/>
      <c r="BF1153" s="6"/>
      <c r="BG1153" s="6"/>
      <c r="BH1153" s="6"/>
      <c r="BI1153" s="6"/>
      <c r="BJ1153" s="6"/>
      <c r="BK1153" s="6"/>
      <c r="BL1153" s="6"/>
      <c r="BM1153" s="6"/>
      <c r="BN1153" s="6"/>
      <c r="BO1153" s="6"/>
      <c r="BP1153" s="6"/>
      <c r="BQ1153" s="6"/>
      <c r="BR1153" s="6"/>
      <c r="BS1153" s="6"/>
      <c r="BT1153" s="6"/>
      <c r="BU1153" s="6"/>
      <c r="BV1153" s="6"/>
    </row>
    <row r="1154" spans="13:74" ht="12.75" customHeight="1" x14ac:dyDescent="0.2"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  <c r="AF1154" s="6"/>
      <c r="AG1154" s="6"/>
      <c r="AH1154" s="6"/>
      <c r="AI1154" s="6"/>
      <c r="AJ1154" s="6"/>
      <c r="AK1154" s="6"/>
      <c r="AL1154" s="6"/>
      <c r="AM1154" s="6"/>
      <c r="AN1154" s="6"/>
      <c r="AO1154" s="6"/>
      <c r="AP1154" s="6"/>
      <c r="AQ1154" s="6"/>
      <c r="AR1154" s="6"/>
      <c r="AS1154" s="6"/>
      <c r="AT1154" s="6"/>
      <c r="AU1154" s="6"/>
      <c r="AV1154" s="6"/>
      <c r="AW1154" s="6"/>
      <c r="AX1154" s="6"/>
      <c r="AY1154" s="6"/>
      <c r="AZ1154" s="6"/>
      <c r="BA1154" s="6"/>
      <c r="BB1154" s="6"/>
      <c r="BC1154" s="6"/>
      <c r="BD1154" s="6"/>
      <c r="BE1154" s="6"/>
      <c r="BF1154" s="6"/>
      <c r="BG1154" s="6"/>
      <c r="BH1154" s="6"/>
      <c r="BI1154" s="6"/>
      <c r="BJ1154" s="6"/>
      <c r="BK1154" s="6"/>
      <c r="BL1154" s="6"/>
      <c r="BM1154" s="6"/>
      <c r="BN1154" s="6"/>
      <c r="BO1154" s="6"/>
      <c r="BP1154" s="6"/>
      <c r="BQ1154" s="6"/>
      <c r="BR1154" s="6"/>
      <c r="BS1154" s="6"/>
      <c r="BT1154" s="6"/>
      <c r="BU1154" s="6"/>
      <c r="BV1154" s="6"/>
    </row>
    <row r="1155" spans="13:74" ht="12.75" customHeight="1" x14ac:dyDescent="0.2"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  <c r="AG1155" s="6"/>
      <c r="AH1155" s="6"/>
      <c r="AI1155" s="6"/>
      <c r="AJ1155" s="6"/>
      <c r="AK1155" s="6"/>
      <c r="AL1155" s="6"/>
      <c r="AM1155" s="6"/>
      <c r="AN1155" s="6"/>
      <c r="AO1155" s="6"/>
      <c r="AP1155" s="6"/>
      <c r="AQ1155" s="6"/>
      <c r="AR1155" s="6"/>
      <c r="AS1155" s="6"/>
      <c r="AT1155" s="6"/>
      <c r="AU1155" s="6"/>
      <c r="AV1155" s="6"/>
      <c r="AW1155" s="6"/>
      <c r="AX1155" s="6"/>
      <c r="AY1155" s="6"/>
      <c r="AZ1155" s="6"/>
      <c r="BA1155" s="6"/>
      <c r="BB1155" s="6"/>
      <c r="BC1155" s="6"/>
      <c r="BD1155" s="6"/>
      <c r="BE1155" s="6"/>
      <c r="BF1155" s="6"/>
      <c r="BG1155" s="6"/>
      <c r="BH1155" s="6"/>
      <c r="BI1155" s="6"/>
      <c r="BJ1155" s="6"/>
      <c r="BK1155" s="6"/>
      <c r="BL1155" s="6"/>
      <c r="BM1155" s="6"/>
      <c r="BN1155" s="6"/>
      <c r="BO1155" s="6"/>
      <c r="BP1155" s="6"/>
      <c r="BQ1155" s="6"/>
      <c r="BR1155" s="6"/>
      <c r="BS1155" s="6"/>
      <c r="BT1155" s="6"/>
      <c r="BU1155" s="6"/>
      <c r="BV1155" s="6"/>
    </row>
    <row r="1156" spans="13:74" ht="12.75" customHeight="1" x14ac:dyDescent="0.2"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  <c r="AG1156" s="6"/>
      <c r="AH1156" s="6"/>
      <c r="AI1156" s="6"/>
      <c r="AJ1156" s="6"/>
      <c r="AK1156" s="6"/>
      <c r="AL1156" s="6"/>
      <c r="AM1156" s="6"/>
      <c r="AN1156" s="6"/>
      <c r="AO1156" s="6"/>
      <c r="AP1156" s="6"/>
      <c r="AQ1156" s="6"/>
      <c r="AR1156" s="6"/>
      <c r="AS1156" s="6"/>
      <c r="AT1156" s="6"/>
      <c r="AU1156" s="6"/>
      <c r="AV1156" s="6"/>
      <c r="AW1156" s="6"/>
      <c r="AX1156" s="6"/>
      <c r="AY1156" s="6"/>
      <c r="AZ1156" s="6"/>
      <c r="BA1156" s="6"/>
      <c r="BB1156" s="6"/>
      <c r="BC1156" s="6"/>
      <c r="BD1156" s="6"/>
      <c r="BE1156" s="6"/>
      <c r="BF1156" s="6"/>
      <c r="BG1156" s="6"/>
      <c r="BH1156" s="6"/>
      <c r="BI1156" s="6"/>
      <c r="BJ1156" s="6"/>
      <c r="BK1156" s="6"/>
      <c r="BL1156" s="6"/>
      <c r="BM1156" s="6"/>
      <c r="BN1156" s="6"/>
      <c r="BO1156" s="6"/>
      <c r="BP1156" s="6"/>
      <c r="BQ1156" s="6"/>
      <c r="BR1156" s="6"/>
      <c r="BS1156" s="6"/>
      <c r="BT1156" s="6"/>
      <c r="BU1156" s="6"/>
      <c r="BV1156" s="6"/>
    </row>
    <row r="1157" spans="13:74" ht="12.75" customHeight="1" x14ac:dyDescent="0.2"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  <c r="AG1157" s="6"/>
      <c r="AH1157" s="6"/>
      <c r="AI1157" s="6"/>
      <c r="AJ1157" s="6"/>
      <c r="AK1157" s="6"/>
      <c r="AL1157" s="6"/>
      <c r="AM1157" s="6"/>
      <c r="AN1157" s="6"/>
      <c r="AO1157" s="6"/>
      <c r="AP1157" s="6"/>
      <c r="AQ1157" s="6"/>
      <c r="AR1157" s="6"/>
      <c r="AS1157" s="6"/>
      <c r="AT1157" s="6"/>
      <c r="AU1157" s="6"/>
      <c r="AV1157" s="6"/>
      <c r="AW1157" s="6"/>
      <c r="AX1157" s="6"/>
      <c r="AY1157" s="6"/>
      <c r="AZ1157" s="6"/>
      <c r="BA1157" s="6"/>
      <c r="BB1157" s="6"/>
      <c r="BC1157" s="6"/>
      <c r="BD1157" s="6"/>
      <c r="BE1157" s="6"/>
      <c r="BF1157" s="6"/>
      <c r="BG1157" s="6"/>
      <c r="BH1157" s="6"/>
      <c r="BI1157" s="6"/>
      <c r="BJ1157" s="6"/>
      <c r="BK1157" s="6"/>
      <c r="BL1157" s="6"/>
      <c r="BM1157" s="6"/>
      <c r="BN1157" s="6"/>
      <c r="BO1157" s="6"/>
      <c r="BP1157" s="6"/>
      <c r="BQ1157" s="6"/>
      <c r="BR1157" s="6"/>
      <c r="BS1157" s="6"/>
      <c r="BT1157" s="6"/>
      <c r="BU1157" s="6"/>
      <c r="BV1157" s="6"/>
    </row>
    <row r="1158" spans="13:74" ht="12.75" customHeight="1" x14ac:dyDescent="0.2"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  <c r="AG1158" s="6"/>
      <c r="AH1158" s="6"/>
      <c r="AI1158" s="6"/>
      <c r="AJ1158" s="6"/>
      <c r="AK1158" s="6"/>
      <c r="AL1158" s="6"/>
      <c r="AM1158" s="6"/>
      <c r="AN1158" s="6"/>
      <c r="AO1158" s="6"/>
      <c r="AP1158" s="6"/>
      <c r="AQ1158" s="6"/>
      <c r="AR1158" s="6"/>
      <c r="AS1158" s="6"/>
      <c r="AT1158" s="6"/>
      <c r="AU1158" s="6"/>
      <c r="AV1158" s="6"/>
      <c r="AW1158" s="6"/>
      <c r="AX1158" s="6"/>
      <c r="AY1158" s="6"/>
      <c r="AZ1158" s="6"/>
      <c r="BA1158" s="6"/>
      <c r="BB1158" s="6"/>
      <c r="BC1158" s="6"/>
      <c r="BD1158" s="6"/>
      <c r="BE1158" s="6"/>
      <c r="BF1158" s="6"/>
      <c r="BG1158" s="6"/>
      <c r="BH1158" s="6"/>
      <c r="BI1158" s="6"/>
      <c r="BJ1158" s="6"/>
      <c r="BK1158" s="6"/>
      <c r="BL1158" s="6"/>
      <c r="BM1158" s="6"/>
      <c r="BN1158" s="6"/>
      <c r="BO1158" s="6"/>
      <c r="BP1158" s="6"/>
      <c r="BQ1158" s="6"/>
      <c r="BR1158" s="6"/>
      <c r="BS1158" s="6"/>
      <c r="BT1158" s="6"/>
      <c r="BU1158" s="6"/>
      <c r="BV1158" s="6"/>
    </row>
    <row r="1159" spans="13:74" ht="12.75" customHeight="1" x14ac:dyDescent="0.2"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  <c r="AE1159" s="6"/>
      <c r="AF1159" s="6"/>
      <c r="AG1159" s="6"/>
      <c r="AH1159" s="6"/>
      <c r="AI1159" s="6"/>
      <c r="AJ1159" s="6"/>
      <c r="AK1159" s="6"/>
      <c r="AL1159" s="6"/>
      <c r="AM1159" s="6"/>
      <c r="AN1159" s="6"/>
      <c r="AO1159" s="6"/>
      <c r="AP1159" s="6"/>
      <c r="AQ1159" s="6"/>
      <c r="AR1159" s="6"/>
      <c r="AS1159" s="6"/>
      <c r="AT1159" s="6"/>
      <c r="AU1159" s="6"/>
      <c r="AV1159" s="6"/>
      <c r="AW1159" s="6"/>
      <c r="AX1159" s="6"/>
      <c r="AY1159" s="6"/>
      <c r="AZ1159" s="6"/>
      <c r="BA1159" s="6"/>
      <c r="BB1159" s="6"/>
      <c r="BC1159" s="6"/>
      <c r="BD1159" s="6"/>
      <c r="BE1159" s="6"/>
      <c r="BF1159" s="6"/>
      <c r="BG1159" s="6"/>
      <c r="BH1159" s="6"/>
      <c r="BI1159" s="6"/>
      <c r="BJ1159" s="6"/>
      <c r="BK1159" s="6"/>
      <c r="BL1159" s="6"/>
      <c r="BM1159" s="6"/>
      <c r="BN1159" s="6"/>
      <c r="BO1159" s="6"/>
      <c r="BP1159" s="6"/>
      <c r="BQ1159" s="6"/>
      <c r="BR1159" s="6"/>
      <c r="BS1159" s="6"/>
      <c r="BT1159" s="6"/>
      <c r="BU1159" s="6"/>
      <c r="BV1159" s="6"/>
    </row>
    <row r="1160" spans="13:74" ht="12.75" customHeight="1" x14ac:dyDescent="0.2"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  <c r="AF1160" s="6"/>
      <c r="AG1160" s="6"/>
      <c r="AH1160" s="6"/>
      <c r="AI1160" s="6"/>
      <c r="AJ1160" s="6"/>
      <c r="AK1160" s="6"/>
      <c r="AL1160" s="6"/>
      <c r="AM1160" s="6"/>
      <c r="AN1160" s="6"/>
      <c r="AO1160" s="6"/>
      <c r="AP1160" s="6"/>
      <c r="AQ1160" s="6"/>
      <c r="AR1160" s="6"/>
      <c r="AS1160" s="6"/>
      <c r="AT1160" s="6"/>
      <c r="AU1160" s="6"/>
      <c r="AV1160" s="6"/>
      <c r="AW1160" s="6"/>
      <c r="AX1160" s="6"/>
      <c r="AY1160" s="6"/>
      <c r="AZ1160" s="6"/>
      <c r="BA1160" s="6"/>
      <c r="BB1160" s="6"/>
      <c r="BC1160" s="6"/>
      <c r="BD1160" s="6"/>
      <c r="BE1160" s="6"/>
      <c r="BF1160" s="6"/>
      <c r="BG1160" s="6"/>
      <c r="BH1160" s="6"/>
      <c r="BI1160" s="6"/>
      <c r="BJ1160" s="6"/>
      <c r="BK1160" s="6"/>
      <c r="BL1160" s="6"/>
      <c r="BM1160" s="6"/>
      <c r="BN1160" s="6"/>
      <c r="BO1160" s="6"/>
      <c r="BP1160" s="6"/>
      <c r="BQ1160" s="6"/>
      <c r="BR1160" s="6"/>
      <c r="BS1160" s="6"/>
      <c r="BT1160" s="6"/>
      <c r="BU1160" s="6"/>
      <c r="BV1160" s="6"/>
    </row>
    <row r="1161" spans="13:74" ht="12.75" customHeight="1" x14ac:dyDescent="0.2"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  <c r="AF1161" s="6"/>
      <c r="AG1161" s="6"/>
      <c r="AH1161" s="6"/>
      <c r="AI1161" s="6"/>
      <c r="AJ1161" s="6"/>
      <c r="AK1161" s="6"/>
      <c r="AL1161" s="6"/>
      <c r="AM1161" s="6"/>
      <c r="AN1161" s="6"/>
      <c r="AO1161" s="6"/>
      <c r="AP1161" s="6"/>
      <c r="AQ1161" s="6"/>
      <c r="AR1161" s="6"/>
      <c r="AS1161" s="6"/>
      <c r="AT1161" s="6"/>
      <c r="AU1161" s="6"/>
      <c r="AV1161" s="6"/>
      <c r="AW1161" s="6"/>
      <c r="AX1161" s="6"/>
      <c r="AY1161" s="6"/>
      <c r="AZ1161" s="6"/>
      <c r="BA1161" s="6"/>
      <c r="BB1161" s="6"/>
      <c r="BC1161" s="6"/>
      <c r="BD1161" s="6"/>
      <c r="BE1161" s="6"/>
      <c r="BF1161" s="6"/>
      <c r="BG1161" s="6"/>
      <c r="BH1161" s="6"/>
      <c r="BI1161" s="6"/>
      <c r="BJ1161" s="6"/>
      <c r="BK1161" s="6"/>
      <c r="BL1161" s="6"/>
      <c r="BM1161" s="6"/>
      <c r="BN1161" s="6"/>
      <c r="BO1161" s="6"/>
      <c r="BP1161" s="6"/>
      <c r="BQ1161" s="6"/>
      <c r="BR1161" s="6"/>
      <c r="BS1161" s="6"/>
      <c r="BT1161" s="6"/>
      <c r="BU1161" s="6"/>
      <c r="BV1161" s="6"/>
    </row>
    <row r="1162" spans="13:74" ht="12.75" customHeight="1" x14ac:dyDescent="0.2"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  <c r="AF1162" s="6"/>
      <c r="AG1162" s="6"/>
      <c r="AH1162" s="6"/>
      <c r="AI1162" s="6"/>
      <c r="AJ1162" s="6"/>
      <c r="AK1162" s="6"/>
      <c r="AL1162" s="6"/>
      <c r="AM1162" s="6"/>
      <c r="AN1162" s="6"/>
      <c r="AO1162" s="6"/>
      <c r="AP1162" s="6"/>
      <c r="AQ1162" s="6"/>
      <c r="AR1162" s="6"/>
      <c r="AS1162" s="6"/>
      <c r="AT1162" s="6"/>
      <c r="AU1162" s="6"/>
      <c r="AV1162" s="6"/>
      <c r="AW1162" s="6"/>
      <c r="AX1162" s="6"/>
      <c r="AY1162" s="6"/>
      <c r="AZ1162" s="6"/>
      <c r="BA1162" s="6"/>
      <c r="BB1162" s="6"/>
      <c r="BC1162" s="6"/>
      <c r="BD1162" s="6"/>
      <c r="BE1162" s="6"/>
      <c r="BF1162" s="6"/>
      <c r="BG1162" s="6"/>
      <c r="BH1162" s="6"/>
      <c r="BI1162" s="6"/>
      <c r="BJ1162" s="6"/>
      <c r="BK1162" s="6"/>
      <c r="BL1162" s="6"/>
      <c r="BM1162" s="6"/>
      <c r="BN1162" s="6"/>
      <c r="BO1162" s="6"/>
      <c r="BP1162" s="6"/>
      <c r="BQ1162" s="6"/>
      <c r="BR1162" s="6"/>
      <c r="BS1162" s="6"/>
      <c r="BT1162" s="6"/>
      <c r="BU1162" s="6"/>
      <c r="BV1162" s="6"/>
    </row>
    <row r="1163" spans="13:74" ht="12.75" customHeight="1" x14ac:dyDescent="0.2"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6"/>
      <c r="AG1163" s="6"/>
      <c r="AH1163" s="6"/>
      <c r="AI1163" s="6"/>
      <c r="AJ1163" s="6"/>
      <c r="AK1163" s="6"/>
      <c r="AL1163" s="6"/>
      <c r="AM1163" s="6"/>
      <c r="AN1163" s="6"/>
      <c r="AO1163" s="6"/>
      <c r="AP1163" s="6"/>
      <c r="AQ1163" s="6"/>
      <c r="AR1163" s="6"/>
      <c r="AS1163" s="6"/>
      <c r="AT1163" s="6"/>
      <c r="AU1163" s="6"/>
      <c r="AV1163" s="6"/>
      <c r="AW1163" s="6"/>
      <c r="AX1163" s="6"/>
      <c r="AY1163" s="6"/>
      <c r="AZ1163" s="6"/>
      <c r="BA1163" s="6"/>
      <c r="BB1163" s="6"/>
      <c r="BC1163" s="6"/>
      <c r="BD1163" s="6"/>
      <c r="BE1163" s="6"/>
      <c r="BF1163" s="6"/>
      <c r="BG1163" s="6"/>
      <c r="BH1163" s="6"/>
      <c r="BI1163" s="6"/>
      <c r="BJ1163" s="6"/>
      <c r="BK1163" s="6"/>
      <c r="BL1163" s="6"/>
      <c r="BM1163" s="6"/>
      <c r="BN1163" s="6"/>
      <c r="BO1163" s="6"/>
      <c r="BP1163" s="6"/>
      <c r="BQ1163" s="6"/>
      <c r="BR1163" s="6"/>
      <c r="BS1163" s="6"/>
      <c r="BT1163" s="6"/>
      <c r="BU1163" s="6"/>
      <c r="BV1163" s="6"/>
    </row>
    <row r="1164" spans="13:74" ht="12.75" customHeight="1" x14ac:dyDescent="0.2"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  <c r="AG1164" s="6"/>
      <c r="AH1164" s="6"/>
      <c r="AI1164" s="6"/>
      <c r="AJ1164" s="6"/>
      <c r="AK1164" s="6"/>
      <c r="AL1164" s="6"/>
      <c r="AM1164" s="6"/>
      <c r="AN1164" s="6"/>
      <c r="AO1164" s="6"/>
      <c r="AP1164" s="6"/>
      <c r="AQ1164" s="6"/>
      <c r="AR1164" s="6"/>
      <c r="AS1164" s="6"/>
      <c r="AT1164" s="6"/>
      <c r="AU1164" s="6"/>
      <c r="AV1164" s="6"/>
      <c r="AW1164" s="6"/>
      <c r="AX1164" s="6"/>
      <c r="AY1164" s="6"/>
      <c r="AZ1164" s="6"/>
      <c r="BA1164" s="6"/>
      <c r="BB1164" s="6"/>
      <c r="BC1164" s="6"/>
      <c r="BD1164" s="6"/>
      <c r="BE1164" s="6"/>
      <c r="BF1164" s="6"/>
      <c r="BG1164" s="6"/>
      <c r="BH1164" s="6"/>
      <c r="BI1164" s="6"/>
      <c r="BJ1164" s="6"/>
      <c r="BK1164" s="6"/>
      <c r="BL1164" s="6"/>
      <c r="BM1164" s="6"/>
      <c r="BN1164" s="6"/>
      <c r="BO1164" s="6"/>
      <c r="BP1164" s="6"/>
      <c r="BQ1164" s="6"/>
      <c r="BR1164" s="6"/>
      <c r="BS1164" s="6"/>
      <c r="BT1164" s="6"/>
      <c r="BU1164" s="6"/>
      <c r="BV1164" s="6"/>
    </row>
  </sheetData>
  <sortState ref="A12:N67">
    <sortCondition ref="K12:K67"/>
    <sortCondition ref="J12:J67"/>
    <sortCondition ref="A12:A67"/>
  </sortState>
  <mergeCells count="2">
    <mergeCell ref="D3:D4"/>
    <mergeCell ref="A7:B7"/>
  </mergeCells>
  <phoneticPr fontId="0" type="noConversion"/>
  <dataValidations count="2">
    <dataValidation type="custom" allowBlank="1" showInputMessage="1" showErrorMessage="1" sqref="A24:A61">
      <formula1>B24:B73=TRIM(B24:B73)</formula1>
    </dataValidation>
    <dataValidation type="custom" allowBlank="1" showInputMessage="1" showErrorMessage="1" sqref="A9:A23">
      <formula1>B9:B61=TRIM(B9:B61)</formula1>
    </dataValidation>
  </dataValidations>
  <printOptions horizontalCentered="1"/>
  <pageMargins left="0.25" right="0.2" top="0.1" bottom="0.1" header="0.1" footer="0.2"/>
  <pageSetup scale="63" fitToHeight="0" orientation="landscape" horizontalDpi="4294967292" verticalDpi="4294967292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zoomScaleNormal="100" workbookViewId="0">
      <selection activeCell="I11" sqref="I11"/>
    </sheetView>
  </sheetViews>
  <sheetFormatPr defaultRowHeight="12.75" x14ac:dyDescent="0.2"/>
  <cols>
    <col min="1" max="1" width="21.7109375" customWidth="1"/>
    <col min="2" max="2" width="19.85546875" customWidth="1"/>
    <col min="3" max="3" width="26.28515625" customWidth="1"/>
    <col min="4" max="4" width="45.7109375" customWidth="1"/>
    <col min="5" max="5" width="11.42578125" customWidth="1"/>
    <col min="6" max="6" width="11.140625" customWidth="1"/>
    <col min="7" max="7" width="13.7109375" customWidth="1"/>
    <col min="8" max="9" width="10.85546875" customWidth="1"/>
    <col min="10" max="10" width="11.85546875" customWidth="1"/>
  </cols>
  <sheetData>
    <row r="1" spans="1:10" ht="23.25" x14ac:dyDescent="0.35">
      <c r="A1" s="99"/>
      <c r="B1" s="100"/>
      <c r="C1" s="100"/>
      <c r="D1" s="101" t="s">
        <v>199</v>
      </c>
      <c r="E1" s="102"/>
      <c r="F1" s="102"/>
      <c r="G1" s="103"/>
      <c r="H1" s="100"/>
      <c r="I1" s="100"/>
      <c r="J1" s="100"/>
    </row>
    <row r="2" spans="1:10" ht="15" x14ac:dyDescent="0.2">
      <c r="A2" s="104"/>
      <c r="B2" s="99"/>
      <c r="C2" s="99"/>
      <c r="D2" s="105" t="s">
        <v>29</v>
      </c>
      <c r="E2" s="106"/>
      <c r="F2" s="107"/>
      <c r="G2" s="108"/>
      <c r="H2" s="99"/>
      <c r="I2" s="99"/>
      <c r="J2" s="109"/>
    </row>
    <row r="3" spans="1:10" x14ac:dyDescent="0.2">
      <c r="A3" s="110"/>
      <c r="B3" s="110"/>
      <c r="C3" s="110"/>
      <c r="D3" s="110"/>
      <c r="E3" s="111"/>
      <c r="F3" s="112"/>
      <c r="G3" s="113"/>
      <c r="H3" s="110"/>
      <c r="I3" s="99"/>
      <c r="J3" s="109"/>
    </row>
    <row r="4" spans="1:10" x14ac:dyDescent="0.2">
      <c r="A4" s="134" t="s">
        <v>200</v>
      </c>
      <c r="B4" s="134"/>
      <c r="C4" s="114">
        <f>COUNTA(G6:G94)</f>
        <v>36</v>
      </c>
      <c r="D4" s="115">
        <f>SUM(G6:G94)</f>
        <v>10778914</v>
      </c>
      <c r="E4" s="107"/>
      <c r="F4" s="107"/>
      <c r="G4" s="108"/>
      <c r="H4" s="99"/>
      <c r="I4" s="99"/>
      <c r="J4" s="109"/>
    </row>
    <row r="5" spans="1:10" ht="22.5" x14ac:dyDescent="0.2">
      <c r="A5" s="116" t="s">
        <v>4</v>
      </c>
      <c r="B5" s="116" t="s">
        <v>5</v>
      </c>
      <c r="C5" s="116" t="s">
        <v>6</v>
      </c>
      <c r="D5" s="117" t="s">
        <v>7</v>
      </c>
      <c r="E5" s="118" t="s">
        <v>10</v>
      </c>
      <c r="F5" s="118" t="s">
        <v>11</v>
      </c>
      <c r="G5" s="119" t="s">
        <v>201</v>
      </c>
      <c r="H5" s="116" t="s">
        <v>8</v>
      </c>
      <c r="I5" s="116" t="s">
        <v>9</v>
      </c>
      <c r="J5" s="117" t="s">
        <v>202</v>
      </c>
    </row>
    <row r="6" spans="1:10" ht="22.5" x14ac:dyDescent="0.2">
      <c r="A6" s="86" t="s">
        <v>249</v>
      </c>
      <c r="B6" s="55"/>
      <c r="C6" s="55" t="s">
        <v>250</v>
      </c>
      <c r="D6" s="55" t="s">
        <v>251</v>
      </c>
      <c r="E6" s="120">
        <v>42370</v>
      </c>
      <c r="F6" s="120">
        <v>43100</v>
      </c>
      <c r="G6" s="121">
        <v>136465</v>
      </c>
      <c r="H6" s="122" t="s">
        <v>167</v>
      </c>
      <c r="I6" s="122" t="s">
        <v>44</v>
      </c>
      <c r="J6" s="125">
        <v>14</v>
      </c>
    </row>
    <row r="7" spans="1:10" ht="22.5" x14ac:dyDescent="0.2">
      <c r="A7" s="86" t="s">
        <v>267</v>
      </c>
      <c r="B7" s="55"/>
      <c r="C7" s="55" t="s">
        <v>41</v>
      </c>
      <c r="D7" s="55" t="s">
        <v>268</v>
      </c>
      <c r="E7" s="120">
        <v>42370</v>
      </c>
      <c r="F7" s="120">
        <v>44227</v>
      </c>
      <c r="G7" s="124">
        <v>1118155</v>
      </c>
      <c r="H7" s="122" t="s">
        <v>43</v>
      </c>
      <c r="I7" s="122" t="s">
        <v>44</v>
      </c>
      <c r="J7" s="125">
        <v>24</v>
      </c>
    </row>
    <row r="8" spans="1:10" ht="22.5" x14ac:dyDescent="0.2">
      <c r="A8" s="86" t="s">
        <v>203</v>
      </c>
      <c r="B8" s="55"/>
      <c r="C8" s="55" t="s">
        <v>204</v>
      </c>
      <c r="D8" s="55" t="s">
        <v>205</v>
      </c>
      <c r="E8" s="120">
        <v>42186</v>
      </c>
      <c r="F8" s="120">
        <v>42369</v>
      </c>
      <c r="G8" s="121">
        <v>10500</v>
      </c>
      <c r="H8" s="122" t="s">
        <v>43</v>
      </c>
      <c r="I8" s="122" t="s">
        <v>44</v>
      </c>
      <c r="J8" s="125">
        <v>1</v>
      </c>
    </row>
    <row r="9" spans="1:10" x14ac:dyDescent="0.2">
      <c r="A9" s="86" t="s">
        <v>265</v>
      </c>
      <c r="B9" s="55"/>
      <c r="C9" s="55" t="s">
        <v>41</v>
      </c>
      <c r="D9" s="55" t="s">
        <v>266</v>
      </c>
      <c r="E9" s="120">
        <v>42370</v>
      </c>
      <c r="F9" s="120">
        <v>44562</v>
      </c>
      <c r="G9" s="124">
        <v>500000</v>
      </c>
      <c r="H9" s="122" t="s">
        <v>43</v>
      </c>
      <c r="I9" s="122" t="s">
        <v>44</v>
      </c>
      <c r="J9" s="125">
        <v>23</v>
      </c>
    </row>
    <row r="10" spans="1:10" ht="33.75" x14ac:dyDescent="0.2">
      <c r="A10" s="86" t="s">
        <v>146</v>
      </c>
      <c r="B10" s="55"/>
      <c r="C10" s="55" t="s">
        <v>41</v>
      </c>
      <c r="D10" s="55" t="s">
        <v>273</v>
      </c>
      <c r="E10" s="120">
        <v>42552</v>
      </c>
      <c r="F10" s="120">
        <v>44377</v>
      </c>
      <c r="G10" s="124">
        <v>517646</v>
      </c>
      <c r="H10" s="122" t="s">
        <v>49</v>
      </c>
      <c r="I10" s="122" t="s">
        <v>44</v>
      </c>
      <c r="J10" s="125">
        <v>27</v>
      </c>
    </row>
    <row r="11" spans="1:10" ht="33.75" x14ac:dyDescent="0.2">
      <c r="A11" s="86" t="s">
        <v>74</v>
      </c>
      <c r="B11" s="55"/>
      <c r="C11" s="55" t="s">
        <v>71</v>
      </c>
      <c r="D11" s="55" t="s">
        <v>232</v>
      </c>
      <c r="E11" s="120">
        <v>42005</v>
      </c>
      <c r="F11" s="120">
        <v>43465</v>
      </c>
      <c r="G11" s="121">
        <v>499900</v>
      </c>
      <c r="H11" s="122" t="s">
        <v>49</v>
      </c>
      <c r="I11" s="122" t="s">
        <v>44</v>
      </c>
      <c r="J11" s="125">
        <v>9</v>
      </c>
    </row>
    <row r="12" spans="1:10" ht="33.75" x14ac:dyDescent="0.2">
      <c r="A12" s="86" t="s">
        <v>233</v>
      </c>
      <c r="B12" s="55" t="s">
        <v>234</v>
      </c>
      <c r="C12" s="55" t="s">
        <v>71</v>
      </c>
      <c r="D12" s="55" t="s">
        <v>232</v>
      </c>
      <c r="E12" s="120">
        <v>42005</v>
      </c>
      <c r="F12" s="120">
        <v>43465</v>
      </c>
      <c r="G12" s="121"/>
      <c r="H12" s="122" t="s">
        <v>49</v>
      </c>
      <c r="I12" s="122" t="s">
        <v>44</v>
      </c>
      <c r="J12" s="125">
        <v>9</v>
      </c>
    </row>
    <row r="13" spans="1:10" ht="33.75" x14ac:dyDescent="0.2">
      <c r="A13" s="86" t="s">
        <v>229</v>
      </c>
      <c r="B13" s="55"/>
      <c r="C13" s="55" t="s">
        <v>71</v>
      </c>
      <c r="D13" s="55" t="s">
        <v>230</v>
      </c>
      <c r="E13" s="120">
        <v>42401</v>
      </c>
      <c r="F13" s="120">
        <v>43496</v>
      </c>
      <c r="G13" s="121">
        <v>499869</v>
      </c>
      <c r="H13" s="122" t="s">
        <v>49</v>
      </c>
      <c r="I13" s="122" t="s">
        <v>44</v>
      </c>
      <c r="J13" s="125">
        <v>8</v>
      </c>
    </row>
    <row r="14" spans="1:10" ht="33.75" x14ac:dyDescent="0.2">
      <c r="A14" s="86" t="s">
        <v>105</v>
      </c>
      <c r="B14" s="55" t="s">
        <v>231</v>
      </c>
      <c r="C14" s="55" t="s">
        <v>71</v>
      </c>
      <c r="D14" s="55" t="s">
        <v>230</v>
      </c>
      <c r="E14" s="120">
        <v>42401</v>
      </c>
      <c r="F14" s="120">
        <v>43496</v>
      </c>
      <c r="G14" s="121"/>
      <c r="H14" s="122" t="s">
        <v>107</v>
      </c>
      <c r="I14" s="122" t="s">
        <v>65</v>
      </c>
      <c r="J14" s="125">
        <v>8</v>
      </c>
    </row>
    <row r="15" spans="1:10" ht="33.75" x14ac:dyDescent="0.2">
      <c r="A15" s="86" t="s">
        <v>74</v>
      </c>
      <c r="B15" s="55" t="s">
        <v>231</v>
      </c>
      <c r="C15" s="55" t="s">
        <v>71</v>
      </c>
      <c r="D15" s="55" t="s">
        <v>230</v>
      </c>
      <c r="E15" s="120">
        <v>42401</v>
      </c>
      <c r="F15" s="120">
        <v>43496</v>
      </c>
      <c r="G15" s="121"/>
      <c r="H15" s="122" t="s">
        <v>49</v>
      </c>
      <c r="I15" s="122" t="s">
        <v>44</v>
      </c>
      <c r="J15" s="125">
        <v>8</v>
      </c>
    </row>
    <row r="16" spans="1:10" ht="33.75" x14ac:dyDescent="0.2">
      <c r="A16" s="86" t="s">
        <v>91</v>
      </c>
      <c r="B16" s="55"/>
      <c r="C16" s="55" t="s">
        <v>289</v>
      </c>
      <c r="D16" s="55" t="s">
        <v>290</v>
      </c>
      <c r="E16" s="120">
        <v>42552</v>
      </c>
      <c r="F16" s="120">
        <v>43646</v>
      </c>
      <c r="G16" s="121">
        <v>456153</v>
      </c>
      <c r="H16" s="122" t="s">
        <v>95</v>
      </c>
      <c r="I16" s="122" t="s">
        <v>96</v>
      </c>
      <c r="J16" s="125">
        <v>35</v>
      </c>
    </row>
    <row r="17" spans="1:10" ht="22.5" x14ac:dyDescent="0.2">
      <c r="A17" s="86" t="s">
        <v>223</v>
      </c>
      <c r="B17" s="55"/>
      <c r="C17" s="55" t="s">
        <v>224</v>
      </c>
      <c r="D17" s="55" t="s">
        <v>225</v>
      </c>
      <c r="E17" s="120">
        <v>42522</v>
      </c>
      <c r="F17" s="120">
        <v>44347</v>
      </c>
      <c r="G17" s="121">
        <v>59577</v>
      </c>
      <c r="H17" s="122" t="s">
        <v>226</v>
      </c>
      <c r="I17" s="122" t="s">
        <v>96</v>
      </c>
      <c r="J17" s="125">
        <v>7</v>
      </c>
    </row>
    <row r="18" spans="1:10" ht="22.5" x14ac:dyDescent="0.2">
      <c r="A18" s="86" t="s">
        <v>227</v>
      </c>
      <c r="B18" s="55" t="s">
        <v>228</v>
      </c>
      <c r="C18" s="55" t="s">
        <v>224</v>
      </c>
      <c r="D18" s="55" t="s">
        <v>225</v>
      </c>
      <c r="E18" s="120">
        <v>42522</v>
      </c>
      <c r="F18" s="120">
        <v>44347</v>
      </c>
      <c r="G18" s="121"/>
      <c r="H18" s="122" t="s">
        <v>43</v>
      </c>
      <c r="I18" s="122" t="s">
        <v>44</v>
      </c>
      <c r="J18" s="125">
        <v>7</v>
      </c>
    </row>
    <row r="19" spans="1:10" ht="33.75" x14ac:dyDescent="0.2">
      <c r="A19" s="86" t="s">
        <v>274</v>
      </c>
      <c r="B19" s="55"/>
      <c r="C19" s="55" t="s">
        <v>41</v>
      </c>
      <c r="D19" s="55" t="s">
        <v>275</v>
      </c>
      <c r="E19" s="120">
        <v>42461</v>
      </c>
      <c r="F19" s="120">
        <v>43921</v>
      </c>
      <c r="G19" s="121">
        <v>704505</v>
      </c>
      <c r="H19" s="122" t="s">
        <v>276</v>
      </c>
      <c r="I19" s="122" t="s">
        <v>116</v>
      </c>
      <c r="J19" s="125">
        <v>28</v>
      </c>
    </row>
    <row r="20" spans="1:10" ht="22.5" x14ac:dyDescent="0.2">
      <c r="A20" s="86" t="s">
        <v>126</v>
      </c>
      <c r="B20" s="55"/>
      <c r="C20" s="55" t="s">
        <v>127</v>
      </c>
      <c r="D20" s="55" t="s">
        <v>128</v>
      </c>
      <c r="E20" s="120">
        <v>42125</v>
      </c>
      <c r="F20" s="120">
        <v>42268</v>
      </c>
      <c r="G20" s="124">
        <v>41500</v>
      </c>
      <c r="H20" s="122" t="s">
        <v>130</v>
      </c>
      <c r="I20" s="122" t="s">
        <v>116</v>
      </c>
      <c r="J20" s="125">
        <v>29</v>
      </c>
    </row>
    <row r="21" spans="1:10" ht="22.5" x14ac:dyDescent="0.2">
      <c r="A21" s="86" t="s">
        <v>210</v>
      </c>
      <c r="B21" s="55"/>
      <c r="C21" s="55" t="s">
        <v>207</v>
      </c>
      <c r="D21" s="55" t="s">
        <v>208</v>
      </c>
      <c r="E21" s="120">
        <v>42278</v>
      </c>
      <c r="F21" s="120">
        <v>43373</v>
      </c>
      <c r="G21" s="121">
        <v>36841</v>
      </c>
      <c r="H21" s="122" t="s">
        <v>211</v>
      </c>
      <c r="I21" s="122" t="s">
        <v>116</v>
      </c>
      <c r="J21" s="125">
        <v>3</v>
      </c>
    </row>
    <row r="22" spans="1:10" ht="22.5" x14ac:dyDescent="0.2">
      <c r="A22" s="86" t="s">
        <v>206</v>
      </c>
      <c r="B22" s="55"/>
      <c r="C22" s="55" t="s">
        <v>207</v>
      </c>
      <c r="D22" s="55" t="s">
        <v>208</v>
      </c>
      <c r="E22" s="120">
        <v>42278</v>
      </c>
      <c r="F22" s="120">
        <v>43373</v>
      </c>
      <c r="G22" s="121">
        <v>33530</v>
      </c>
      <c r="H22" s="122" t="s">
        <v>209</v>
      </c>
      <c r="I22" s="122" t="s">
        <v>116</v>
      </c>
      <c r="J22" s="125">
        <v>2</v>
      </c>
    </row>
    <row r="23" spans="1:10" ht="22.5" x14ac:dyDescent="0.2">
      <c r="A23" s="86" t="s">
        <v>280</v>
      </c>
      <c r="B23" s="55"/>
      <c r="C23" s="55" t="s">
        <v>281</v>
      </c>
      <c r="D23" s="55" t="s">
        <v>282</v>
      </c>
      <c r="E23" s="120">
        <v>42231</v>
      </c>
      <c r="F23" s="120">
        <v>42596</v>
      </c>
      <c r="G23" s="121">
        <v>17597</v>
      </c>
      <c r="H23" s="122" t="s">
        <v>283</v>
      </c>
      <c r="I23" s="122" t="s">
        <v>116</v>
      </c>
      <c r="J23" s="125">
        <v>32</v>
      </c>
    </row>
    <row r="24" spans="1:10" ht="45" x14ac:dyDescent="0.2">
      <c r="A24" s="86" t="s">
        <v>259</v>
      </c>
      <c r="B24" s="55"/>
      <c r="C24" s="55" t="s">
        <v>41</v>
      </c>
      <c r="D24" s="55" t="s">
        <v>260</v>
      </c>
      <c r="E24" s="120">
        <v>42370</v>
      </c>
      <c r="F24" s="120">
        <v>44196</v>
      </c>
      <c r="G24" s="121">
        <v>552152</v>
      </c>
      <c r="H24" s="122" t="s">
        <v>261</v>
      </c>
      <c r="I24" s="122" t="s">
        <v>222</v>
      </c>
      <c r="J24" s="125">
        <v>18</v>
      </c>
    </row>
    <row r="25" spans="1:10" ht="33.75" x14ac:dyDescent="0.2">
      <c r="A25" s="86" t="s">
        <v>218</v>
      </c>
      <c r="B25" s="55"/>
      <c r="C25" s="55" t="s">
        <v>219</v>
      </c>
      <c r="D25" s="55" t="s">
        <v>220</v>
      </c>
      <c r="E25" s="120">
        <v>42491</v>
      </c>
      <c r="F25" s="120">
        <v>45047</v>
      </c>
      <c r="G25" s="123">
        <v>44500</v>
      </c>
      <c r="H25" s="122" t="s">
        <v>221</v>
      </c>
      <c r="I25" s="122" t="s">
        <v>222</v>
      </c>
      <c r="J25" s="125">
        <v>6</v>
      </c>
    </row>
    <row r="26" spans="1:10" ht="22.5" x14ac:dyDescent="0.2">
      <c r="A26" s="86" t="s">
        <v>246</v>
      </c>
      <c r="B26" s="55"/>
      <c r="C26" s="55" t="s">
        <v>41</v>
      </c>
      <c r="D26" s="55" t="s">
        <v>247</v>
      </c>
      <c r="E26" s="120">
        <v>42491</v>
      </c>
      <c r="F26" s="120">
        <v>44316</v>
      </c>
      <c r="G26" s="121">
        <v>860751</v>
      </c>
      <c r="H26" s="122" t="s">
        <v>248</v>
      </c>
      <c r="I26" s="122" t="s">
        <v>36</v>
      </c>
      <c r="J26" s="125">
        <v>13</v>
      </c>
    </row>
    <row r="27" spans="1:10" ht="22.5" x14ac:dyDescent="0.2">
      <c r="A27" s="86" t="s">
        <v>262</v>
      </c>
      <c r="B27" s="55"/>
      <c r="C27" s="55" t="s">
        <v>263</v>
      </c>
      <c r="D27" s="55" t="s">
        <v>264</v>
      </c>
      <c r="E27" s="120">
        <v>42248</v>
      </c>
      <c r="F27" s="120">
        <v>43100</v>
      </c>
      <c r="G27" s="124">
        <v>79640</v>
      </c>
      <c r="H27" s="122" t="s">
        <v>248</v>
      </c>
      <c r="I27" s="122" t="s">
        <v>36</v>
      </c>
      <c r="J27" s="125">
        <v>19</v>
      </c>
    </row>
    <row r="28" spans="1:10" ht="22.5" x14ac:dyDescent="0.2">
      <c r="A28" s="86" t="s">
        <v>262</v>
      </c>
      <c r="B28" s="55"/>
      <c r="C28" s="55" t="s">
        <v>263</v>
      </c>
      <c r="D28" s="55" t="s">
        <v>264</v>
      </c>
      <c r="E28" s="120">
        <v>42248</v>
      </c>
      <c r="F28" s="120">
        <v>43100</v>
      </c>
      <c r="G28" s="124">
        <v>79640</v>
      </c>
      <c r="H28" s="122" t="s">
        <v>248</v>
      </c>
      <c r="I28" s="122" t="s">
        <v>36</v>
      </c>
      <c r="J28" s="125">
        <v>20</v>
      </c>
    </row>
    <row r="29" spans="1:10" ht="22.5" x14ac:dyDescent="0.2">
      <c r="A29" s="86" t="s">
        <v>262</v>
      </c>
      <c r="B29" s="55"/>
      <c r="C29" s="55" t="s">
        <v>263</v>
      </c>
      <c r="D29" s="55" t="s">
        <v>264</v>
      </c>
      <c r="E29" s="120">
        <v>42248</v>
      </c>
      <c r="F29" s="120">
        <v>43100</v>
      </c>
      <c r="G29" s="124">
        <v>79640</v>
      </c>
      <c r="H29" s="122" t="s">
        <v>248</v>
      </c>
      <c r="I29" s="122" t="s">
        <v>36</v>
      </c>
      <c r="J29" s="125">
        <v>21</v>
      </c>
    </row>
    <row r="30" spans="1:10" ht="22.5" x14ac:dyDescent="0.2">
      <c r="A30" s="86" t="s">
        <v>262</v>
      </c>
      <c r="B30" s="55"/>
      <c r="C30" s="55" t="s">
        <v>263</v>
      </c>
      <c r="D30" s="55" t="s">
        <v>264</v>
      </c>
      <c r="E30" s="120">
        <v>42248</v>
      </c>
      <c r="F30" s="120">
        <v>43100</v>
      </c>
      <c r="G30" s="124">
        <v>79640</v>
      </c>
      <c r="H30" s="122" t="s">
        <v>248</v>
      </c>
      <c r="I30" s="122" t="s">
        <v>36</v>
      </c>
      <c r="J30" s="125">
        <v>22</v>
      </c>
    </row>
    <row r="31" spans="1:10" ht="22.5" x14ac:dyDescent="0.2">
      <c r="A31" s="86" t="s">
        <v>186</v>
      </c>
      <c r="B31" s="55"/>
      <c r="C31" s="55" t="s">
        <v>187</v>
      </c>
      <c r="D31" s="55" t="s">
        <v>287</v>
      </c>
      <c r="E31" s="120">
        <v>42214</v>
      </c>
      <c r="F31" s="120">
        <v>42369</v>
      </c>
      <c r="G31" s="121">
        <v>10415</v>
      </c>
      <c r="H31" s="122" t="s">
        <v>190</v>
      </c>
      <c r="I31" s="122" t="s">
        <v>36</v>
      </c>
      <c r="J31" s="125">
        <v>34</v>
      </c>
    </row>
    <row r="32" spans="1:10" ht="22.5" x14ac:dyDescent="0.2">
      <c r="A32" s="86" t="s">
        <v>193</v>
      </c>
      <c r="B32" s="55" t="s">
        <v>288</v>
      </c>
      <c r="C32" s="55" t="s">
        <v>187</v>
      </c>
      <c r="D32" s="55" t="s">
        <v>287</v>
      </c>
      <c r="E32" s="120">
        <v>42214</v>
      </c>
      <c r="F32" s="120">
        <v>42369</v>
      </c>
      <c r="G32" s="121"/>
      <c r="H32" s="122" t="s">
        <v>190</v>
      </c>
      <c r="I32" s="122" t="s">
        <v>36</v>
      </c>
      <c r="J32" s="125">
        <v>34</v>
      </c>
    </row>
    <row r="33" spans="1:10" ht="22.5" x14ac:dyDescent="0.2">
      <c r="A33" s="86" t="s">
        <v>191</v>
      </c>
      <c r="B33" s="55" t="s">
        <v>288</v>
      </c>
      <c r="C33" s="55" t="s">
        <v>187</v>
      </c>
      <c r="D33" s="55" t="s">
        <v>287</v>
      </c>
      <c r="E33" s="120">
        <v>42214</v>
      </c>
      <c r="F33" s="120">
        <v>42369</v>
      </c>
      <c r="G33" s="121"/>
      <c r="H33" s="122" t="s">
        <v>175</v>
      </c>
      <c r="I33" s="122" t="s">
        <v>65</v>
      </c>
      <c r="J33" s="125">
        <v>34</v>
      </c>
    </row>
    <row r="34" spans="1:10" ht="22.5" x14ac:dyDescent="0.2">
      <c r="A34" s="86" t="s">
        <v>284</v>
      </c>
      <c r="B34" s="55"/>
      <c r="C34" s="55" t="s">
        <v>285</v>
      </c>
      <c r="D34" s="55" t="s">
        <v>286</v>
      </c>
      <c r="E34" s="120">
        <v>42430</v>
      </c>
      <c r="F34" s="120">
        <v>42794</v>
      </c>
      <c r="G34" s="121">
        <v>110000</v>
      </c>
      <c r="H34" s="122" t="s">
        <v>55</v>
      </c>
      <c r="I34" s="122" t="s">
        <v>36</v>
      </c>
      <c r="J34" s="125">
        <v>33</v>
      </c>
    </row>
    <row r="35" spans="1:10" ht="22.5" x14ac:dyDescent="0.2">
      <c r="A35" s="86" t="s">
        <v>235</v>
      </c>
      <c r="B35" s="55"/>
      <c r="C35" s="55" t="s">
        <v>236</v>
      </c>
      <c r="D35" s="55" t="s">
        <v>237</v>
      </c>
      <c r="E35" s="120">
        <v>42461</v>
      </c>
      <c r="F35" s="120">
        <v>44286</v>
      </c>
      <c r="G35" s="124">
        <v>147020</v>
      </c>
      <c r="H35" s="122" t="s">
        <v>238</v>
      </c>
      <c r="I35" s="122" t="s">
        <v>36</v>
      </c>
      <c r="J35" s="125">
        <v>10</v>
      </c>
    </row>
    <row r="36" spans="1:10" ht="22.5" x14ac:dyDescent="0.2">
      <c r="A36" s="86" t="s">
        <v>194</v>
      </c>
      <c r="B36" s="55"/>
      <c r="C36" s="55" t="s">
        <v>277</v>
      </c>
      <c r="D36" s="55" t="s">
        <v>196</v>
      </c>
      <c r="E36" s="120">
        <v>42217</v>
      </c>
      <c r="F36" s="120">
        <v>43008</v>
      </c>
      <c r="G36" s="121">
        <v>36322</v>
      </c>
      <c r="H36" s="122" t="s">
        <v>35</v>
      </c>
      <c r="I36" s="122" t="s">
        <v>36</v>
      </c>
      <c r="J36" s="125">
        <v>30</v>
      </c>
    </row>
    <row r="37" spans="1:10" ht="33.75" x14ac:dyDescent="0.2">
      <c r="A37" s="86" t="s">
        <v>240</v>
      </c>
      <c r="B37" s="55"/>
      <c r="C37" s="55" t="s">
        <v>278</v>
      </c>
      <c r="D37" s="55" t="s">
        <v>279</v>
      </c>
      <c r="E37" s="120">
        <v>42217</v>
      </c>
      <c r="F37" s="120">
        <v>43677</v>
      </c>
      <c r="G37" s="121">
        <v>65000</v>
      </c>
      <c r="H37" s="122" t="s">
        <v>35</v>
      </c>
      <c r="I37" s="122" t="s">
        <v>36</v>
      </c>
      <c r="J37" s="125">
        <v>31</v>
      </c>
    </row>
    <row r="38" spans="1:10" ht="33.75" x14ac:dyDescent="0.2">
      <c r="A38" s="86" t="s">
        <v>56</v>
      </c>
      <c r="B38" s="55"/>
      <c r="C38" s="55" t="s">
        <v>239</v>
      </c>
      <c r="D38" s="55" t="s">
        <v>58</v>
      </c>
      <c r="E38" s="120">
        <v>42186</v>
      </c>
      <c r="F38" s="120">
        <v>42613</v>
      </c>
      <c r="G38" s="123">
        <v>59334</v>
      </c>
      <c r="H38" s="122" t="s">
        <v>35</v>
      </c>
      <c r="I38" s="122" t="s">
        <v>36</v>
      </c>
      <c r="J38" s="125">
        <v>11</v>
      </c>
    </row>
    <row r="39" spans="1:10" ht="33.75" x14ac:dyDescent="0.2">
      <c r="A39" s="86" t="s">
        <v>240</v>
      </c>
      <c r="B39" s="55" t="s">
        <v>241</v>
      </c>
      <c r="C39" s="55" t="s">
        <v>239</v>
      </c>
      <c r="D39" s="55" t="s">
        <v>58</v>
      </c>
      <c r="E39" s="120">
        <v>42186</v>
      </c>
      <c r="F39" s="120">
        <v>42613</v>
      </c>
      <c r="G39" s="123"/>
      <c r="H39" s="122" t="s">
        <v>35</v>
      </c>
      <c r="I39" s="122" t="s">
        <v>36</v>
      </c>
      <c r="J39" s="125">
        <v>11</v>
      </c>
    </row>
    <row r="40" spans="1:10" ht="22.5" x14ac:dyDescent="0.2">
      <c r="A40" s="86" t="s">
        <v>215</v>
      </c>
      <c r="B40" s="55"/>
      <c r="C40" s="55" t="s">
        <v>216</v>
      </c>
      <c r="D40" s="55" t="s">
        <v>217</v>
      </c>
      <c r="E40" s="120">
        <v>42186</v>
      </c>
      <c r="F40" s="120">
        <v>42551</v>
      </c>
      <c r="G40" s="123">
        <v>57000</v>
      </c>
      <c r="H40" s="122" t="s">
        <v>64</v>
      </c>
      <c r="I40" s="122" t="s">
        <v>65</v>
      </c>
      <c r="J40" s="125">
        <v>5</v>
      </c>
    </row>
    <row r="41" spans="1:10" ht="22.5" x14ac:dyDescent="0.2">
      <c r="A41" s="86" t="s">
        <v>291</v>
      </c>
      <c r="B41" s="55"/>
      <c r="C41" s="55" t="s">
        <v>41</v>
      </c>
      <c r="D41" s="55" t="s">
        <v>292</v>
      </c>
      <c r="E41" s="120">
        <v>42552</v>
      </c>
      <c r="F41" s="120">
        <v>43646</v>
      </c>
      <c r="G41" s="121">
        <v>518600</v>
      </c>
      <c r="H41" s="122" t="s">
        <v>64</v>
      </c>
      <c r="I41" s="122" t="s">
        <v>65</v>
      </c>
      <c r="J41" s="125">
        <v>36</v>
      </c>
    </row>
    <row r="42" spans="1:10" ht="22.5" x14ac:dyDescent="0.2">
      <c r="A42" s="86" t="s">
        <v>293</v>
      </c>
      <c r="B42" s="55" t="s">
        <v>294</v>
      </c>
      <c r="C42" s="55" t="s">
        <v>41</v>
      </c>
      <c r="D42" s="55" t="s">
        <v>292</v>
      </c>
      <c r="E42" s="120">
        <v>42552</v>
      </c>
      <c r="F42" s="120">
        <v>43646</v>
      </c>
      <c r="G42" s="121"/>
      <c r="H42" s="122" t="s">
        <v>64</v>
      </c>
      <c r="I42" s="122" t="s">
        <v>65</v>
      </c>
      <c r="J42" s="125">
        <v>36</v>
      </c>
    </row>
    <row r="43" spans="1:10" ht="22.5" x14ac:dyDescent="0.2">
      <c r="A43" s="86" t="s">
        <v>271</v>
      </c>
      <c r="B43" s="55"/>
      <c r="C43" s="55" t="s">
        <v>41</v>
      </c>
      <c r="D43" s="55" t="s">
        <v>272</v>
      </c>
      <c r="E43" s="120">
        <v>42552</v>
      </c>
      <c r="F43" s="120">
        <v>44377</v>
      </c>
      <c r="G43" s="124">
        <v>563250</v>
      </c>
      <c r="H43" s="122" t="s">
        <v>64</v>
      </c>
      <c r="I43" s="122" t="s">
        <v>65</v>
      </c>
      <c r="J43" s="125">
        <v>26</v>
      </c>
    </row>
    <row r="44" spans="1:10" ht="22.5" x14ac:dyDescent="0.2">
      <c r="A44" s="86" t="s">
        <v>252</v>
      </c>
      <c r="B44" s="55"/>
      <c r="C44" s="55" t="s">
        <v>41</v>
      </c>
      <c r="D44" s="55" t="s">
        <v>253</v>
      </c>
      <c r="E44" s="120">
        <v>42430</v>
      </c>
      <c r="F44" s="120">
        <v>44255</v>
      </c>
      <c r="G44" s="121">
        <v>514948</v>
      </c>
      <c r="H44" s="122" t="s">
        <v>175</v>
      </c>
      <c r="I44" s="122" t="s">
        <v>65</v>
      </c>
      <c r="J44" s="125">
        <v>15</v>
      </c>
    </row>
    <row r="45" spans="1:10" ht="22.5" x14ac:dyDescent="0.2">
      <c r="A45" s="86" t="s">
        <v>257</v>
      </c>
      <c r="B45" s="55"/>
      <c r="C45" s="55" t="s">
        <v>41</v>
      </c>
      <c r="D45" s="55" t="s">
        <v>258</v>
      </c>
      <c r="E45" s="120">
        <v>42430</v>
      </c>
      <c r="F45" s="120">
        <v>44255</v>
      </c>
      <c r="G45" s="121">
        <v>462238</v>
      </c>
      <c r="H45" s="122" t="s">
        <v>175</v>
      </c>
      <c r="I45" s="122" t="s">
        <v>65</v>
      </c>
      <c r="J45" s="125">
        <v>17</v>
      </c>
    </row>
    <row r="46" spans="1:10" ht="33.75" x14ac:dyDescent="0.2">
      <c r="A46" s="86" t="s">
        <v>212</v>
      </c>
      <c r="B46" s="55"/>
      <c r="C46" s="55" t="s">
        <v>213</v>
      </c>
      <c r="D46" s="55" t="s">
        <v>214</v>
      </c>
      <c r="E46" s="120">
        <v>42217</v>
      </c>
      <c r="F46" s="120">
        <v>42735</v>
      </c>
      <c r="G46" s="123">
        <v>31250</v>
      </c>
      <c r="H46" s="122" t="s">
        <v>138</v>
      </c>
      <c r="I46" s="122" t="s">
        <v>65</v>
      </c>
      <c r="J46" s="125">
        <v>4</v>
      </c>
    </row>
    <row r="47" spans="1:10" ht="33.75" x14ac:dyDescent="0.2">
      <c r="A47" s="86" t="s">
        <v>254</v>
      </c>
      <c r="B47" s="55"/>
      <c r="C47" s="55" t="s">
        <v>41</v>
      </c>
      <c r="D47" s="55" t="s">
        <v>255</v>
      </c>
      <c r="E47" s="120">
        <v>42583</v>
      </c>
      <c r="F47" s="120">
        <v>44408</v>
      </c>
      <c r="G47" s="121">
        <v>806009</v>
      </c>
      <c r="H47" s="122" t="s">
        <v>256</v>
      </c>
      <c r="I47" s="122" t="s">
        <v>65</v>
      </c>
      <c r="J47" s="125">
        <v>16</v>
      </c>
    </row>
    <row r="48" spans="1:10" x14ac:dyDescent="0.2">
      <c r="A48" s="86" t="s">
        <v>269</v>
      </c>
      <c r="B48" s="55"/>
      <c r="C48" s="55" t="s">
        <v>41</v>
      </c>
      <c r="D48" s="55" t="s">
        <v>270</v>
      </c>
      <c r="E48" s="120">
        <v>42125</v>
      </c>
      <c r="F48" s="120">
        <v>44316</v>
      </c>
      <c r="G48" s="124">
        <v>598849</v>
      </c>
      <c r="H48" s="122" t="s">
        <v>107</v>
      </c>
      <c r="I48" s="122" t="s">
        <v>65</v>
      </c>
      <c r="J48" s="125">
        <v>25</v>
      </c>
    </row>
    <row r="49" spans="1:10" ht="22.5" x14ac:dyDescent="0.2">
      <c r="A49" s="126" t="s">
        <v>88</v>
      </c>
      <c r="B49" s="127"/>
      <c r="C49" s="127" t="s">
        <v>242</v>
      </c>
      <c r="D49" s="127" t="s">
        <v>243</v>
      </c>
      <c r="E49" s="128">
        <v>42370</v>
      </c>
      <c r="F49" s="128">
        <v>43465</v>
      </c>
      <c r="G49" s="129">
        <v>390478</v>
      </c>
      <c r="H49" s="130" t="s">
        <v>87</v>
      </c>
      <c r="I49" s="130" t="s">
        <v>65</v>
      </c>
      <c r="J49" s="131">
        <v>12</v>
      </c>
    </row>
    <row r="50" spans="1:10" ht="22.5" x14ac:dyDescent="0.2">
      <c r="A50" s="86" t="s">
        <v>244</v>
      </c>
      <c r="B50" s="55" t="s">
        <v>245</v>
      </c>
      <c r="C50" s="55" t="s">
        <v>242</v>
      </c>
      <c r="D50" s="55" t="s">
        <v>243</v>
      </c>
      <c r="E50" s="120">
        <v>42370</v>
      </c>
      <c r="F50" s="120">
        <v>43465</v>
      </c>
      <c r="G50" s="121"/>
      <c r="H50" s="122" t="s">
        <v>87</v>
      </c>
      <c r="I50" s="122" t="s">
        <v>65</v>
      </c>
      <c r="J50" s="125">
        <v>12</v>
      </c>
    </row>
  </sheetData>
  <mergeCells count="1">
    <mergeCell ref="A4:B4"/>
  </mergeCells>
  <dataValidations count="1">
    <dataValidation type="custom" allowBlank="1" showInputMessage="1" showErrorMessage="1" sqref="H40:I42 H34:I39 H6:I13 H15:I32">
      <formula1>H6=TRIM(H6)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Awards</vt:lpstr>
      <vt:lpstr>Proposals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Reynolds</dc:creator>
  <cp:lastModifiedBy>orcastu</cp:lastModifiedBy>
  <cp:lastPrinted>2015-01-14T15:55:46Z</cp:lastPrinted>
  <dcterms:created xsi:type="dcterms:W3CDTF">1996-12-04T22:56:15Z</dcterms:created>
  <dcterms:modified xsi:type="dcterms:W3CDTF">2015-08-18T17:15:16Z</dcterms:modified>
</cp:coreProperties>
</file>