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985" windowHeight="14085"/>
  </bookViews>
  <sheets>
    <sheet name="Awards" sheetId="1" r:id="rId1"/>
    <sheet name="Proposals" sheetId="2" r:id="rId2"/>
  </sheets>
  <calcPr calcId="145621" concurrentCalc="0"/>
</workbook>
</file>

<file path=xl/calcChain.xml><?xml version="1.0" encoding="utf-8"?>
<calcChain xmlns="http://schemas.openxmlformats.org/spreadsheetml/2006/main">
  <c r="D4" i="2" l="1"/>
  <c r="C4" i="2"/>
  <c r="D7" i="1"/>
</calcChain>
</file>

<file path=xl/sharedStrings.xml><?xml version="1.0" encoding="utf-8"?>
<sst xmlns="http://schemas.openxmlformats.org/spreadsheetml/2006/main" count="672" uniqueCount="298">
  <si>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</si>
  <si>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</si>
  <si>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</si>
  <si>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</si>
  <si>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</si>
  <si>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</si>
  <si>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</si>
  <si>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</si>
  <si>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</si>
  <si>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</si>
  <si>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</si>
  <si>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</si>
  <si>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</si>
  <si>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</si>
  <si>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</si>
  <si>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</si>
  <si>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</si>
  <si>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</si>
  <si>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</si>
  <si>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</si>
  <si>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</si>
  <si>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</si>
  <si>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</si>
  <si>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</si>
  <si>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</si>
  <si>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</si>
  <si>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</si>
  <si>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</si>
  <si>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</si>
  <si>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July 2015</t>
  </si>
  <si>
    <t>Udall, Joshua</t>
  </si>
  <si>
    <t>USDA Forest Service</t>
  </si>
  <si>
    <t>Associating Genomic Properties to Adaptive Traits in Big SageBrush</t>
  </si>
  <si>
    <t>R0202408</t>
  </si>
  <si>
    <t>C</t>
  </si>
  <si>
    <t>P&amp;WS</t>
  </si>
  <si>
    <t>LSCI</t>
  </si>
  <si>
    <t>Wirthlin, Michael</t>
  </si>
  <si>
    <t>Nelson, Brent</t>
  </si>
  <si>
    <t>Hutchings, Brad</t>
  </si>
  <si>
    <t>w/ Wirthlin, Michael</t>
  </si>
  <si>
    <t>NSF</t>
  </si>
  <si>
    <t>I/UCRC CHREC Phase II support</t>
  </si>
  <si>
    <t>ECEn</t>
  </si>
  <si>
    <t>E&amp;T</t>
  </si>
  <si>
    <t>Ning, Andrew</t>
  </si>
  <si>
    <t>National Renewable Energy Lab (DOE)</t>
  </si>
  <si>
    <t>Systems and Engineering of Wind Turbines and Plants</t>
  </si>
  <si>
    <t>R0302576</t>
  </si>
  <si>
    <t>ME</t>
  </si>
  <si>
    <t>Dunn, Michael</t>
  </si>
  <si>
    <t>(USU)Western Dairy Center</t>
  </si>
  <si>
    <t>Effect of LED Lighting on flavor and vitamin stability in skim and whole fluid milk</t>
  </si>
  <si>
    <t>R0502214</t>
  </si>
  <si>
    <t>N</t>
  </si>
  <si>
    <t>ND&amp;FS</t>
  </si>
  <si>
    <t>St. Clair, Sam</t>
  </si>
  <si>
    <t>Utah DWR</t>
  </si>
  <si>
    <t>Assessment of disturbance size and ecological conditions on wildlife impacts of aspen regeneration in Utah</t>
  </si>
  <si>
    <t>R0402267</t>
  </si>
  <si>
    <t>Castle, Steven</t>
  </si>
  <si>
    <t>American Chemical Society</t>
  </si>
  <si>
    <t>Microwave-promoted Tin-free and Initiator-free Cyclizations of Iminyl and Aminyl Radicals</t>
  </si>
  <si>
    <t>R0602487</t>
  </si>
  <si>
    <t>CHMBIO</t>
  </si>
  <si>
    <t>P&amp;MS</t>
  </si>
  <si>
    <t>Savage, Paul</t>
  </si>
  <si>
    <t>Cannon Industries</t>
  </si>
  <si>
    <t>Characterization of Formulations of CBD in Non-ionic Surfactants</t>
  </si>
  <si>
    <t>R0602488</t>
  </si>
  <si>
    <t>Killpack, Marc</t>
  </si>
  <si>
    <t>NASA</t>
  </si>
  <si>
    <t>Adaptive Control Methods for Soft Robots - NSTRF Fellowship, Joshua Wilson</t>
  </si>
  <si>
    <t>R0162024</t>
  </si>
  <si>
    <t>Iverson, Brian</t>
  </si>
  <si>
    <t>Fundamentals of 3D Deployable Mechanisms in Space - NSTRF Fellowship, Alden Yellowhorse</t>
  </si>
  <si>
    <t>R0162023</t>
  </si>
  <si>
    <t>Howell, Larry</t>
  </si>
  <si>
    <t>R0162022</t>
  </si>
  <si>
    <t>Dynamic Control of Radiative Surface Properties with Origami-Inspired Design - NSTRF Fellowship, Rydge Mulford</t>
  </si>
  <si>
    <t>Lu, Kening</t>
  </si>
  <si>
    <t>Collaborative Research: Topics in Infinite-Dimensional and Stochastic Dynamical Systems</t>
  </si>
  <si>
    <t>R0112256</t>
  </si>
  <si>
    <t>MATH</t>
  </si>
  <si>
    <t>Heaton, Matthew</t>
  </si>
  <si>
    <t>Scalable Statistical Validation and Uncertainty Quantification for Large-Spatio Temporal Datasets</t>
  </si>
  <si>
    <t>R0112269</t>
  </si>
  <si>
    <t>STATS</t>
  </si>
  <si>
    <t>Reese, Shane</t>
  </si>
  <si>
    <t>w/ Heaton, Matthew</t>
  </si>
  <si>
    <t>Berrett, Candace</t>
  </si>
  <si>
    <t>Caldarella, Paul</t>
  </si>
  <si>
    <t>U of Kansas</t>
  </si>
  <si>
    <t>A Multi-Site Efficacy Trial of the Class-wide Function-related Intervention Teams "CW-FIT": A Research to Practice Agenda for Students with At Risk for EBD.</t>
  </si>
  <si>
    <t>R0302473</t>
  </si>
  <si>
    <t>CITES</t>
  </si>
  <si>
    <t>EDUC</t>
  </si>
  <si>
    <t>Young, Richard</t>
  </si>
  <si>
    <t>w/ Caldarella, Paul</t>
  </si>
  <si>
    <t>Hansen, Blake</t>
  </si>
  <si>
    <t>CP&amp;SE</t>
  </si>
  <si>
    <t>Vanfleet, Richard</t>
  </si>
  <si>
    <t>Moxtek Inc</t>
  </si>
  <si>
    <t>X-ray Windows and Filters (Project 17)</t>
  </si>
  <si>
    <t>R0602313</t>
  </si>
  <si>
    <t>Davis, Robert</t>
  </si>
  <si>
    <t>w/ Vanfleet, Richard</t>
  </si>
  <si>
    <t>P&amp;A</t>
  </si>
  <si>
    <t>Purcell, Jessica</t>
  </si>
  <si>
    <t>CAREER: Hyperbolic Geometry of Knots and Links</t>
  </si>
  <si>
    <t>R0112231</t>
  </si>
  <si>
    <t>Price, Joseph</t>
  </si>
  <si>
    <t>U of Wisconsin(USDA)</t>
  </si>
  <si>
    <t>The impact of expanding the National School Meals Program on School Performance</t>
  </si>
  <si>
    <t>R0302616</t>
  </si>
  <si>
    <t>ECON</t>
  </si>
  <si>
    <t>FHSS</t>
  </si>
  <si>
    <t>Woodfield, Brian</t>
  </si>
  <si>
    <t>UC Davis (DOE)</t>
  </si>
  <si>
    <t>Energetics of Nanomaterials</t>
  </si>
  <si>
    <t>R0302617</t>
  </si>
  <si>
    <t>Bigler, Erin</t>
  </si>
  <si>
    <t>Nationwide Children's Hospital(NIH)</t>
  </si>
  <si>
    <t>Predicting Outcomes of Pediatric Mild Trumatic Brain Injury</t>
  </si>
  <si>
    <t>R0302540</t>
  </si>
  <si>
    <t>PSYCH</t>
  </si>
  <si>
    <t>Pope, Jeremy</t>
  </si>
  <si>
    <t>Deseret News</t>
  </si>
  <si>
    <t>Leading National Indicators Related to Marriage, Parenting, and Public Policy</t>
  </si>
  <si>
    <t>R070215</t>
  </si>
  <si>
    <t>POLISCI</t>
  </si>
  <si>
    <t>Austin, Daniel</t>
  </si>
  <si>
    <t>Microorganism Survivability in High-velocity Impacts</t>
  </si>
  <si>
    <t>R0162025</t>
  </si>
  <si>
    <t>w/ Austin, Daniel</t>
  </si>
  <si>
    <t>Robison, Richard</t>
  </si>
  <si>
    <t>M&amp;MB</t>
  </si>
  <si>
    <t>Carling, Greg</t>
  </si>
  <si>
    <t>GEOL</t>
  </si>
  <si>
    <t>Collaborative Research: Investigation of the Fate and Transport of Dust-Borne Trace Metals and Solutes During Snowmelt</t>
  </si>
  <si>
    <t>R0112291</t>
  </si>
  <si>
    <t>w/ Carling, Greg</t>
  </si>
  <si>
    <t>Nelson, Steve</t>
  </si>
  <si>
    <t>Aanderud, Zach</t>
  </si>
  <si>
    <t>Fullwood, David</t>
  </si>
  <si>
    <t>Miles, Michael</t>
  </si>
  <si>
    <t>Homer, Eric</t>
  </si>
  <si>
    <t>w/ Fullwood, David</t>
  </si>
  <si>
    <t>GOALI: Deformation Microscopy of Retained Austenite Transformation in TRIP Steels</t>
  </si>
  <si>
    <t>R0112292</t>
  </si>
  <si>
    <t>TECH</t>
  </si>
  <si>
    <t>Ames, Daniel</t>
  </si>
  <si>
    <t>Utah State University (NSF)</t>
  </si>
  <si>
    <t>HydroShare: Interactive Software Infrastructure for Sustaining Collaborative Community Innovation in the Hydro Science</t>
  </si>
  <si>
    <t>R0302479</t>
  </si>
  <si>
    <t>CEEn</t>
  </si>
  <si>
    <t>Hansen, Derek</t>
  </si>
  <si>
    <t>Advancing Informal STEM Learning with Alternate Reality Games</t>
  </si>
  <si>
    <t>R0112242</t>
  </si>
  <si>
    <t>Sheets, Jeff</t>
  </si>
  <si>
    <t>Shumway, Steven</t>
  </si>
  <si>
    <t>w/ Hansen, Derek</t>
  </si>
  <si>
    <t>FA&amp;C</t>
  </si>
  <si>
    <t>Fletcher, Tom</t>
  </si>
  <si>
    <t>University of Utah (DOE)</t>
  </si>
  <si>
    <t>High Performance Computing on Oxyfired Combuster</t>
  </si>
  <si>
    <t>R0302552</t>
  </si>
  <si>
    <t>CHEME</t>
  </si>
  <si>
    <t>Lignell, David</t>
  </si>
  <si>
    <t>R0302553</t>
  </si>
  <si>
    <t>Hedengren, John</t>
  </si>
  <si>
    <t>Warnick, Sean</t>
  </si>
  <si>
    <t>w/ Hedengren, John</t>
  </si>
  <si>
    <t>EAGER: Cyber-Manufacturing with Multi-echelon Control and Scheduling</t>
  </si>
  <si>
    <t>R0112293</t>
  </si>
  <si>
    <t>CS</t>
  </si>
  <si>
    <t>Baxter, Larry</t>
  </si>
  <si>
    <t>Fossil Energy Research Network</t>
  </si>
  <si>
    <t>R0470003</t>
  </si>
  <si>
    <t>Sustainable Energy Solutions (University of Wyoming/State of Wyoming)</t>
  </si>
  <si>
    <t>Geary, Brad</t>
  </si>
  <si>
    <t>USDA-ARS</t>
  </si>
  <si>
    <t>Establishing a Microbial Community and Soil Biology Baseline for Potato Soil Health</t>
  </si>
  <si>
    <t>R0202458</t>
  </si>
  <si>
    <t>Chaston, John</t>
  </si>
  <si>
    <t>w/Geary, Brad</t>
  </si>
  <si>
    <t>Hanson, Carl</t>
  </si>
  <si>
    <t>iKeepSafe</t>
  </si>
  <si>
    <t>A Computational Health Science Assessment of Adolescent Unwanted Online Experience</t>
  </si>
  <si>
    <t>R0502216</t>
  </si>
  <si>
    <t>HSCI</t>
  </si>
  <si>
    <t>Giraud-Carrier, Christophe</t>
  </si>
  <si>
    <t>w/Hanson, Carl</t>
  </si>
  <si>
    <t>Barnes, Michael</t>
  </si>
  <si>
    <t>Allen, Phil</t>
  </si>
  <si>
    <t>USDA, Forest Service</t>
  </si>
  <si>
    <t>Cheatgrass Stand Failure in the Great Basin: Fungal Pathogens, Carbon Dynamics, and Fungistasis</t>
  </si>
  <si>
    <t>R0202457</t>
  </si>
  <si>
    <t>COMM</t>
  </si>
  <si>
    <t>Proposal Activity Report</t>
  </si>
  <si>
    <t>Proposals this month :</t>
  </si>
  <si>
    <t>Amount</t>
  </si>
  <si>
    <t>Proposal Number</t>
  </si>
  <si>
    <t>Lee, DJ</t>
  </si>
  <si>
    <t>Fitly, Inc.</t>
  </si>
  <si>
    <t>Real-time Food Recognition for SmartPlate Application</t>
  </si>
  <si>
    <t>Erickson, Lance</t>
  </si>
  <si>
    <t>Veterans Administration</t>
  </si>
  <si>
    <t>The Role of Community Integration for Health and Healthcare among Rural Vietnam Era Veterans</t>
  </si>
  <si>
    <t>SOC</t>
  </si>
  <si>
    <t>Yorgason, Jeremy</t>
  </si>
  <si>
    <t>SFL</t>
  </si>
  <si>
    <t>Hudson, Samuel</t>
  </si>
  <si>
    <t>ConocoPhillips</t>
  </si>
  <si>
    <t>Salt, Sediment and Orogenies - Evolution and Timing of Key Tectonic and Sedimentary Events within the Paradox Basic, Utah</t>
  </si>
  <si>
    <t>Farnsworth, Paul</t>
  </si>
  <si>
    <t>PerkinElmer Health Sciences, Inc.</t>
  </si>
  <si>
    <t>Ion Transport in the Nexion ICPMS</t>
  </si>
  <si>
    <t>Rudy, Jill</t>
  </si>
  <si>
    <t>U of Winnipeg (Social Sci &amp; Humanities Research Coun of Canada)</t>
  </si>
  <si>
    <t>Transnational Storytelling: Fairy-Tale Hybridity, Wonder, and Cultural Democracy</t>
  </si>
  <si>
    <t>ENG</t>
  </si>
  <si>
    <t>HUM</t>
  </si>
  <si>
    <t>Tanner, Kristine</t>
  </si>
  <si>
    <t>Clarkson University (NSF)</t>
  </si>
  <si>
    <t>Quantifying Parameters of Tracheoesophageal Speech</t>
  </si>
  <si>
    <t>COMD</t>
  </si>
  <si>
    <t>Bangerter, Neal</t>
  </si>
  <si>
    <t>w/ Tanner, Kristine</t>
  </si>
  <si>
    <t>Jensen, Brian</t>
  </si>
  <si>
    <t>High-performance Microfabricated Thermal Gradient Gas Chromatograph for Rapid, Portable Chemical Detection</t>
  </si>
  <si>
    <t>w/ Jensen, Brian</t>
  </si>
  <si>
    <t>Origami-Inspired, Reconfigurable Surfaces that Enable Controllable, Radiative Properties for Thermal Management</t>
  </si>
  <si>
    <t>Jones, Matthew</t>
  </si>
  <si>
    <t>w/ Iverson, Brian</t>
  </si>
  <si>
    <t>Hansen, Jason</t>
  </si>
  <si>
    <t>University of Massachusetts-Amherst (NIH)</t>
  </si>
  <si>
    <t>Activation of Nrf2 during embryonic development: mechanisms and consequences</t>
  </si>
  <si>
    <t>P&amp;DB</t>
  </si>
  <si>
    <t>Utah Division of Wildlife Resources</t>
  </si>
  <si>
    <t>Larsen, Randy</t>
  </si>
  <si>
    <t>w/ St. Clair, Sam</t>
  </si>
  <si>
    <t>U of U (NASA-Cryo)</t>
  </si>
  <si>
    <t>Bayesian quantification of Antarctic surface mass balance</t>
  </si>
  <si>
    <t>Christensen, William</t>
  </si>
  <si>
    <t>w/ Reese, Shane</t>
  </si>
  <si>
    <t>Jensen, Jamie</t>
  </si>
  <si>
    <t>CAREER: Building Expertise in STEM by Focusing on Science Process and Reasoning Skills</t>
  </si>
  <si>
    <t>BIO</t>
  </si>
  <si>
    <t>Cook, Alonzo</t>
  </si>
  <si>
    <t>American Heart Association - Western Region</t>
  </si>
  <si>
    <t>Optimizing the Recellularization of Engineered Heart Tissues</t>
  </si>
  <si>
    <t>Farrell, Ryan</t>
  </si>
  <si>
    <t>CAREER: Pose-normalized Models for Fine-grained Recognition in the Wild</t>
  </si>
  <si>
    <t>Teuscher, Dawn</t>
  </si>
  <si>
    <t>CAREER: Prospective Secondary Mathematics Teachers Learning to Identify and Productively Act on Student Mathematical Thinking</t>
  </si>
  <si>
    <t>MATHED</t>
  </si>
  <si>
    <t>Wingate, David</t>
  </si>
  <si>
    <t>CAREER: Efficient Learning and Acting in Complex Domains</t>
  </si>
  <si>
    <t>Moody, Stephen</t>
  </si>
  <si>
    <t>CAREER: Preparing the Workforce for the New Global Economy: The Effect of Language and Cultural Knowledge on the Development of Technical Skills in Cooperative Education Programs</t>
  </si>
  <si>
    <t>A&amp;NEL</t>
  </si>
  <si>
    <t>Kauwe, John</t>
  </si>
  <si>
    <t>NIH</t>
  </si>
  <si>
    <t>Research Supplements to Promote Diversity in Health-Related Research (Admin Supp)</t>
  </si>
  <si>
    <t>Smalley, Daniel</t>
  </si>
  <si>
    <t>Near Eye Display</t>
  </si>
  <si>
    <t>Chaing, Shiuh-hua Wood</t>
  </si>
  <si>
    <t>CAREER: Low-Power Techniques for SAR ADCs</t>
  </si>
  <si>
    <t>Transtrum, Mark</t>
  </si>
  <si>
    <t>Connecting Mathematical Models Across Scales</t>
  </si>
  <si>
    <t>Michaelis, David</t>
  </si>
  <si>
    <t>CAREER: Synthesis &amp; Catalysis with Heterobimetallic Complexes</t>
  </si>
  <si>
    <t>CAREER: The role of the grain boundary plane in FCC structure-property relationships for creer resistance</t>
  </si>
  <si>
    <t>Hickman, Jacob</t>
  </si>
  <si>
    <t>CAREER: The Cultural and Psychological Foundations of New Religious Movements in the Hmong Diaspora</t>
  </si>
  <si>
    <t>ANTHRO</t>
  </si>
  <si>
    <t>USDA Forest Service, Rocky Mountain Research Station</t>
  </si>
  <si>
    <t>Utah Reclamation Mitigation and Conservation Commission</t>
  </si>
  <si>
    <t>Study of Sage Grouse in Strawberry Valley</t>
  </si>
  <si>
    <t>Clark, Charlene</t>
  </si>
  <si>
    <t>Utah Commsion on Volunteers</t>
  </si>
  <si>
    <t>2015-16 AmeriCorps Program</t>
  </si>
  <si>
    <t>SW</t>
  </si>
  <si>
    <t>Tessem, Jeffery</t>
  </si>
  <si>
    <t>JDRF FY16 Innovative Grant</t>
  </si>
  <si>
    <t>Exploring the role of Nr4a1 in beta-cell mitochondrial function</t>
  </si>
  <si>
    <t>A Computational Health Science Assessment of Adolescent Unwanted Online Experiences</t>
  </si>
  <si>
    <t>w/ Hanson, Carl</t>
  </si>
  <si>
    <t>University of Kansas Center for Research, Inc. (Dept. of Education - IES)</t>
  </si>
  <si>
    <t>Middle School CW-FIT</t>
  </si>
  <si>
    <t>Johnson, Jeremy</t>
  </si>
  <si>
    <t>A High Speed Single-shot Terahertz Spectrometer Optimized for Biological and Biochemical Systems</t>
  </si>
  <si>
    <t>Andersen, Joshua</t>
  </si>
  <si>
    <t>w/ Johnson, Jeremy</t>
  </si>
  <si>
    <t>R0112266</t>
  </si>
  <si>
    <t>R0112294</t>
  </si>
  <si>
    <t>GOALI: Deformation Microscopy of Retained Austenite Transformation in TRIP Steels - Participant Support for R0112292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</si>
</sst>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</numFmts>
  <fonts count="20" x14ac:knownFonts="1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0"/>
      <name val="MS Sans Serif"/>
    </font>
    <font>
      <sz val="10"/>
      <name val="Arial"/>
      <family val="2"/>
    </font>
    <font>
      <b/>
      <sz val="8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7" fillId="0" borderId="0" applyFont="0" applyFill="0" applyBorder="0" applyAlignment="0" applyProtection="0"/>
    <xf numFmtId="0" fontId="18" fillId="0" borderId="0"/>
  </cellStyleXfs>
  <cellXfs count="135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6" fontId="2" fillId="0" borderId="0" xfId="0" applyNumberFormat="1" applyFont="1" applyFill="1" applyBorder="1" applyProtection="1"/>
    <xf numFmtId="5" fontId="2" fillId="0" borderId="0" xfId="0" applyNumberFormat="1" applyFont="1" applyFill="1" applyBorder="1" applyProtection="1"/>
    <xf numFmtId="0" fontId="4" fillId="0" borderId="0" xfId="0" applyFont="1" applyBorder="1"/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right"/>
    </xf>
    <xf numFmtId="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center"/>
    </xf>
    <xf numFmtId="5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5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5" fontId="8" fillId="0" borderId="1" xfId="0" applyNumberFormat="1" applyFont="1" applyBorder="1" applyAlignment="1">
      <alignment vertical="center" wrapText="1"/>
    </xf>
    <xf numFmtId="166" fontId="8" fillId="0" borderId="1" xfId="0" applyNumberFormat="1" applyFont="1" applyFill="1" applyBorder="1" applyAlignment="1" applyProtection="1">
      <alignment vertical="center" wrapText="1"/>
    </xf>
    <xf numFmtId="166" fontId="8" fillId="0" borderId="1" xfId="0" applyNumberFormat="1" applyFont="1" applyFill="1" applyBorder="1" applyAlignment="1" applyProtection="1">
      <alignment horizontal="left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5" fontId="8" fillId="0" borderId="1" xfId="0" applyNumberFormat="1" applyFont="1" applyFill="1" applyBorder="1" applyAlignment="1" applyProtection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6" fontId="8" fillId="0" borderId="2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9" fillId="0" borderId="0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6" fontId="13" fillId="0" borderId="0" xfId="0" applyNumberFormat="1" applyFont="1" applyFill="1" applyBorder="1" applyAlignment="1" applyProtection="1">
      <alignment horizontal="left" vertical="center"/>
    </xf>
    <xf numFmtId="166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Border="1" applyAlignment="1">
      <alignment horizontal="right" vertical="center"/>
    </xf>
    <xf numFmtId="5" fontId="0" fillId="0" borderId="0" xfId="0" applyNumberFormat="1"/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6" fontId="8" fillId="0" borderId="5" xfId="0" applyNumberFormat="1" applyFont="1" applyFill="1" applyBorder="1" applyAlignment="1" applyProtection="1">
      <alignment vertical="center" wrapText="1"/>
    </xf>
    <xf numFmtId="167" fontId="8" fillId="0" borderId="2" xfId="0" applyNumberFormat="1" applyFont="1" applyBorder="1" applyAlignment="1">
      <alignment horizontal="right" vertical="center"/>
    </xf>
    <xf numFmtId="167" fontId="8" fillId="0" borderId="2" xfId="0" applyNumberFormat="1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center" vertical="center" wrapText="1"/>
    </xf>
    <xf numFmtId="164" fontId="16" fillId="2" borderId="4" xfId="0" applyNumberFormat="1" applyFont="1" applyFill="1" applyBorder="1" applyAlignment="1">
      <alignment horizontal="center" vertical="center" wrapText="1"/>
    </xf>
    <xf numFmtId="165" fontId="16" fillId="2" borderId="4" xfId="0" applyNumberFormat="1" applyFont="1" applyFill="1" applyBorder="1" applyAlignment="1">
      <alignment horizontal="center" vertical="center" wrapText="1"/>
    </xf>
    <xf numFmtId="5" fontId="12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textRotation="180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left"/>
    </xf>
    <xf numFmtId="0" fontId="6" fillId="0" borderId="0" xfId="2" applyFont="1" applyBorder="1" applyAlignment="1"/>
    <xf numFmtId="0" fontId="6" fillId="0" borderId="0" xfId="2" applyFont="1" applyBorder="1" applyAlignment="1">
      <alignment horizontal="center"/>
    </xf>
    <xf numFmtId="14" fontId="6" fillId="0" borderId="0" xfId="2" applyNumberFormat="1" applyFont="1" applyBorder="1" applyAlignment="1"/>
    <xf numFmtId="44" fontId="6" fillId="0" borderId="0" xfId="1" applyFont="1" applyBorder="1" applyAlignment="1"/>
    <xf numFmtId="0" fontId="7" fillId="0" borderId="0" xfId="2" applyFont="1" applyBorder="1"/>
    <xf numFmtId="49" fontId="5" fillId="0" borderId="0" xfId="2" applyNumberFormat="1" applyFont="1" applyBorder="1" applyAlignment="1">
      <alignment horizontal="center"/>
    </xf>
    <xf numFmtId="14" fontId="5" fillId="0" borderId="0" xfId="2" applyNumberFormat="1" applyFont="1" applyBorder="1" applyAlignment="1">
      <alignment horizontal="center"/>
    </xf>
    <xf numFmtId="14" fontId="8" fillId="0" borderId="0" xfId="2" applyNumberFormat="1" applyFont="1" applyBorder="1" applyAlignment="1">
      <alignment horizontal="center"/>
    </xf>
    <xf numFmtId="44" fontId="8" fillId="0" borderId="0" xfId="1" applyFont="1" applyBorder="1" applyAlignment="1">
      <alignment horizontal="right"/>
    </xf>
    <xf numFmtId="0" fontId="8" fillId="0" borderId="0" xfId="2" applyFont="1" applyBorder="1"/>
    <xf numFmtId="0" fontId="7" fillId="0" borderId="0" xfId="2" applyFont="1" applyBorder="1" applyAlignment="1">
      <alignment horizontal="left"/>
    </xf>
    <xf numFmtId="14" fontId="7" fillId="0" borderId="0" xfId="2" applyNumberFormat="1" applyFont="1" applyBorder="1" applyAlignment="1">
      <alignment horizontal="center"/>
    </xf>
    <xf numFmtId="14" fontId="7" fillId="0" borderId="0" xfId="2" applyNumberFormat="1" applyFont="1" applyBorder="1" applyAlignment="1">
      <alignment horizontal="right"/>
    </xf>
    <xf numFmtId="44" fontId="7" fillId="0" borderId="0" xfId="1" applyFont="1" applyBorder="1" applyAlignment="1">
      <alignment horizontal="right"/>
    </xf>
    <xf numFmtId="0" fontId="9" fillId="2" borderId="1" xfId="2" applyFont="1" applyFill="1" applyBorder="1" applyAlignment="1">
      <alignment horizontal="center" vertical="center"/>
    </xf>
    <xf numFmtId="5" fontId="9" fillId="2" borderId="1" xfId="2" applyNumberFormat="1" applyFont="1" applyFill="1" applyBorder="1" applyAlignment="1">
      <alignment horizontal="center" vertical="center"/>
    </xf>
    <xf numFmtId="0" fontId="19" fillId="2" borderId="4" xfId="2" applyFont="1" applyFill="1" applyBorder="1" applyAlignment="1">
      <alignment horizontal="center" vertical="center" wrapText="1"/>
    </xf>
    <xf numFmtId="0" fontId="19" fillId="2" borderId="3" xfId="2" applyFont="1" applyFill="1" applyBorder="1" applyAlignment="1">
      <alignment horizontal="center" vertical="center" wrapText="1"/>
    </xf>
    <xf numFmtId="14" fontId="19" fillId="2" borderId="4" xfId="2" applyNumberFormat="1" applyFont="1" applyFill="1" applyBorder="1" applyAlignment="1">
      <alignment horizontal="center" vertical="center" wrapText="1"/>
    </xf>
    <xf numFmtId="44" fontId="19" fillId="2" borderId="4" xfId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vertical="center" wrapText="1"/>
    </xf>
    <xf numFmtId="44" fontId="8" fillId="0" borderId="1" xfId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6" fontId="8" fillId="0" borderId="1" xfId="1" applyNumberFormat="1" applyFont="1" applyBorder="1" applyAlignment="1">
      <alignment vertical="center" wrapText="1"/>
    </xf>
    <xf numFmtId="8" fontId="8" fillId="0" borderId="1" xfId="1" applyNumberFormat="1" applyFont="1" applyBorder="1" applyAlignment="1">
      <alignment vertical="center" wrapText="1"/>
    </xf>
    <xf numFmtId="0" fontId="8" fillId="0" borderId="2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14" fontId="8" fillId="0" borderId="10" xfId="0" applyNumberFormat="1" applyFont="1" applyBorder="1" applyAlignment="1">
      <alignment vertical="center" wrapText="1"/>
    </xf>
    <xf numFmtId="44" fontId="8" fillId="0" borderId="10" xfId="1" applyFont="1" applyBorder="1" applyAlignment="1">
      <alignment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/>
    </xf>
    <xf numFmtId="0" fontId="9" fillId="2" borderId="1" xfId="2" applyFont="1" applyFill="1" applyBorder="1" applyAlignment="1">
      <alignment horizontal="right"/>
    </xf>
  </cellXfs>
  <cellStyles count="3">
    <cellStyle name="Currency" xfId="1" builtinId="4"/>
    <cellStyle name="Normal" xfId="0" builtinId="0"/>
    <cellStyle name="Normal 2" xfId="2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0" formatCode="General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5" formatCode="0\-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8:N61" totalsRowShown="0" dataDxfId="25" tableBorderDxfId="24">
  <tableColumns count="14">
    <tableColumn id="1" name="Investigators"/>
    <tableColumn id="2" name="Co-investigators"/>
    <tableColumn id="3" name="Sponsor"/>
    <tableColumn id="4" name="Title" dataDxfId="23"/>
    <tableColumn id="5" name="Beginning Date" dataDxfId="22"/>
    <tableColumn id="6" name="Ending Date" dataDxfId="21"/>
    <tableColumn id="7" name="BYU Account" dataDxfId="20"/>
    <tableColumn id="8" name="Newly Approved Funding *"/>
    <tableColumn id="9" name="N/C **" dataDxfId="19"/>
    <tableColumn id="10" name="Dept." dataDxfId="18"/>
    <tableColumn id="11" name="College" dataDxfId="17"/>
    <tableColumn id="12" name="Category ***" dataDxfId="16"/>
    <tableColumn id="13" name="Total Approved Funding to Date ****" dataDxfId="15"/>
    <tableColumn id="14" name="Estimated Total Funding *****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5:J50" totalsRowShown="0" headerRowDxfId="13" headerRowBorderDxfId="12" tableBorderDxfId="11" totalsRowBorderDxfId="10" headerRowCellStyle="Normal 2">
  <sortState ref="A6:J50">
    <sortCondition ref="I6:I50"/>
    <sortCondition ref="H6:H50"/>
    <sortCondition ref="A6:A50"/>
  </sortState>
  <tableColumns count="10">
    <tableColumn id="1" name="Investigators" dataDxfId="9"/>
    <tableColumn id="2" name="Co-investigators" dataDxfId="8"/>
    <tableColumn id="3" name="Sponsor" dataDxfId="7"/>
    <tableColumn id="4" name="Title" dataDxfId="6"/>
    <tableColumn id="5" name="Beginning Date" dataDxfId="5"/>
    <tableColumn id="6" name="Ending Date" dataDxfId="4"/>
    <tableColumn id="7" name="Amount" dataDxfId="3" dataCellStyle="Currency"/>
    <tableColumn id="8" name="Dept." dataDxfId="2"/>
    <tableColumn id="9" name="College" dataDxfId="1"/>
    <tableColumn id="10" name="Proposal Numb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164"/>
  <sheetViews>
    <sheetView tabSelected="1" zoomScale="90" zoomScaleNormal="90" workbookViewId="0">
      <selection activeCell="K17" sqref="K17"/>
    </sheetView>
  </sheetViews>
  <sheetFormatPr defaultRowHeight="12.75" customHeight="1" x14ac:dyDescent="0.2"/>
  <cols>
    <col min="1" max="1" width="17.42578125" style="1" customWidth="1"/>
    <col min="2" max="2" width="18.28515625" style="1" customWidth="1"/>
    <col min="3" max="3" width="17.140625" style="1" customWidth="1"/>
    <col min="4" max="4" width="44.85546875" style="1" customWidth="1"/>
    <col min="5" max="5" width="14.7109375" style="7" customWidth="1"/>
    <col min="6" max="6" width="11.42578125" style="7" customWidth="1"/>
    <col min="7" max="7" width="13.140625" style="8" customWidth="1"/>
    <col min="8" max="8" width="15.42578125" style="4" customWidth="1"/>
    <col min="9" max="9" width="3.42578125" style="3" customWidth="1"/>
    <col min="10" max="10" width="7" style="1" customWidth="1"/>
    <col min="11" max="11" width="8.85546875" style="1" customWidth="1"/>
    <col min="12" max="12" width="2.140625" style="5" customWidth="1"/>
    <col min="13" max="13" width="12.140625" customWidth="1"/>
    <col min="14" max="14" width="10.28515625" customWidth="1"/>
  </cols>
  <sheetData>
    <row r="1" spans="1:15" ht="24" customHeight="1" x14ac:dyDescent="0.35">
      <c r="B1" s="67"/>
      <c r="C1" s="67"/>
      <c r="D1" s="34" t="s">
        <v>13</v>
      </c>
      <c r="E1" s="67"/>
      <c r="F1" s="67"/>
      <c r="G1" s="67"/>
      <c r="H1" s="67"/>
      <c r="I1" s="67"/>
      <c r="J1" s="67"/>
      <c r="K1" s="67"/>
      <c r="L1" s="67"/>
      <c r="M1" s="80"/>
    </row>
    <row r="2" spans="1:15" ht="16.5" customHeight="1" x14ac:dyDescent="0.2">
      <c r="A2" s="35"/>
      <c r="B2" s="68">
        <v>2015</v>
      </c>
      <c r="C2" s="36"/>
      <c r="D2" s="66" t="s">
        <v>29</v>
      </c>
      <c r="E2" s="37"/>
      <c r="F2" s="35"/>
      <c r="G2" s="30"/>
      <c r="H2" s="68">
        <v>2014</v>
      </c>
      <c r="I2" s="35"/>
      <c r="J2" s="35"/>
      <c r="K2" s="35"/>
      <c r="L2" s="38"/>
      <c r="M2" s="80"/>
    </row>
    <row r="3" spans="1:15" ht="12.75" customHeight="1" x14ac:dyDescent="0.2">
      <c r="A3" s="39" t="s">
        <v>0</v>
      </c>
      <c r="B3" s="40">
        <v>271</v>
      </c>
      <c r="C3" s="36"/>
      <c r="D3" s="132" t="s">
        <v>12</v>
      </c>
      <c r="E3" s="37"/>
      <c r="F3" s="35"/>
      <c r="G3" s="39" t="s">
        <v>0</v>
      </c>
      <c r="H3" s="31">
        <v>272</v>
      </c>
      <c r="I3" s="35"/>
      <c r="J3" s="35"/>
      <c r="K3" s="35"/>
      <c r="L3" s="38"/>
    </row>
    <row r="4" spans="1:15" ht="12.75" customHeight="1" x14ac:dyDescent="0.2">
      <c r="A4" s="39" t="s">
        <v>1</v>
      </c>
      <c r="B4" s="40">
        <v>200</v>
      </c>
      <c r="C4" s="35"/>
      <c r="D4" s="132"/>
      <c r="E4" s="41"/>
      <c r="F4" s="35"/>
      <c r="G4" s="39" t="s">
        <v>1</v>
      </c>
      <c r="H4" s="31">
        <v>204</v>
      </c>
      <c r="I4" s="35"/>
      <c r="J4" s="35"/>
      <c r="K4" s="35"/>
      <c r="L4" s="38"/>
    </row>
    <row r="5" spans="1:15" ht="12.75" customHeight="1" x14ac:dyDescent="0.2">
      <c r="A5" s="39" t="s">
        <v>2</v>
      </c>
      <c r="B5" s="32">
        <v>16789443</v>
      </c>
      <c r="C5" s="35"/>
      <c r="E5" s="41"/>
      <c r="F5" s="35"/>
      <c r="G5" s="39" t="s">
        <v>2</v>
      </c>
      <c r="H5" s="32">
        <v>18363127</v>
      </c>
      <c r="I5" s="35"/>
      <c r="J5" s="42"/>
      <c r="K5" s="36"/>
      <c r="L5" s="38"/>
    </row>
    <row r="6" spans="1:15" ht="6" customHeight="1" x14ac:dyDescent="0.2">
      <c r="A6" s="42"/>
      <c r="B6" s="42"/>
      <c r="C6" s="42"/>
      <c r="D6" s="42"/>
      <c r="E6" s="41"/>
      <c r="F6" s="43"/>
      <c r="G6" s="43"/>
      <c r="H6" s="44"/>
      <c r="I6" s="40"/>
      <c r="J6" s="42"/>
      <c r="K6" s="36"/>
      <c r="L6" s="38"/>
    </row>
    <row r="7" spans="1:15" ht="12.75" customHeight="1" x14ac:dyDescent="0.2">
      <c r="A7" s="133" t="s">
        <v>3</v>
      </c>
      <c r="B7" s="133"/>
      <c r="C7" s="69">
        <v>32</v>
      </c>
      <c r="D7" s="70">
        <f>SUM(H9:H61)</f>
        <v>2881260</v>
      </c>
      <c r="E7" s="37"/>
      <c r="F7" s="37"/>
      <c r="G7" s="45"/>
      <c r="H7" s="46"/>
      <c r="I7" s="33"/>
      <c r="J7" s="36"/>
      <c r="K7" s="36"/>
      <c r="L7" s="38"/>
    </row>
    <row r="8" spans="1:15" s="2" customFormat="1" ht="45" x14ac:dyDescent="0.2">
      <c r="A8" s="90" t="s">
        <v>4</v>
      </c>
      <c r="B8" s="82" t="s">
        <v>5</v>
      </c>
      <c r="C8" s="82" t="s">
        <v>6</v>
      </c>
      <c r="D8" s="81" t="s">
        <v>7</v>
      </c>
      <c r="E8" s="91" t="s">
        <v>10</v>
      </c>
      <c r="F8" s="91" t="s">
        <v>11</v>
      </c>
      <c r="G8" s="92" t="s">
        <v>28</v>
      </c>
      <c r="H8" s="93" t="s">
        <v>14</v>
      </c>
      <c r="I8" s="94" t="s">
        <v>15</v>
      </c>
      <c r="J8" s="95" t="s">
        <v>8</v>
      </c>
      <c r="K8" s="95" t="s">
        <v>9</v>
      </c>
      <c r="L8" s="96" t="s">
        <v>16</v>
      </c>
      <c r="M8" s="97" t="s">
        <v>22</v>
      </c>
      <c r="N8" s="98" t="s">
        <v>25</v>
      </c>
    </row>
    <row r="9" spans="1:15" s="9" customFormat="1" ht="33.75" x14ac:dyDescent="0.2">
      <c r="A9" s="50" t="s">
        <v>151</v>
      </c>
      <c r="B9" s="50"/>
      <c r="C9" s="50" t="s">
        <v>152</v>
      </c>
      <c r="D9" s="63" t="s">
        <v>153</v>
      </c>
      <c r="E9" s="51">
        <v>41091</v>
      </c>
      <c r="F9" s="51">
        <v>42551</v>
      </c>
      <c r="G9" s="52" t="s">
        <v>154</v>
      </c>
      <c r="H9" s="53">
        <v>91631</v>
      </c>
      <c r="I9" s="54" t="s">
        <v>34</v>
      </c>
      <c r="J9" s="54" t="s">
        <v>155</v>
      </c>
      <c r="K9" s="54" t="s">
        <v>44</v>
      </c>
      <c r="L9" s="54">
        <v>2</v>
      </c>
      <c r="M9" s="78">
        <v>360117</v>
      </c>
      <c r="N9" s="78">
        <v>452189</v>
      </c>
      <c r="O9" s="10"/>
    </row>
    <row r="10" spans="1:15" s="9" customFormat="1" ht="56.25" x14ac:dyDescent="0.2">
      <c r="A10" s="50" t="s">
        <v>176</v>
      </c>
      <c r="B10" s="50"/>
      <c r="C10" s="50" t="s">
        <v>179</v>
      </c>
      <c r="D10" s="63" t="s">
        <v>177</v>
      </c>
      <c r="E10" s="51">
        <v>42095</v>
      </c>
      <c r="F10" s="51">
        <v>42308</v>
      </c>
      <c r="G10" s="52" t="s">
        <v>178</v>
      </c>
      <c r="H10" s="53">
        <v>97500</v>
      </c>
      <c r="I10" s="54" t="s">
        <v>54</v>
      </c>
      <c r="J10" s="54" t="s">
        <v>167</v>
      </c>
      <c r="K10" s="54" t="s">
        <v>44</v>
      </c>
      <c r="L10" s="54">
        <v>4</v>
      </c>
      <c r="M10" s="78">
        <v>97500</v>
      </c>
      <c r="N10" s="78">
        <v>97500</v>
      </c>
      <c r="O10" s="10"/>
    </row>
    <row r="11" spans="1:15" s="9" customFormat="1" ht="22.5" x14ac:dyDescent="0.2">
      <c r="A11" s="50" t="s">
        <v>163</v>
      </c>
      <c r="B11" s="50"/>
      <c r="C11" s="50" t="s">
        <v>164</v>
      </c>
      <c r="D11" s="63" t="s">
        <v>165</v>
      </c>
      <c r="E11" s="51">
        <v>41699</v>
      </c>
      <c r="F11" s="51">
        <v>42428</v>
      </c>
      <c r="G11" s="52" t="s">
        <v>166</v>
      </c>
      <c r="H11" s="53">
        <v>94131</v>
      </c>
      <c r="I11" s="54" t="s">
        <v>34</v>
      </c>
      <c r="J11" s="54" t="s">
        <v>167</v>
      </c>
      <c r="K11" s="54" t="s">
        <v>44</v>
      </c>
      <c r="L11" s="54">
        <v>2</v>
      </c>
      <c r="M11" s="78">
        <v>253689</v>
      </c>
      <c r="N11" s="78">
        <v>1115072</v>
      </c>
      <c r="O11" s="10"/>
    </row>
    <row r="12" spans="1:15" s="9" customFormat="1" ht="22.5" x14ac:dyDescent="0.2">
      <c r="A12" s="83" t="s">
        <v>170</v>
      </c>
      <c r="B12" s="58"/>
      <c r="C12" s="59" t="s">
        <v>41</v>
      </c>
      <c r="D12" s="65" t="s">
        <v>173</v>
      </c>
      <c r="E12" s="60">
        <v>42370</v>
      </c>
      <c r="F12" s="60">
        <v>43100</v>
      </c>
      <c r="G12" s="61" t="s">
        <v>174</v>
      </c>
      <c r="H12" s="62">
        <v>235869</v>
      </c>
      <c r="I12" s="61" t="s">
        <v>54</v>
      </c>
      <c r="J12" s="61" t="s">
        <v>167</v>
      </c>
      <c r="K12" s="61" t="s">
        <v>44</v>
      </c>
      <c r="L12" s="47">
        <v>1</v>
      </c>
      <c r="M12" s="78">
        <v>235869</v>
      </c>
      <c r="N12" s="78">
        <v>235869</v>
      </c>
    </row>
    <row r="13" spans="1:15" s="9" customFormat="1" ht="22.5" x14ac:dyDescent="0.2">
      <c r="A13" s="84" t="s">
        <v>171</v>
      </c>
      <c r="B13" s="50" t="s">
        <v>172</v>
      </c>
      <c r="C13" s="59" t="s">
        <v>41</v>
      </c>
      <c r="D13" s="65" t="s">
        <v>173</v>
      </c>
      <c r="E13" s="60">
        <v>42370</v>
      </c>
      <c r="F13" s="60">
        <v>43100</v>
      </c>
      <c r="G13" s="61" t="s">
        <v>174</v>
      </c>
      <c r="H13" s="62">
        <v>235869</v>
      </c>
      <c r="I13" s="61" t="s">
        <v>54</v>
      </c>
      <c r="J13" s="61" t="s">
        <v>175</v>
      </c>
      <c r="K13" s="61" t="s">
        <v>65</v>
      </c>
      <c r="L13" s="47">
        <v>1</v>
      </c>
      <c r="M13" s="78">
        <v>235869</v>
      </c>
      <c r="N13" s="89">
        <v>235869</v>
      </c>
    </row>
    <row r="14" spans="1:15" s="9" customFormat="1" ht="22.5" x14ac:dyDescent="0.2">
      <c r="A14" s="83" t="s">
        <v>168</v>
      </c>
      <c r="B14" s="58"/>
      <c r="C14" s="59" t="s">
        <v>164</v>
      </c>
      <c r="D14" s="65" t="s">
        <v>165</v>
      </c>
      <c r="E14" s="60">
        <v>41699</v>
      </c>
      <c r="F14" s="60">
        <v>42428</v>
      </c>
      <c r="G14" s="61" t="s">
        <v>169</v>
      </c>
      <c r="H14" s="62">
        <v>51889</v>
      </c>
      <c r="I14" s="61" t="s">
        <v>34</v>
      </c>
      <c r="J14" s="61" t="s">
        <v>167</v>
      </c>
      <c r="K14" s="61" t="s">
        <v>44</v>
      </c>
      <c r="L14" s="47">
        <v>2</v>
      </c>
      <c r="M14" s="78">
        <v>141442</v>
      </c>
      <c r="N14" s="89">
        <v>1115072</v>
      </c>
    </row>
    <row r="15" spans="1:15" s="9" customFormat="1" x14ac:dyDescent="0.2">
      <c r="A15" s="83" t="s">
        <v>37</v>
      </c>
      <c r="B15" s="58"/>
      <c r="C15" s="59" t="s">
        <v>41</v>
      </c>
      <c r="D15" s="65" t="s">
        <v>42</v>
      </c>
      <c r="E15" s="60">
        <v>41365</v>
      </c>
      <c r="F15" s="60">
        <v>43190</v>
      </c>
      <c r="G15" s="61" t="s">
        <v>295</v>
      </c>
      <c r="H15" s="62">
        <v>13333</v>
      </c>
      <c r="I15" s="61" t="s">
        <v>34</v>
      </c>
      <c r="J15" s="61" t="s">
        <v>43</v>
      </c>
      <c r="K15" s="61" t="s">
        <v>44</v>
      </c>
      <c r="L15" s="47">
        <v>1</v>
      </c>
      <c r="M15" s="79">
        <v>136000</v>
      </c>
      <c r="N15" s="88">
        <v>136000</v>
      </c>
    </row>
    <row r="16" spans="1:15" s="9" customFormat="1" ht="22.5" x14ac:dyDescent="0.2">
      <c r="A16" s="84" t="s">
        <v>39</v>
      </c>
      <c r="B16" s="50" t="s">
        <v>40</v>
      </c>
      <c r="C16" s="59" t="s">
        <v>41</v>
      </c>
      <c r="D16" s="65" t="s">
        <v>42</v>
      </c>
      <c r="E16" s="60">
        <v>41365</v>
      </c>
      <c r="F16" s="60">
        <v>43190</v>
      </c>
      <c r="G16" s="61" t="s">
        <v>295</v>
      </c>
      <c r="H16" s="62">
        <v>13334</v>
      </c>
      <c r="I16" s="61" t="s">
        <v>34</v>
      </c>
      <c r="J16" s="61" t="s">
        <v>43</v>
      </c>
      <c r="K16" s="61" t="s">
        <v>44</v>
      </c>
      <c r="L16" s="47">
        <v>1</v>
      </c>
      <c r="M16" s="79">
        <v>136000</v>
      </c>
      <c r="N16" s="88">
        <v>136000</v>
      </c>
    </row>
    <row r="17" spans="1:14" s="9" customFormat="1" ht="22.5" x14ac:dyDescent="0.2">
      <c r="A17" s="84" t="s">
        <v>38</v>
      </c>
      <c r="B17" s="50" t="s">
        <v>40</v>
      </c>
      <c r="C17" s="59" t="s">
        <v>41</v>
      </c>
      <c r="D17" s="65" t="s">
        <v>42</v>
      </c>
      <c r="E17" s="60">
        <v>41365</v>
      </c>
      <c r="F17" s="60">
        <v>43190</v>
      </c>
      <c r="G17" s="61" t="s">
        <v>295</v>
      </c>
      <c r="H17" s="62">
        <v>13333</v>
      </c>
      <c r="I17" s="61" t="s">
        <v>34</v>
      </c>
      <c r="J17" s="61" t="s">
        <v>43</v>
      </c>
      <c r="K17" s="61" t="s">
        <v>44</v>
      </c>
      <c r="L17" s="47">
        <v>1</v>
      </c>
      <c r="M17" s="79">
        <v>136000</v>
      </c>
      <c r="N17" s="88">
        <v>136000</v>
      </c>
    </row>
    <row r="18" spans="1:14" s="9" customFormat="1" ht="22.5" x14ac:dyDescent="0.2">
      <c r="A18" s="84" t="s">
        <v>144</v>
      </c>
      <c r="B18" s="50"/>
      <c r="C18" s="50" t="s">
        <v>41</v>
      </c>
      <c r="D18" s="63" t="s">
        <v>148</v>
      </c>
      <c r="E18" s="51">
        <v>42217</v>
      </c>
      <c r="F18" s="51">
        <v>43312</v>
      </c>
      <c r="G18" s="52" t="s">
        <v>149</v>
      </c>
      <c r="H18" s="53">
        <v>99234</v>
      </c>
      <c r="I18" s="54" t="s">
        <v>54</v>
      </c>
      <c r="J18" s="54" t="s">
        <v>49</v>
      </c>
      <c r="K18" s="54" t="s">
        <v>44</v>
      </c>
      <c r="L18" s="54">
        <v>1</v>
      </c>
      <c r="M18" s="78">
        <v>299702</v>
      </c>
      <c r="N18" s="89">
        <v>455515</v>
      </c>
    </row>
    <row r="19" spans="1:14" s="9" customFormat="1" ht="22.5" x14ac:dyDescent="0.2">
      <c r="A19" s="84" t="s">
        <v>146</v>
      </c>
      <c r="B19" s="50" t="s">
        <v>147</v>
      </c>
      <c r="C19" s="50" t="s">
        <v>41</v>
      </c>
      <c r="D19" s="63" t="s">
        <v>148</v>
      </c>
      <c r="E19" s="51">
        <v>42217</v>
      </c>
      <c r="F19" s="51">
        <v>43312</v>
      </c>
      <c r="G19" s="52" t="s">
        <v>149</v>
      </c>
      <c r="H19" s="53">
        <v>99234</v>
      </c>
      <c r="I19" s="54" t="s">
        <v>54</v>
      </c>
      <c r="J19" s="54" t="s">
        <v>49</v>
      </c>
      <c r="K19" s="54" t="s">
        <v>44</v>
      </c>
      <c r="L19" s="54">
        <v>1</v>
      </c>
      <c r="M19" s="78">
        <v>299702</v>
      </c>
      <c r="N19" s="89">
        <v>455515</v>
      </c>
    </row>
    <row r="20" spans="1:14" s="9" customFormat="1" ht="22.5" x14ac:dyDescent="0.2">
      <c r="A20" s="84" t="s">
        <v>145</v>
      </c>
      <c r="B20" s="50" t="s">
        <v>147</v>
      </c>
      <c r="C20" s="50" t="s">
        <v>41</v>
      </c>
      <c r="D20" s="63" t="s">
        <v>148</v>
      </c>
      <c r="E20" s="51">
        <v>42217</v>
      </c>
      <c r="F20" s="51">
        <v>43312</v>
      </c>
      <c r="G20" s="52" t="s">
        <v>149</v>
      </c>
      <c r="H20" s="53">
        <v>99234</v>
      </c>
      <c r="I20" s="54" t="s">
        <v>54</v>
      </c>
      <c r="J20" s="54" t="s">
        <v>150</v>
      </c>
      <c r="K20" s="54" t="s">
        <v>44</v>
      </c>
      <c r="L20" s="54">
        <v>1</v>
      </c>
      <c r="M20" s="78">
        <v>299702</v>
      </c>
      <c r="N20" s="89">
        <v>455515</v>
      </c>
    </row>
    <row r="21" spans="1:14" s="9" customFormat="1" ht="33.75" x14ac:dyDescent="0.2">
      <c r="A21" s="84" t="s">
        <v>144</v>
      </c>
      <c r="B21" s="50"/>
      <c r="C21" s="50" t="s">
        <v>41</v>
      </c>
      <c r="D21" s="63" t="s">
        <v>297</v>
      </c>
      <c r="E21" s="51">
        <v>42217</v>
      </c>
      <c r="F21" s="51">
        <v>43312</v>
      </c>
      <c r="G21" s="52" t="s">
        <v>296</v>
      </c>
      <c r="H21" s="53">
        <v>667</v>
      </c>
      <c r="I21" s="54" t="s">
        <v>54</v>
      </c>
      <c r="J21" s="54" t="s">
        <v>49</v>
      </c>
      <c r="K21" s="54" t="s">
        <v>44</v>
      </c>
      <c r="L21" s="54">
        <v>1</v>
      </c>
      <c r="M21" s="78">
        <v>299702</v>
      </c>
      <c r="N21" s="89">
        <v>455515</v>
      </c>
    </row>
    <row r="22" spans="1:14" s="9" customFormat="1" ht="33.75" x14ac:dyDescent="0.2">
      <c r="A22" s="84" t="s">
        <v>146</v>
      </c>
      <c r="B22" s="50" t="s">
        <v>147</v>
      </c>
      <c r="C22" s="50" t="s">
        <v>41</v>
      </c>
      <c r="D22" s="63" t="s">
        <v>297</v>
      </c>
      <c r="E22" s="51">
        <v>42217</v>
      </c>
      <c r="F22" s="51">
        <v>43312</v>
      </c>
      <c r="G22" s="52" t="s">
        <v>296</v>
      </c>
      <c r="H22" s="53">
        <v>667</v>
      </c>
      <c r="I22" s="54" t="s">
        <v>54</v>
      </c>
      <c r="J22" s="54" t="s">
        <v>49</v>
      </c>
      <c r="K22" s="54" t="s">
        <v>44</v>
      </c>
      <c r="L22" s="54">
        <v>1</v>
      </c>
      <c r="M22" s="78">
        <v>299702</v>
      </c>
      <c r="N22" s="89">
        <v>455515</v>
      </c>
    </row>
    <row r="23" spans="1:14" s="9" customFormat="1" ht="33.75" x14ac:dyDescent="0.2">
      <c r="A23" s="84" t="s">
        <v>145</v>
      </c>
      <c r="B23" s="50" t="s">
        <v>147</v>
      </c>
      <c r="C23" s="50" t="s">
        <v>41</v>
      </c>
      <c r="D23" s="63" t="s">
        <v>297</v>
      </c>
      <c r="E23" s="51">
        <v>42217</v>
      </c>
      <c r="F23" s="51">
        <v>43312</v>
      </c>
      <c r="G23" s="52" t="s">
        <v>296</v>
      </c>
      <c r="H23" s="53">
        <v>666</v>
      </c>
      <c r="I23" s="54" t="s">
        <v>54</v>
      </c>
      <c r="J23" s="54" t="s">
        <v>150</v>
      </c>
      <c r="K23" s="54" t="s">
        <v>44</v>
      </c>
      <c r="L23" s="54">
        <v>1</v>
      </c>
      <c r="M23" s="78">
        <v>299702</v>
      </c>
      <c r="N23" s="89">
        <v>455515</v>
      </c>
    </row>
    <row r="24" spans="1:14" s="9" customFormat="1" ht="22.5" x14ac:dyDescent="0.2">
      <c r="A24" s="83" t="s">
        <v>77</v>
      </c>
      <c r="B24" s="58"/>
      <c r="C24" s="59" t="s">
        <v>71</v>
      </c>
      <c r="D24" s="65" t="s">
        <v>75</v>
      </c>
      <c r="E24" s="60">
        <v>42217</v>
      </c>
      <c r="F24" s="60">
        <v>43677</v>
      </c>
      <c r="G24" s="61" t="s">
        <v>78</v>
      </c>
      <c r="H24" s="62">
        <v>74000</v>
      </c>
      <c r="I24" s="61" t="s">
        <v>54</v>
      </c>
      <c r="J24" s="61" t="s">
        <v>49</v>
      </c>
      <c r="K24" s="61" t="s">
        <v>44</v>
      </c>
      <c r="L24" s="47">
        <v>1</v>
      </c>
      <c r="M24" s="78">
        <v>222000</v>
      </c>
      <c r="N24" s="89">
        <v>222000</v>
      </c>
    </row>
    <row r="25" spans="1:14" s="9" customFormat="1" ht="33.75" x14ac:dyDescent="0.2">
      <c r="A25" s="83" t="s">
        <v>74</v>
      </c>
      <c r="B25" s="58"/>
      <c r="C25" s="59" t="s">
        <v>71</v>
      </c>
      <c r="D25" s="65" t="s">
        <v>79</v>
      </c>
      <c r="E25" s="60">
        <v>42217</v>
      </c>
      <c r="F25" s="60">
        <v>43677</v>
      </c>
      <c r="G25" s="61" t="s">
        <v>76</v>
      </c>
      <c r="H25" s="62">
        <v>66750</v>
      </c>
      <c r="I25" s="61" t="s">
        <v>54</v>
      </c>
      <c r="J25" s="61" t="s">
        <v>49</v>
      </c>
      <c r="K25" s="61" t="s">
        <v>44</v>
      </c>
      <c r="L25" s="47">
        <v>1</v>
      </c>
      <c r="M25" s="79">
        <v>66750</v>
      </c>
      <c r="N25" s="88">
        <v>222000</v>
      </c>
    </row>
    <row r="26" spans="1:14" s="9" customFormat="1" ht="22.5" x14ac:dyDescent="0.2">
      <c r="A26" s="85" t="s">
        <v>70</v>
      </c>
      <c r="B26" s="50"/>
      <c r="C26" s="50" t="s">
        <v>71</v>
      </c>
      <c r="D26" s="63" t="s">
        <v>72</v>
      </c>
      <c r="E26" s="51">
        <v>42217</v>
      </c>
      <c r="F26" s="51">
        <v>42947</v>
      </c>
      <c r="G26" s="52" t="s">
        <v>73</v>
      </c>
      <c r="H26" s="53">
        <v>66698</v>
      </c>
      <c r="I26" s="54" t="s">
        <v>54</v>
      </c>
      <c r="J26" s="54" t="s">
        <v>49</v>
      </c>
      <c r="K26" s="54" t="s">
        <v>44</v>
      </c>
      <c r="L26" s="54">
        <v>1</v>
      </c>
      <c r="M26" s="78">
        <v>66698</v>
      </c>
      <c r="N26" s="89">
        <v>66698</v>
      </c>
    </row>
    <row r="27" spans="1:14" s="9" customFormat="1" ht="33.75" x14ac:dyDescent="0.2">
      <c r="A27" s="84" t="s">
        <v>45</v>
      </c>
      <c r="B27" s="50"/>
      <c r="C27" s="50" t="s">
        <v>46</v>
      </c>
      <c r="D27" s="63" t="s">
        <v>47</v>
      </c>
      <c r="E27" s="51">
        <v>41906</v>
      </c>
      <c r="F27" s="51">
        <v>42270</v>
      </c>
      <c r="G27" s="52" t="s">
        <v>48</v>
      </c>
      <c r="H27" s="53">
        <v>9973</v>
      </c>
      <c r="I27" s="54" t="s">
        <v>34</v>
      </c>
      <c r="J27" s="54" t="s">
        <v>49</v>
      </c>
      <c r="K27" s="54" t="s">
        <v>44</v>
      </c>
      <c r="L27" s="54">
        <v>2</v>
      </c>
      <c r="M27" s="78">
        <v>63473</v>
      </c>
      <c r="N27" s="89">
        <v>193417</v>
      </c>
    </row>
    <row r="28" spans="1:14" s="9" customFormat="1" ht="22.5" x14ac:dyDescent="0.2">
      <c r="A28" s="84" t="s">
        <v>156</v>
      </c>
      <c r="B28" s="50"/>
      <c r="C28" s="50" t="s">
        <v>41</v>
      </c>
      <c r="D28" s="63" t="s">
        <v>157</v>
      </c>
      <c r="E28" s="51">
        <v>41548</v>
      </c>
      <c r="F28" s="51">
        <v>42643</v>
      </c>
      <c r="G28" s="52" t="s">
        <v>158</v>
      </c>
      <c r="H28" s="53">
        <v>137798</v>
      </c>
      <c r="I28" s="54" t="s">
        <v>34</v>
      </c>
      <c r="J28" s="54" t="s">
        <v>150</v>
      </c>
      <c r="K28" s="54" t="s">
        <v>44</v>
      </c>
      <c r="L28" s="54">
        <v>1</v>
      </c>
      <c r="M28" s="78">
        <v>1249459</v>
      </c>
      <c r="N28" s="89">
        <v>1249459</v>
      </c>
    </row>
    <row r="29" spans="1:14" s="9" customFormat="1" ht="22.5" x14ac:dyDescent="0.2">
      <c r="A29" s="85" t="s">
        <v>159</v>
      </c>
      <c r="B29" s="49" t="s">
        <v>161</v>
      </c>
      <c r="C29" s="50" t="s">
        <v>41</v>
      </c>
      <c r="D29" s="63" t="s">
        <v>157</v>
      </c>
      <c r="E29" s="51">
        <v>41548</v>
      </c>
      <c r="F29" s="51">
        <v>42643</v>
      </c>
      <c r="G29" s="52" t="s">
        <v>158</v>
      </c>
      <c r="H29" s="53">
        <v>137798</v>
      </c>
      <c r="I29" s="54" t="s">
        <v>34</v>
      </c>
      <c r="J29" s="54" t="s">
        <v>198</v>
      </c>
      <c r="K29" s="54" t="s">
        <v>162</v>
      </c>
      <c r="L29" s="54">
        <v>1</v>
      </c>
      <c r="M29" s="78">
        <v>1249459</v>
      </c>
      <c r="N29" s="89">
        <v>1249459</v>
      </c>
    </row>
    <row r="30" spans="1:14" s="9" customFormat="1" ht="22.5" x14ac:dyDescent="0.2">
      <c r="A30" s="84" t="s">
        <v>160</v>
      </c>
      <c r="B30" s="50" t="s">
        <v>161</v>
      </c>
      <c r="C30" s="50" t="s">
        <v>41</v>
      </c>
      <c r="D30" s="63" t="s">
        <v>157</v>
      </c>
      <c r="E30" s="51">
        <v>41548</v>
      </c>
      <c r="F30" s="51">
        <v>42643</v>
      </c>
      <c r="G30" s="52" t="s">
        <v>158</v>
      </c>
      <c r="H30" s="53">
        <v>137796</v>
      </c>
      <c r="I30" s="54" t="s">
        <v>34</v>
      </c>
      <c r="J30" s="54" t="s">
        <v>150</v>
      </c>
      <c r="K30" s="54" t="s">
        <v>44</v>
      </c>
      <c r="L30" s="54">
        <v>1</v>
      </c>
      <c r="M30" s="78">
        <v>1249459</v>
      </c>
      <c r="N30" s="89">
        <v>1249459</v>
      </c>
    </row>
    <row r="31" spans="1:14" s="9" customFormat="1" ht="45" x14ac:dyDescent="0.2">
      <c r="A31" s="83" t="s">
        <v>91</v>
      </c>
      <c r="B31" s="58"/>
      <c r="C31" s="59" t="s">
        <v>92</v>
      </c>
      <c r="D31" s="65" t="s">
        <v>93</v>
      </c>
      <c r="E31" s="60">
        <v>41091</v>
      </c>
      <c r="F31" s="60">
        <v>42551</v>
      </c>
      <c r="G31" s="61" t="s">
        <v>94</v>
      </c>
      <c r="H31" s="62">
        <v>66134</v>
      </c>
      <c r="I31" s="61" t="s">
        <v>34</v>
      </c>
      <c r="J31" s="61" t="s">
        <v>95</v>
      </c>
      <c r="K31" s="61" t="s">
        <v>96</v>
      </c>
      <c r="L31" s="47">
        <v>2</v>
      </c>
      <c r="M31" s="79">
        <v>799996</v>
      </c>
      <c r="N31" s="88">
        <v>799996</v>
      </c>
    </row>
    <row r="32" spans="1:14" s="9" customFormat="1" ht="45" x14ac:dyDescent="0.2">
      <c r="A32" s="84" t="s">
        <v>99</v>
      </c>
      <c r="B32" s="58" t="s">
        <v>98</v>
      </c>
      <c r="C32" s="59" t="s">
        <v>92</v>
      </c>
      <c r="D32" s="65" t="s">
        <v>93</v>
      </c>
      <c r="E32" s="60">
        <v>41091</v>
      </c>
      <c r="F32" s="60">
        <v>42551</v>
      </c>
      <c r="G32" s="61" t="s">
        <v>94</v>
      </c>
      <c r="H32" s="62">
        <v>66133</v>
      </c>
      <c r="I32" s="61" t="s">
        <v>34</v>
      </c>
      <c r="J32" s="61" t="s">
        <v>100</v>
      </c>
      <c r="K32" s="61" t="s">
        <v>96</v>
      </c>
      <c r="L32" s="47">
        <v>2</v>
      </c>
      <c r="M32" s="79">
        <v>799996</v>
      </c>
      <c r="N32" s="88">
        <v>799996</v>
      </c>
    </row>
    <row r="33" spans="1:74" s="9" customFormat="1" ht="45" x14ac:dyDescent="0.2">
      <c r="A33" s="83" t="s">
        <v>97</v>
      </c>
      <c r="B33" s="58" t="s">
        <v>98</v>
      </c>
      <c r="C33" s="59" t="s">
        <v>92</v>
      </c>
      <c r="D33" s="65" t="s">
        <v>93</v>
      </c>
      <c r="E33" s="60">
        <v>41091</v>
      </c>
      <c r="F33" s="60">
        <v>42551</v>
      </c>
      <c r="G33" s="61" t="s">
        <v>94</v>
      </c>
      <c r="H33" s="62">
        <v>66133</v>
      </c>
      <c r="I33" s="61" t="s">
        <v>34</v>
      </c>
      <c r="J33" s="61" t="s">
        <v>100</v>
      </c>
      <c r="K33" s="61" t="s">
        <v>96</v>
      </c>
      <c r="L33" s="47">
        <v>2</v>
      </c>
      <c r="M33" s="79">
        <v>799996</v>
      </c>
      <c r="N33" s="88">
        <v>799996</v>
      </c>
    </row>
    <row r="34" spans="1:74" s="9" customFormat="1" ht="22.5" x14ac:dyDescent="0.2">
      <c r="A34" s="84" t="s">
        <v>111</v>
      </c>
      <c r="B34" s="50"/>
      <c r="C34" s="50" t="s">
        <v>112</v>
      </c>
      <c r="D34" s="63" t="s">
        <v>113</v>
      </c>
      <c r="E34" s="51">
        <v>42186</v>
      </c>
      <c r="F34" s="51">
        <v>42735</v>
      </c>
      <c r="G34" s="52" t="s">
        <v>114</v>
      </c>
      <c r="H34" s="53">
        <v>38899</v>
      </c>
      <c r="I34" s="54" t="s">
        <v>54</v>
      </c>
      <c r="J34" s="54" t="s">
        <v>115</v>
      </c>
      <c r="K34" s="54" t="s">
        <v>116</v>
      </c>
      <c r="L34" s="54">
        <v>2</v>
      </c>
      <c r="M34" s="78">
        <v>38899</v>
      </c>
      <c r="N34" s="89">
        <v>38899</v>
      </c>
    </row>
    <row r="35" spans="1:74" s="9" customFormat="1" ht="22.5" x14ac:dyDescent="0.2">
      <c r="A35" s="83" t="s">
        <v>126</v>
      </c>
      <c r="B35" s="58"/>
      <c r="C35" s="59" t="s">
        <v>127</v>
      </c>
      <c r="D35" s="65" t="s">
        <v>128</v>
      </c>
      <c r="E35" s="60">
        <v>42125</v>
      </c>
      <c r="F35" s="60">
        <v>42268</v>
      </c>
      <c r="G35" s="61" t="s">
        <v>129</v>
      </c>
      <c r="H35" s="62">
        <v>41500</v>
      </c>
      <c r="I35" s="61" t="s">
        <v>54</v>
      </c>
      <c r="J35" s="61" t="s">
        <v>130</v>
      </c>
      <c r="K35" s="61" t="s">
        <v>116</v>
      </c>
      <c r="L35" s="47">
        <v>4</v>
      </c>
      <c r="M35" s="79">
        <v>41500</v>
      </c>
      <c r="N35" s="88">
        <v>41500</v>
      </c>
    </row>
    <row r="36" spans="1:74" s="9" customFormat="1" ht="33.75" x14ac:dyDescent="0.2">
      <c r="A36" s="84" t="s">
        <v>121</v>
      </c>
      <c r="B36" s="50"/>
      <c r="C36" s="50" t="s">
        <v>122</v>
      </c>
      <c r="D36" s="63" t="s">
        <v>123</v>
      </c>
      <c r="E36" s="51">
        <v>41509</v>
      </c>
      <c r="F36" s="51">
        <v>42521</v>
      </c>
      <c r="G36" s="52" t="s">
        <v>124</v>
      </c>
      <c r="H36" s="53">
        <v>67804</v>
      </c>
      <c r="I36" s="54" t="s">
        <v>34</v>
      </c>
      <c r="J36" s="54" t="s">
        <v>125</v>
      </c>
      <c r="K36" s="54" t="s">
        <v>116</v>
      </c>
      <c r="L36" s="54">
        <v>2</v>
      </c>
      <c r="M36" s="78">
        <v>156259</v>
      </c>
      <c r="N36" s="89">
        <v>297046</v>
      </c>
    </row>
    <row r="37" spans="1:74" s="9" customFormat="1" ht="22.5" x14ac:dyDescent="0.2">
      <c r="A37" s="86" t="s">
        <v>186</v>
      </c>
      <c r="B37" s="55"/>
      <c r="C37" s="55" t="s">
        <v>187</v>
      </c>
      <c r="D37" s="64" t="s">
        <v>188</v>
      </c>
      <c r="E37" s="56">
        <v>42214</v>
      </c>
      <c r="F37" s="56">
        <v>42369</v>
      </c>
      <c r="G37" s="48" t="s">
        <v>189</v>
      </c>
      <c r="H37" s="57">
        <v>3472</v>
      </c>
      <c r="I37" s="47" t="s">
        <v>54</v>
      </c>
      <c r="J37" s="47" t="s">
        <v>190</v>
      </c>
      <c r="K37" s="47" t="s">
        <v>36</v>
      </c>
      <c r="L37" s="47">
        <v>4</v>
      </c>
      <c r="M37" s="79">
        <v>10415</v>
      </c>
      <c r="N37" s="88">
        <v>10415</v>
      </c>
    </row>
    <row r="38" spans="1:74" s="9" customFormat="1" ht="22.5" x14ac:dyDescent="0.2">
      <c r="A38" s="83" t="s">
        <v>193</v>
      </c>
      <c r="B38" s="58" t="s">
        <v>192</v>
      </c>
      <c r="C38" s="55" t="s">
        <v>187</v>
      </c>
      <c r="D38" s="64" t="s">
        <v>188</v>
      </c>
      <c r="E38" s="56">
        <v>42214</v>
      </c>
      <c r="F38" s="56">
        <v>42369</v>
      </c>
      <c r="G38" s="48" t="s">
        <v>189</v>
      </c>
      <c r="H38" s="62">
        <v>3471</v>
      </c>
      <c r="I38" s="61" t="s">
        <v>54</v>
      </c>
      <c r="J38" s="61" t="s">
        <v>190</v>
      </c>
      <c r="K38" s="47" t="s">
        <v>36</v>
      </c>
      <c r="L38" s="47">
        <v>4</v>
      </c>
      <c r="M38" s="79">
        <v>10415</v>
      </c>
      <c r="N38" s="88">
        <v>10415</v>
      </c>
    </row>
    <row r="39" spans="1:74" s="20" customFormat="1" ht="22.5" x14ac:dyDescent="0.2">
      <c r="A39" s="87" t="s">
        <v>191</v>
      </c>
      <c r="B39" s="58" t="s">
        <v>192</v>
      </c>
      <c r="C39" s="55" t="s">
        <v>187</v>
      </c>
      <c r="D39" s="64" t="s">
        <v>188</v>
      </c>
      <c r="E39" s="56">
        <v>42214</v>
      </c>
      <c r="F39" s="56">
        <v>42369</v>
      </c>
      <c r="G39" s="48" t="s">
        <v>189</v>
      </c>
      <c r="H39" s="62">
        <v>3472</v>
      </c>
      <c r="I39" s="61" t="s">
        <v>54</v>
      </c>
      <c r="J39" s="61" t="s">
        <v>175</v>
      </c>
      <c r="K39" s="61" t="s">
        <v>65</v>
      </c>
      <c r="L39" s="47">
        <v>4</v>
      </c>
      <c r="M39" s="79">
        <v>10415</v>
      </c>
      <c r="N39" s="88">
        <v>10415</v>
      </c>
    </row>
    <row r="40" spans="1:74" s="6" customFormat="1" ht="22.5" x14ac:dyDescent="0.2">
      <c r="A40" s="84" t="s">
        <v>50</v>
      </c>
      <c r="B40" s="84"/>
      <c r="C40" s="50" t="s">
        <v>51</v>
      </c>
      <c r="D40" s="63" t="s">
        <v>52</v>
      </c>
      <c r="E40" s="51">
        <v>42248</v>
      </c>
      <c r="F40" s="51">
        <v>42613</v>
      </c>
      <c r="G40" s="52" t="s">
        <v>53</v>
      </c>
      <c r="H40" s="53">
        <v>18000</v>
      </c>
      <c r="I40" s="54" t="s">
        <v>54</v>
      </c>
      <c r="J40" s="54" t="s">
        <v>55</v>
      </c>
      <c r="K40" s="54" t="s">
        <v>36</v>
      </c>
      <c r="L40" s="54">
        <v>4</v>
      </c>
      <c r="M40" s="78">
        <v>18000</v>
      </c>
      <c r="N40" s="89">
        <v>36000</v>
      </c>
    </row>
    <row r="41" spans="1:74" s="2" customFormat="1" ht="33.75" x14ac:dyDescent="0.2">
      <c r="A41" s="83" t="s">
        <v>194</v>
      </c>
      <c r="B41" s="58"/>
      <c r="C41" s="59" t="s">
        <v>195</v>
      </c>
      <c r="D41" s="65" t="s">
        <v>196</v>
      </c>
      <c r="E41" s="60">
        <v>42214</v>
      </c>
      <c r="F41" s="60">
        <v>43008</v>
      </c>
      <c r="G41" s="61" t="s">
        <v>197</v>
      </c>
      <c r="H41" s="62">
        <v>36322</v>
      </c>
      <c r="I41" s="61" t="s">
        <v>54</v>
      </c>
      <c r="J41" s="61" t="s">
        <v>35</v>
      </c>
      <c r="K41" s="61" t="s">
        <v>36</v>
      </c>
      <c r="L41" s="47">
        <v>1</v>
      </c>
      <c r="M41" s="79">
        <v>36322</v>
      </c>
      <c r="N41" s="88">
        <v>36322</v>
      </c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</row>
    <row r="42" spans="1:74" s="2" customFormat="1" ht="22.5" x14ac:dyDescent="0.2">
      <c r="A42" s="84" t="s">
        <v>180</v>
      </c>
      <c r="B42" s="50"/>
      <c r="C42" s="50" t="s">
        <v>181</v>
      </c>
      <c r="D42" s="63" t="s">
        <v>182</v>
      </c>
      <c r="E42" s="51">
        <v>42248</v>
      </c>
      <c r="F42" s="51">
        <v>42613</v>
      </c>
      <c r="G42" s="52" t="s">
        <v>183</v>
      </c>
      <c r="H42" s="53">
        <v>12634</v>
      </c>
      <c r="I42" s="54" t="s">
        <v>54</v>
      </c>
      <c r="J42" s="54" t="s">
        <v>35</v>
      </c>
      <c r="K42" s="54" t="s">
        <v>36</v>
      </c>
      <c r="L42" s="54">
        <v>1</v>
      </c>
      <c r="M42" s="78">
        <v>37901</v>
      </c>
      <c r="N42" s="89">
        <v>37901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</row>
    <row r="43" spans="1:74" ht="22.5" x14ac:dyDescent="0.2">
      <c r="A43" s="86" t="s">
        <v>143</v>
      </c>
      <c r="B43" s="55" t="s">
        <v>185</v>
      </c>
      <c r="C43" s="50" t="s">
        <v>181</v>
      </c>
      <c r="D43" s="63" t="s">
        <v>182</v>
      </c>
      <c r="E43" s="51">
        <v>42248</v>
      </c>
      <c r="F43" s="51">
        <v>42613</v>
      </c>
      <c r="G43" s="52" t="s">
        <v>183</v>
      </c>
      <c r="H43" s="57">
        <v>12633</v>
      </c>
      <c r="I43" s="47" t="s">
        <v>54</v>
      </c>
      <c r="J43" s="54" t="s">
        <v>35</v>
      </c>
      <c r="K43" s="54" t="s">
        <v>36</v>
      </c>
      <c r="L43" s="54">
        <v>1</v>
      </c>
      <c r="M43" s="78">
        <v>37901</v>
      </c>
      <c r="N43" s="89">
        <v>37901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</row>
    <row r="44" spans="1:74" s="2" customFormat="1" ht="22.5" x14ac:dyDescent="0.2">
      <c r="A44" s="83" t="s">
        <v>184</v>
      </c>
      <c r="B44" s="58" t="s">
        <v>185</v>
      </c>
      <c r="C44" s="50" t="s">
        <v>181</v>
      </c>
      <c r="D44" s="63" t="s">
        <v>182</v>
      </c>
      <c r="E44" s="51">
        <v>42248</v>
      </c>
      <c r="F44" s="51">
        <v>42613</v>
      </c>
      <c r="G44" s="52" t="s">
        <v>183</v>
      </c>
      <c r="H44" s="62">
        <v>12634</v>
      </c>
      <c r="I44" s="61" t="s">
        <v>54</v>
      </c>
      <c r="J44" s="54" t="s">
        <v>35</v>
      </c>
      <c r="K44" s="54" t="s">
        <v>36</v>
      </c>
      <c r="L44" s="54">
        <v>1</v>
      </c>
      <c r="M44" s="78">
        <v>37901</v>
      </c>
      <c r="N44" s="89">
        <v>37901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</row>
    <row r="45" spans="1:74" s="9" customFormat="1" ht="33.75" x14ac:dyDescent="0.2">
      <c r="A45" s="85" t="s">
        <v>56</v>
      </c>
      <c r="B45" s="50"/>
      <c r="C45" s="50" t="s">
        <v>57</v>
      </c>
      <c r="D45" s="63" t="s">
        <v>58</v>
      </c>
      <c r="E45" s="51">
        <v>42186</v>
      </c>
      <c r="F45" s="51">
        <v>42613</v>
      </c>
      <c r="G45" s="52" t="s">
        <v>59</v>
      </c>
      <c r="H45" s="53">
        <v>59334</v>
      </c>
      <c r="I45" s="54" t="s">
        <v>54</v>
      </c>
      <c r="J45" s="54" t="s">
        <v>35</v>
      </c>
      <c r="K45" s="54" t="s">
        <v>36</v>
      </c>
      <c r="L45" s="54">
        <v>3</v>
      </c>
      <c r="M45" s="78">
        <v>59334</v>
      </c>
      <c r="N45" s="89">
        <v>59334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</row>
    <row r="46" spans="1:74" s="9" customFormat="1" ht="22.5" x14ac:dyDescent="0.2">
      <c r="A46" s="83" t="s">
        <v>30</v>
      </c>
      <c r="B46" s="87"/>
      <c r="C46" s="59" t="s">
        <v>31</v>
      </c>
      <c r="D46" s="65" t="s">
        <v>32</v>
      </c>
      <c r="E46" s="60">
        <v>41449</v>
      </c>
      <c r="F46" s="60">
        <v>43281</v>
      </c>
      <c r="G46" s="61" t="s">
        <v>33</v>
      </c>
      <c r="H46" s="62">
        <v>3850</v>
      </c>
      <c r="I46" s="61" t="s">
        <v>34</v>
      </c>
      <c r="J46" s="61" t="s">
        <v>35</v>
      </c>
      <c r="K46" s="61" t="s">
        <v>36</v>
      </c>
      <c r="L46" s="47">
        <v>1</v>
      </c>
      <c r="M46" s="79">
        <v>83192</v>
      </c>
      <c r="N46" s="88">
        <v>83192</v>
      </c>
    </row>
    <row r="47" spans="1:74" ht="22.5" x14ac:dyDescent="0.2">
      <c r="A47" s="86" t="s">
        <v>131</v>
      </c>
      <c r="B47" s="55"/>
      <c r="C47" s="55" t="s">
        <v>71</v>
      </c>
      <c r="D47" s="64" t="s">
        <v>132</v>
      </c>
      <c r="E47" s="56">
        <v>42170</v>
      </c>
      <c r="F47" s="56">
        <v>43265</v>
      </c>
      <c r="G47" s="48" t="s">
        <v>133</v>
      </c>
      <c r="H47" s="57">
        <v>20418</v>
      </c>
      <c r="I47" s="47" t="s">
        <v>54</v>
      </c>
      <c r="J47" s="47" t="s">
        <v>64</v>
      </c>
      <c r="K47" s="47" t="s">
        <v>65</v>
      </c>
      <c r="L47" s="47">
        <v>1</v>
      </c>
      <c r="M47" s="79">
        <v>40836</v>
      </c>
      <c r="N47" s="88">
        <v>358141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s="9" customFormat="1" ht="22.5" x14ac:dyDescent="0.2">
      <c r="A48" s="84" t="s">
        <v>135</v>
      </c>
      <c r="B48" s="55" t="s">
        <v>134</v>
      </c>
      <c r="C48" s="55" t="s">
        <v>71</v>
      </c>
      <c r="D48" s="64" t="s">
        <v>132</v>
      </c>
      <c r="E48" s="56">
        <v>42170</v>
      </c>
      <c r="F48" s="56">
        <v>43265</v>
      </c>
      <c r="G48" s="48" t="s">
        <v>133</v>
      </c>
      <c r="H48" s="57">
        <v>20418</v>
      </c>
      <c r="I48" s="47" t="s">
        <v>54</v>
      </c>
      <c r="J48" s="47" t="s">
        <v>136</v>
      </c>
      <c r="K48" s="47" t="s">
        <v>36</v>
      </c>
      <c r="L48" s="47">
        <v>1</v>
      </c>
      <c r="M48" s="79">
        <v>40836</v>
      </c>
      <c r="N48" s="88">
        <v>358141</v>
      </c>
    </row>
    <row r="49" spans="1:74" ht="22.5" x14ac:dyDescent="0.2">
      <c r="A49" s="83" t="s">
        <v>60</v>
      </c>
      <c r="B49" s="58"/>
      <c r="C49" s="59" t="s">
        <v>61</v>
      </c>
      <c r="D49" s="65" t="s">
        <v>62</v>
      </c>
      <c r="E49" s="60">
        <v>42186</v>
      </c>
      <c r="F49" s="60">
        <v>42978</v>
      </c>
      <c r="G49" s="61" t="s">
        <v>63</v>
      </c>
      <c r="H49" s="62">
        <v>110000</v>
      </c>
      <c r="I49" s="61" t="s">
        <v>54</v>
      </c>
      <c r="J49" s="61" t="s">
        <v>64</v>
      </c>
      <c r="K49" s="61" t="s">
        <v>65</v>
      </c>
      <c r="L49" s="47">
        <v>4</v>
      </c>
      <c r="M49" s="78">
        <v>110000</v>
      </c>
      <c r="N49" s="89">
        <v>110000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ht="22.5" x14ac:dyDescent="0.2">
      <c r="A50" s="85" t="s">
        <v>66</v>
      </c>
      <c r="B50" s="50"/>
      <c r="C50" s="50" t="s">
        <v>67</v>
      </c>
      <c r="D50" s="63" t="s">
        <v>68</v>
      </c>
      <c r="E50" s="51">
        <v>42186</v>
      </c>
      <c r="F50" s="51">
        <v>42247</v>
      </c>
      <c r="G50" s="52" t="s">
        <v>69</v>
      </c>
      <c r="H50" s="53">
        <v>1200</v>
      </c>
      <c r="I50" s="54" t="s">
        <v>54</v>
      </c>
      <c r="J50" s="54" t="s">
        <v>64</v>
      </c>
      <c r="K50" s="54" t="s">
        <v>65</v>
      </c>
      <c r="L50" s="54">
        <v>4</v>
      </c>
      <c r="M50" s="78">
        <v>1200</v>
      </c>
      <c r="N50" s="89">
        <v>1200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s="20" customFormat="1" ht="22.5" x14ac:dyDescent="0.2">
      <c r="A51" s="84" t="s">
        <v>117</v>
      </c>
      <c r="B51" s="50"/>
      <c r="C51" s="50" t="s">
        <v>118</v>
      </c>
      <c r="D51" s="63" t="s">
        <v>119</v>
      </c>
      <c r="E51" s="51">
        <v>42050</v>
      </c>
      <c r="F51" s="51">
        <v>42414</v>
      </c>
      <c r="G51" s="52" t="s">
        <v>120</v>
      </c>
      <c r="H51" s="53">
        <v>60000</v>
      </c>
      <c r="I51" s="54" t="s">
        <v>54</v>
      </c>
      <c r="J51" s="54" t="s">
        <v>64</v>
      </c>
      <c r="K51" s="54" t="s">
        <v>65</v>
      </c>
      <c r="L51" s="54">
        <v>2</v>
      </c>
      <c r="M51" s="78">
        <v>60000</v>
      </c>
      <c r="N51" s="89">
        <v>60000</v>
      </c>
    </row>
    <row r="52" spans="1:74" s="10" customFormat="1" ht="33.75" x14ac:dyDescent="0.2">
      <c r="A52" s="83" t="s">
        <v>137</v>
      </c>
      <c r="B52" s="87"/>
      <c r="C52" s="59" t="s">
        <v>41</v>
      </c>
      <c r="D52" s="65" t="s">
        <v>139</v>
      </c>
      <c r="E52" s="60">
        <v>42200</v>
      </c>
      <c r="F52" s="60">
        <v>43281</v>
      </c>
      <c r="G52" s="61" t="s">
        <v>140</v>
      </c>
      <c r="H52" s="62">
        <v>29369</v>
      </c>
      <c r="I52" s="61" t="s">
        <v>54</v>
      </c>
      <c r="J52" s="61" t="s">
        <v>138</v>
      </c>
      <c r="K52" s="61" t="s">
        <v>65</v>
      </c>
      <c r="L52" s="47">
        <v>1</v>
      </c>
      <c r="M52" s="79">
        <v>88107</v>
      </c>
      <c r="N52" s="88">
        <v>269796</v>
      </c>
    </row>
    <row r="53" spans="1:74" ht="33.75" x14ac:dyDescent="0.2">
      <c r="A53" s="84" t="s">
        <v>143</v>
      </c>
      <c r="B53" s="59" t="s">
        <v>141</v>
      </c>
      <c r="C53" s="59" t="s">
        <v>41</v>
      </c>
      <c r="D53" s="65" t="s">
        <v>139</v>
      </c>
      <c r="E53" s="60">
        <v>42200</v>
      </c>
      <c r="F53" s="60">
        <v>43281</v>
      </c>
      <c r="G53" s="61" t="s">
        <v>140</v>
      </c>
      <c r="H53" s="62">
        <v>29369</v>
      </c>
      <c r="I53" s="61" t="s">
        <v>54</v>
      </c>
      <c r="J53" s="61" t="s">
        <v>35</v>
      </c>
      <c r="K53" s="61" t="s">
        <v>36</v>
      </c>
      <c r="L53" s="47">
        <v>1</v>
      </c>
      <c r="M53" s="79">
        <v>88107</v>
      </c>
      <c r="N53" s="88">
        <v>269796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</row>
    <row r="54" spans="1:74" s="20" customFormat="1" ht="33.75" x14ac:dyDescent="0.2">
      <c r="A54" s="84" t="s">
        <v>142</v>
      </c>
      <c r="B54" s="59" t="s">
        <v>141</v>
      </c>
      <c r="C54" s="59" t="s">
        <v>41</v>
      </c>
      <c r="D54" s="65" t="s">
        <v>139</v>
      </c>
      <c r="E54" s="60">
        <v>42200</v>
      </c>
      <c r="F54" s="60">
        <v>43281</v>
      </c>
      <c r="G54" s="61" t="s">
        <v>140</v>
      </c>
      <c r="H54" s="62">
        <v>29369</v>
      </c>
      <c r="I54" s="61" t="s">
        <v>54</v>
      </c>
      <c r="J54" s="61" t="s">
        <v>138</v>
      </c>
      <c r="K54" s="61" t="s">
        <v>65</v>
      </c>
      <c r="L54" s="47">
        <v>1</v>
      </c>
      <c r="M54" s="79">
        <v>88107</v>
      </c>
      <c r="N54" s="88">
        <v>269796</v>
      </c>
    </row>
    <row r="55" spans="1:74" s="20" customFormat="1" ht="22.5" x14ac:dyDescent="0.2">
      <c r="A55" s="83" t="s">
        <v>80</v>
      </c>
      <c r="B55" s="58"/>
      <c r="C55" s="59" t="s">
        <v>41</v>
      </c>
      <c r="D55" s="65" t="s">
        <v>81</v>
      </c>
      <c r="E55" s="60">
        <v>41835</v>
      </c>
      <c r="F55" s="60">
        <v>42916</v>
      </c>
      <c r="G55" s="61" t="s">
        <v>82</v>
      </c>
      <c r="H55" s="62">
        <v>58252</v>
      </c>
      <c r="I55" s="61" t="s">
        <v>34</v>
      </c>
      <c r="J55" s="61" t="s">
        <v>83</v>
      </c>
      <c r="K55" s="61" t="s">
        <v>65</v>
      </c>
      <c r="L55" s="47">
        <v>1</v>
      </c>
      <c r="M55" s="79">
        <v>100960</v>
      </c>
      <c r="N55" s="88">
        <v>160000</v>
      </c>
    </row>
    <row r="56" spans="1:74" s="20" customFormat="1" x14ac:dyDescent="0.2">
      <c r="A56" s="86" t="s">
        <v>108</v>
      </c>
      <c r="B56" s="55"/>
      <c r="C56" s="55" t="s">
        <v>41</v>
      </c>
      <c r="D56" s="64" t="s">
        <v>109</v>
      </c>
      <c r="E56" s="56">
        <v>41426</v>
      </c>
      <c r="F56" s="56">
        <v>43251</v>
      </c>
      <c r="G56" s="48" t="s">
        <v>110</v>
      </c>
      <c r="H56" s="57">
        <v>49036</v>
      </c>
      <c r="I56" s="47" t="s">
        <v>34</v>
      </c>
      <c r="J56" s="47" t="s">
        <v>83</v>
      </c>
      <c r="K56" s="47" t="s">
        <v>65</v>
      </c>
      <c r="L56" s="47">
        <v>1</v>
      </c>
      <c r="M56" s="79">
        <v>187901</v>
      </c>
      <c r="N56" s="88">
        <v>400003</v>
      </c>
    </row>
    <row r="57" spans="1:74" s="6" customFormat="1" x14ac:dyDescent="0.2">
      <c r="A57" s="83" t="s">
        <v>101</v>
      </c>
      <c r="B57" s="58"/>
      <c r="C57" s="59" t="s">
        <v>102</v>
      </c>
      <c r="D57" s="65" t="s">
        <v>103</v>
      </c>
      <c r="E57" s="60">
        <v>40912</v>
      </c>
      <c r="F57" s="60">
        <v>42551</v>
      </c>
      <c r="G57" s="61" t="s">
        <v>104</v>
      </c>
      <c r="H57" s="62">
        <v>58500</v>
      </c>
      <c r="I57" s="61" t="s">
        <v>34</v>
      </c>
      <c r="J57" s="61" t="s">
        <v>107</v>
      </c>
      <c r="K57" s="61" t="s">
        <v>65</v>
      </c>
      <c r="L57" s="47">
        <v>4</v>
      </c>
      <c r="M57" s="79">
        <v>794929</v>
      </c>
      <c r="N57" s="88">
        <v>794929</v>
      </c>
    </row>
    <row r="58" spans="1:74" ht="22.5" x14ac:dyDescent="0.2">
      <c r="A58" s="84" t="s">
        <v>105</v>
      </c>
      <c r="B58" s="50" t="s">
        <v>106</v>
      </c>
      <c r="C58" s="59" t="s">
        <v>102</v>
      </c>
      <c r="D58" s="65" t="s">
        <v>103</v>
      </c>
      <c r="E58" s="60">
        <v>40912</v>
      </c>
      <c r="F58" s="60">
        <v>42551</v>
      </c>
      <c r="G58" s="61" t="s">
        <v>104</v>
      </c>
      <c r="H58" s="62">
        <v>58500</v>
      </c>
      <c r="I58" s="61" t="s">
        <v>34</v>
      </c>
      <c r="J58" s="61" t="s">
        <v>107</v>
      </c>
      <c r="K58" s="61" t="s">
        <v>65</v>
      </c>
      <c r="L58" s="47">
        <v>4</v>
      </c>
      <c r="M58" s="79">
        <v>794929</v>
      </c>
      <c r="N58" s="88">
        <v>794929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s="6" customFormat="1" ht="22.5" x14ac:dyDescent="0.2">
      <c r="A59" s="83" t="s">
        <v>84</v>
      </c>
      <c r="B59" s="58"/>
      <c r="C59" s="59" t="s">
        <v>41</v>
      </c>
      <c r="D59" s="65" t="s">
        <v>85</v>
      </c>
      <c r="E59" s="60">
        <v>41852</v>
      </c>
      <c r="F59" s="60">
        <v>42947</v>
      </c>
      <c r="G59" s="61" t="s">
        <v>86</v>
      </c>
      <c r="H59" s="62">
        <v>22334</v>
      </c>
      <c r="I59" s="61" t="s">
        <v>34</v>
      </c>
      <c r="J59" s="61" t="s">
        <v>87</v>
      </c>
      <c r="K59" s="61" t="s">
        <v>65</v>
      </c>
      <c r="L59" s="47">
        <v>1</v>
      </c>
      <c r="M59" s="79">
        <v>134000</v>
      </c>
      <c r="N59" s="88">
        <v>201000</v>
      </c>
    </row>
    <row r="60" spans="1:74" s="6" customFormat="1" ht="22.5" x14ac:dyDescent="0.2">
      <c r="A60" s="83" t="s">
        <v>90</v>
      </c>
      <c r="B60" s="55" t="s">
        <v>89</v>
      </c>
      <c r="C60" s="59" t="s">
        <v>41</v>
      </c>
      <c r="D60" s="65" t="s">
        <v>85</v>
      </c>
      <c r="E60" s="60">
        <v>41852</v>
      </c>
      <c r="F60" s="60">
        <v>42947</v>
      </c>
      <c r="G60" s="61" t="s">
        <v>86</v>
      </c>
      <c r="H60" s="62">
        <v>22333</v>
      </c>
      <c r="I60" s="61" t="s">
        <v>34</v>
      </c>
      <c r="J60" s="61" t="s">
        <v>87</v>
      </c>
      <c r="K60" s="61" t="s">
        <v>65</v>
      </c>
      <c r="L60" s="47">
        <v>1</v>
      </c>
      <c r="M60" s="79">
        <v>134000</v>
      </c>
      <c r="N60" s="88">
        <v>201000</v>
      </c>
    </row>
    <row r="61" spans="1:74" s="6" customFormat="1" ht="22.5" x14ac:dyDescent="0.2">
      <c r="A61" s="86" t="s">
        <v>88</v>
      </c>
      <c r="B61" s="55" t="s">
        <v>89</v>
      </c>
      <c r="C61" s="59" t="s">
        <v>41</v>
      </c>
      <c r="D61" s="65" t="s">
        <v>85</v>
      </c>
      <c r="E61" s="60">
        <v>41852</v>
      </c>
      <c r="F61" s="60">
        <v>42947</v>
      </c>
      <c r="G61" s="61" t="s">
        <v>86</v>
      </c>
      <c r="H61" s="62">
        <v>22333</v>
      </c>
      <c r="I61" s="61" t="s">
        <v>34</v>
      </c>
      <c r="J61" s="61" t="s">
        <v>87</v>
      </c>
      <c r="K61" s="61" t="s">
        <v>65</v>
      </c>
      <c r="L61" s="47">
        <v>1</v>
      </c>
      <c r="M61" s="79">
        <v>134000</v>
      </c>
      <c r="N61" s="88">
        <v>201000</v>
      </c>
    </row>
    <row r="62" spans="1:74" s="6" customFormat="1" ht="12.75" customHeight="1" x14ac:dyDescent="0.2">
      <c r="A62" s="22"/>
      <c r="B62" s="23"/>
      <c r="C62" s="22"/>
      <c r="D62" s="22"/>
      <c r="E62" s="17"/>
      <c r="F62" s="17"/>
      <c r="G62" s="18"/>
      <c r="H62" s="24"/>
      <c r="I62" s="18"/>
      <c r="J62" s="22"/>
      <c r="K62" s="22"/>
      <c r="L62" s="5"/>
    </row>
    <row r="63" spans="1:74" s="6" customFormat="1" ht="12.75" customHeight="1" x14ac:dyDescent="0.2">
      <c r="A63" s="73" t="s">
        <v>23</v>
      </c>
      <c r="B63" s="74"/>
      <c r="C63" s="73"/>
      <c r="D63" s="73"/>
      <c r="E63" s="17"/>
      <c r="F63" s="17"/>
      <c r="G63" s="18"/>
      <c r="H63" s="24"/>
      <c r="I63" s="18"/>
      <c r="J63" s="22"/>
      <c r="K63" s="22"/>
      <c r="L63" s="5"/>
    </row>
    <row r="64" spans="1:74" s="6" customFormat="1" ht="6" customHeight="1" x14ac:dyDescent="0.2">
      <c r="A64" s="73"/>
      <c r="B64" s="74"/>
      <c r="C64" s="73"/>
      <c r="D64" s="73"/>
      <c r="E64" s="17"/>
      <c r="F64" s="17"/>
      <c r="G64" s="18"/>
      <c r="H64" s="24"/>
      <c r="I64" s="18"/>
      <c r="J64" s="22"/>
      <c r="K64" s="22"/>
      <c r="L64" s="5"/>
    </row>
    <row r="65" spans="1:74" s="6" customFormat="1" ht="12.75" customHeight="1" x14ac:dyDescent="0.2">
      <c r="A65" s="73" t="s">
        <v>27</v>
      </c>
      <c r="B65" s="74"/>
      <c r="C65" s="73"/>
      <c r="D65" s="73"/>
      <c r="E65" s="17"/>
      <c r="F65" s="17"/>
      <c r="G65" s="18"/>
      <c r="H65" s="24"/>
      <c r="I65" s="18"/>
      <c r="J65" s="22"/>
      <c r="K65" s="22"/>
      <c r="L65" s="5"/>
    </row>
    <row r="66" spans="1:74" ht="5.25" customHeight="1" x14ac:dyDescent="0.2">
      <c r="A66" s="73"/>
      <c r="B66" s="74"/>
      <c r="C66" s="73"/>
      <c r="D66" s="73"/>
      <c r="E66" s="17"/>
      <c r="F66" s="17"/>
      <c r="G66" s="18"/>
      <c r="H66" s="24"/>
      <c r="I66" s="18"/>
      <c r="J66" s="22"/>
      <c r="K66" s="22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 x14ac:dyDescent="0.2">
      <c r="A67" s="73" t="s">
        <v>17</v>
      </c>
      <c r="B67" s="74"/>
      <c r="C67" s="73" t="s">
        <v>18</v>
      </c>
      <c r="D67" s="73"/>
      <c r="E67" s="17"/>
      <c r="F67" s="17"/>
      <c r="G67" s="18"/>
      <c r="H67" s="24"/>
      <c r="I67" s="18"/>
      <c r="J67" s="22"/>
      <c r="K67" s="2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 x14ac:dyDescent="0.2">
      <c r="A68" s="73"/>
      <c r="B68" s="74"/>
      <c r="C68" s="73" t="s">
        <v>19</v>
      </c>
      <c r="D68" s="73"/>
      <c r="E68" s="17"/>
      <c r="F68" s="17"/>
      <c r="G68" s="18"/>
      <c r="H68" s="24"/>
      <c r="I68" s="18"/>
      <c r="J68" s="22"/>
      <c r="K68" s="2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 x14ac:dyDescent="0.2">
      <c r="A69" s="73"/>
      <c r="B69" s="74"/>
      <c r="C69" s="73" t="s">
        <v>20</v>
      </c>
      <c r="D69" s="73"/>
      <c r="E69" s="17"/>
      <c r="F69" s="17"/>
      <c r="G69" s="18"/>
      <c r="H69" s="24"/>
      <c r="I69" s="18"/>
      <c r="J69" s="22"/>
      <c r="K69" s="22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 x14ac:dyDescent="0.2">
      <c r="A70" s="73"/>
      <c r="B70" s="74"/>
      <c r="C70" s="73" t="s">
        <v>21</v>
      </c>
      <c r="D70" s="73"/>
      <c r="E70" s="17"/>
      <c r="F70" s="17"/>
      <c r="G70" s="18"/>
      <c r="H70" s="24"/>
      <c r="I70" s="18"/>
      <c r="J70" s="22"/>
      <c r="K70" s="22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5.25" customHeight="1" x14ac:dyDescent="0.2">
      <c r="A71" s="73"/>
      <c r="B71" s="74"/>
      <c r="C71" s="73"/>
      <c r="D71" s="73"/>
      <c r="E71" s="17"/>
      <c r="F71" s="17"/>
      <c r="G71" s="18"/>
      <c r="H71" s="24"/>
      <c r="I71" s="18"/>
      <c r="J71" s="22"/>
      <c r="K71" s="22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 x14ac:dyDescent="0.2">
      <c r="A72" s="73" t="s">
        <v>24</v>
      </c>
      <c r="B72" s="74"/>
      <c r="C72" s="73"/>
      <c r="D72" s="73"/>
      <c r="E72" s="17"/>
      <c r="F72" s="17"/>
      <c r="G72" s="18"/>
      <c r="H72" s="24"/>
      <c r="I72" s="18"/>
      <c r="J72" s="22"/>
      <c r="K72" s="22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5.25" customHeight="1" x14ac:dyDescent="0.2">
      <c r="A73" s="75"/>
      <c r="B73" s="75"/>
      <c r="C73" s="75"/>
      <c r="D73" s="75"/>
      <c r="E73" s="25"/>
      <c r="F73" s="25"/>
      <c r="G73" s="25"/>
      <c r="H73" s="25"/>
      <c r="I73" s="25"/>
      <c r="J73" s="25"/>
      <c r="K73" s="25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 x14ac:dyDescent="0.2">
      <c r="A74" s="76" t="s">
        <v>26</v>
      </c>
      <c r="B74" s="76"/>
      <c r="C74" s="76"/>
      <c r="D74" s="77"/>
      <c r="E74" s="19"/>
      <c r="F74" s="19"/>
      <c r="G74" s="19"/>
      <c r="H74" s="26"/>
      <c r="I74" s="19"/>
      <c r="J74" s="21"/>
      <c r="K74" s="21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 x14ac:dyDescent="0.2">
      <c r="A75" s="71"/>
      <c r="B75" s="71"/>
      <c r="C75" s="71"/>
      <c r="D75" s="71"/>
      <c r="E75" s="19"/>
      <c r="F75" s="19"/>
      <c r="G75" s="19"/>
      <c r="H75" s="26"/>
      <c r="I75" s="19"/>
      <c r="J75" s="21"/>
      <c r="K75" s="21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 x14ac:dyDescent="0.2">
      <c r="A76" s="72"/>
      <c r="B76" s="72"/>
      <c r="C76" s="72"/>
      <c r="D76" s="72"/>
      <c r="E76" s="19"/>
      <c r="F76" s="19"/>
      <c r="G76" s="19"/>
      <c r="H76" s="27"/>
      <c r="I76" s="19"/>
      <c r="J76" s="19"/>
      <c r="K76" s="19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 x14ac:dyDescent="0.2">
      <c r="A77" s="19"/>
      <c r="B77" s="19"/>
      <c r="C77" s="19"/>
      <c r="D77" s="19"/>
      <c r="E77" s="19"/>
      <c r="F77" s="19"/>
      <c r="G77" s="19"/>
      <c r="H77" s="27"/>
      <c r="I77" s="19"/>
      <c r="J77" s="19"/>
      <c r="K77" s="19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 x14ac:dyDescent="0.2">
      <c r="A78" s="19"/>
      <c r="B78" s="19"/>
      <c r="C78" s="19"/>
      <c r="D78" s="19"/>
      <c r="E78" s="19"/>
      <c r="F78" s="19"/>
      <c r="G78" s="19"/>
      <c r="H78" s="27"/>
      <c r="I78" s="19"/>
      <c r="J78" s="19"/>
      <c r="K78" s="19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 x14ac:dyDescent="0.2">
      <c r="A79" s="12"/>
      <c r="B79" s="12"/>
      <c r="C79" s="12"/>
      <c r="D79" s="12"/>
      <c r="E79" s="28"/>
      <c r="F79" s="28"/>
      <c r="G79" s="14"/>
      <c r="H79" s="13"/>
      <c r="I79" s="14"/>
      <c r="J79" s="12"/>
      <c r="K79" s="12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 x14ac:dyDescent="0.2">
      <c r="A80" s="12"/>
      <c r="B80" s="12"/>
      <c r="C80" s="12"/>
      <c r="D80" s="12"/>
      <c r="E80" s="28"/>
      <c r="F80" s="28"/>
      <c r="G80" s="14"/>
      <c r="H80" s="13"/>
      <c r="I80" s="14"/>
      <c r="J80" s="12"/>
      <c r="K80" s="12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 x14ac:dyDescent="0.2">
      <c r="A81" s="12"/>
      <c r="B81" s="12"/>
      <c r="C81" s="12"/>
      <c r="D81" s="12"/>
      <c r="E81" s="28"/>
      <c r="F81" s="28"/>
      <c r="G81" s="14"/>
      <c r="H81" s="13"/>
      <c r="I81" s="14"/>
      <c r="J81" s="12"/>
      <c r="K81" s="12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 x14ac:dyDescent="0.2">
      <c r="A82" s="12"/>
      <c r="B82" s="12"/>
      <c r="C82" s="12"/>
      <c r="D82" s="12"/>
      <c r="E82" s="28"/>
      <c r="F82" s="28"/>
      <c r="G82" s="14"/>
      <c r="H82" s="13"/>
      <c r="I82" s="14"/>
      <c r="J82" s="12"/>
      <c r="K82" s="12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 x14ac:dyDescent="0.2">
      <c r="A83" s="12"/>
      <c r="B83" s="12"/>
      <c r="C83" s="12"/>
      <c r="D83" s="12"/>
      <c r="E83" s="28"/>
      <c r="F83" s="28"/>
      <c r="G83" s="14"/>
      <c r="H83" s="13"/>
      <c r="I83" s="14"/>
      <c r="J83" s="12"/>
      <c r="K83" s="12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 x14ac:dyDescent="0.2">
      <c r="A84" s="12"/>
      <c r="B84" s="12"/>
      <c r="C84" s="12"/>
      <c r="D84" s="12"/>
      <c r="E84" s="28"/>
      <c r="F84" s="28"/>
      <c r="G84" s="14"/>
      <c r="H84" s="13"/>
      <c r="I84" s="14"/>
      <c r="J84" s="12"/>
      <c r="K84" s="12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 x14ac:dyDescent="0.2">
      <c r="A85" s="12"/>
      <c r="B85" s="12"/>
      <c r="C85" s="12"/>
      <c r="D85" s="12"/>
      <c r="E85" s="28"/>
      <c r="F85" s="28"/>
      <c r="G85" s="14"/>
      <c r="H85" s="13"/>
      <c r="I85" s="14"/>
      <c r="J85" s="12"/>
      <c r="K85" s="12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 x14ac:dyDescent="0.2">
      <c r="A86" s="12"/>
      <c r="B86" s="12"/>
      <c r="C86" s="12"/>
      <c r="D86" s="12"/>
      <c r="E86" s="28"/>
      <c r="F86" s="28"/>
      <c r="G86" s="14"/>
      <c r="H86" s="13"/>
      <c r="I86" s="14"/>
      <c r="J86" s="12"/>
      <c r="K86" s="12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 x14ac:dyDescent="0.2">
      <c r="A87" s="21"/>
      <c r="B87" s="21"/>
      <c r="C87" s="21"/>
      <c r="D87" s="21"/>
      <c r="E87" s="15"/>
      <c r="F87" s="15"/>
      <c r="G87" s="19"/>
      <c r="H87" s="26"/>
      <c r="I87" s="19"/>
      <c r="J87" s="21"/>
      <c r="K87" s="21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 x14ac:dyDescent="0.2">
      <c r="A88" s="21"/>
      <c r="B88" s="21"/>
      <c r="C88" s="21"/>
      <c r="D88" s="21"/>
      <c r="E88" s="15"/>
      <c r="F88" s="15"/>
      <c r="G88" s="19"/>
      <c r="H88" s="26"/>
      <c r="I88" s="19"/>
      <c r="J88" s="21"/>
      <c r="K88" s="21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 x14ac:dyDescent="0.2">
      <c r="A89" s="21"/>
      <c r="B89" s="21"/>
      <c r="C89" s="21"/>
      <c r="D89" s="21"/>
      <c r="E89" s="15"/>
      <c r="F89" s="15"/>
      <c r="G89" s="16"/>
      <c r="H89" s="26"/>
      <c r="I89" s="19"/>
      <c r="J89" s="21"/>
      <c r="K89" s="21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 x14ac:dyDescent="0.2">
      <c r="A90" s="21"/>
      <c r="B90" s="21"/>
      <c r="C90" s="21"/>
      <c r="D90" s="21"/>
      <c r="E90" s="15"/>
      <c r="F90" s="15"/>
      <c r="G90" s="16"/>
      <c r="H90" s="26"/>
      <c r="I90" s="19"/>
      <c r="J90" s="21"/>
      <c r="K90" s="21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 x14ac:dyDescent="0.2">
      <c r="A91" s="21"/>
      <c r="B91" s="21"/>
      <c r="C91" s="21"/>
      <c r="D91" s="21"/>
      <c r="E91" s="15"/>
      <c r="F91" s="15"/>
      <c r="G91" s="16"/>
      <c r="H91" s="26"/>
      <c r="I91" s="19"/>
      <c r="J91" s="21"/>
      <c r="K91" s="21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 x14ac:dyDescent="0.2">
      <c r="A92" s="21"/>
      <c r="B92" s="21"/>
      <c r="C92" s="21"/>
      <c r="D92" s="21"/>
      <c r="E92" s="15"/>
      <c r="F92" s="15"/>
      <c r="G92" s="16"/>
      <c r="H92" s="26"/>
      <c r="I92" s="19"/>
      <c r="J92" s="21"/>
      <c r="K92" s="21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 x14ac:dyDescent="0.2">
      <c r="A93" s="21"/>
      <c r="B93" s="21"/>
      <c r="C93" s="21"/>
      <c r="D93" s="21"/>
      <c r="E93" s="15"/>
      <c r="F93" s="15"/>
      <c r="G93" s="16"/>
      <c r="H93" s="26"/>
      <c r="I93" s="19"/>
      <c r="J93" s="21"/>
      <c r="K93" s="21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 x14ac:dyDescent="0.2">
      <c r="A94" s="21"/>
      <c r="B94" s="21"/>
      <c r="C94" s="21"/>
      <c r="D94" s="21"/>
      <c r="E94" s="15"/>
      <c r="F94" s="15"/>
      <c r="G94" s="16"/>
      <c r="H94" s="26"/>
      <c r="I94" s="19"/>
      <c r="J94" s="21"/>
      <c r="K94" s="21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 x14ac:dyDescent="0.2">
      <c r="A95" s="21"/>
      <c r="B95" s="21"/>
      <c r="C95" s="21"/>
      <c r="D95" s="25"/>
      <c r="E95" s="29"/>
      <c r="F95" s="29"/>
      <c r="G95" s="25"/>
      <c r="H95" s="25"/>
      <c r="I95" s="25"/>
      <c r="J95" s="25"/>
      <c r="K95" s="25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 x14ac:dyDescent="0.2">
      <c r="A96" s="21"/>
      <c r="B96" s="21"/>
      <c r="C96" s="21"/>
      <c r="D96" s="25"/>
      <c r="E96" s="29"/>
      <c r="F96" s="29"/>
      <c r="G96" s="25"/>
      <c r="H96" s="25"/>
      <c r="I96" s="25"/>
      <c r="J96" s="25"/>
      <c r="K96" s="25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:74" ht="12.75" customHeight="1" x14ac:dyDescent="0.2">
      <c r="A97" s="21"/>
      <c r="B97" s="21"/>
      <c r="C97" s="21"/>
      <c r="D97" s="25"/>
      <c r="E97" s="29"/>
      <c r="F97" s="29"/>
      <c r="G97" s="25"/>
      <c r="H97" s="25"/>
      <c r="I97" s="25"/>
      <c r="J97" s="25"/>
      <c r="K97" s="25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:74" ht="12.75" customHeight="1" x14ac:dyDescent="0.2">
      <c r="A98" s="21"/>
      <c r="B98" s="21"/>
      <c r="C98" s="21"/>
      <c r="D98" s="21"/>
      <c r="E98" s="15"/>
      <c r="F98" s="15"/>
      <c r="G98" s="16"/>
      <c r="H98" s="26"/>
      <c r="I98" s="19"/>
      <c r="J98" s="21"/>
      <c r="K98" s="21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:74" ht="12.75" customHeight="1" x14ac:dyDescent="0.2">
      <c r="A99" s="21"/>
      <c r="B99" s="21"/>
      <c r="C99" s="21"/>
      <c r="D99" s="21"/>
      <c r="E99" s="15"/>
      <c r="F99" s="15"/>
      <c r="G99" s="16"/>
      <c r="H99" s="26"/>
      <c r="I99" s="19"/>
      <c r="J99" s="21"/>
      <c r="K99" s="21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:74" ht="12.75" customHeight="1" x14ac:dyDescent="0.2">
      <c r="A100" s="21"/>
      <c r="B100" s="21"/>
      <c r="C100" s="21"/>
      <c r="D100" s="21"/>
      <c r="E100" s="15"/>
      <c r="F100" s="15"/>
      <c r="G100" s="16"/>
      <c r="H100" s="26"/>
      <c r="I100" s="19"/>
      <c r="J100" s="21"/>
      <c r="K100" s="21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:74" ht="12.75" customHeight="1" x14ac:dyDescent="0.2">
      <c r="A101" s="21"/>
      <c r="B101" s="21"/>
      <c r="C101" s="21"/>
      <c r="D101" s="21"/>
      <c r="E101" s="15"/>
      <c r="F101" s="15"/>
      <c r="G101" s="16"/>
      <c r="H101" s="26"/>
      <c r="I101" s="19"/>
      <c r="J101" s="21"/>
      <c r="K101" s="21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:74" ht="12.75" customHeight="1" x14ac:dyDescent="0.2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:74" ht="12.75" customHeight="1" x14ac:dyDescent="0.2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:74" ht="12.75" customHeight="1" x14ac:dyDescent="0.2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:74" ht="12.75" customHeight="1" x14ac:dyDescent="0.2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:74" ht="12.75" customHeight="1" x14ac:dyDescent="0.2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:74" ht="12.75" customHeight="1" x14ac:dyDescent="0.2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:74" ht="12.75" customHeight="1" x14ac:dyDescent="0.2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:74" ht="12.75" customHeight="1" x14ac:dyDescent="0.2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:74" ht="12.75" customHeight="1" x14ac:dyDescent="0.2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:74" ht="12.75" customHeight="1" x14ac:dyDescent="0.2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:74" ht="12.75" customHeight="1" x14ac:dyDescent="0.2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 x14ac:dyDescent="0.2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 x14ac:dyDescent="0.2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 x14ac:dyDescent="0.2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 x14ac:dyDescent="0.2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 x14ac:dyDescent="0.2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 x14ac:dyDescent="0.2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 x14ac:dyDescent="0.2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 x14ac:dyDescent="0.2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 x14ac:dyDescent="0.2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 x14ac:dyDescent="0.2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 x14ac:dyDescent="0.2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 x14ac:dyDescent="0.2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 x14ac:dyDescent="0.2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 x14ac:dyDescent="0.2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 x14ac:dyDescent="0.2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 x14ac:dyDescent="0.2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 x14ac:dyDescent="0.2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 x14ac:dyDescent="0.2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 x14ac:dyDescent="0.2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 x14ac:dyDescent="0.2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 x14ac:dyDescent="0.2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 x14ac:dyDescent="0.2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 x14ac:dyDescent="0.2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 x14ac:dyDescent="0.2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 x14ac:dyDescent="0.2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 x14ac:dyDescent="0.2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 x14ac:dyDescent="0.2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 x14ac:dyDescent="0.2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 x14ac:dyDescent="0.2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 x14ac:dyDescent="0.2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 x14ac:dyDescent="0.2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 x14ac:dyDescent="0.2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 x14ac:dyDescent="0.2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 x14ac:dyDescent="0.2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 x14ac:dyDescent="0.2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 x14ac:dyDescent="0.2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 x14ac:dyDescent="0.2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 x14ac:dyDescent="0.2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 x14ac:dyDescent="0.2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 x14ac:dyDescent="0.2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 x14ac:dyDescent="0.2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 x14ac:dyDescent="0.2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 x14ac:dyDescent="0.2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 x14ac:dyDescent="0.2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 x14ac:dyDescent="0.2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 x14ac:dyDescent="0.2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 x14ac:dyDescent="0.2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 x14ac:dyDescent="0.2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 x14ac:dyDescent="0.2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 x14ac:dyDescent="0.2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 x14ac:dyDescent="0.2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 x14ac:dyDescent="0.2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 x14ac:dyDescent="0.2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 x14ac:dyDescent="0.2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 x14ac:dyDescent="0.2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 x14ac:dyDescent="0.2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 x14ac:dyDescent="0.2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 x14ac:dyDescent="0.2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 x14ac:dyDescent="0.2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 x14ac:dyDescent="0.2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 x14ac:dyDescent="0.2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 x14ac:dyDescent="0.2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 x14ac:dyDescent="0.2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 x14ac:dyDescent="0.2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 x14ac:dyDescent="0.2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 x14ac:dyDescent="0.2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 x14ac:dyDescent="0.2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 x14ac:dyDescent="0.2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 x14ac:dyDescent="0.2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 x14ac:dyDescent="0.2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 x14ac:dyDescent="0.2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 x14ac:dyDescent="0.2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 x14ac:dyDescent="0.2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 x14ac:dyDescent="0.2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 x14ac:dyDescent="0.2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 x14ac:dyDescent="0.2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 x14ac:dyDescent="0.2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 x14ac:dyDescent="0.2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 x14ac:dyDescent="0.2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 x14ac:dyDescent="0.2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 x14ac:dyDescent="0.2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 x14ac:dyDescent="0.2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 x14ac:dyDescent="0.2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 x14ac:dyDescent="0.2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 x14ac:dyDescent="0.2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 x14ac:dyDescent="0.2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 x14ac:dyDescent="0.2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 x14ac:dyDescent="0.2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 x14ac:dyDescent="0.2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 x14ac:dyDescent="0.2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 x14ac:dyDescent="0.2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 x14ac:dyDescent="0.2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 x14ac:dyDescent="0.2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 x14ac:dyDescent="0.2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 x14ac:dyDescent="0.2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 x14ac:dyDescent="0.2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 x14ac:dyDescent="0.2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 x14ac:dyDescent="0.2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 x14ac:dyDescent="0.2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 x14ac:dyDescent="0.2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 x14ac:dyDescent="0.2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 x14ac:dyDescent="0.2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 x14ac:dyDescent="0.2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 x14ac:dyDescent="0.2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 x14ac:dyDescent="0.2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 x14ac:dyDescent="0.2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 x14ac:dyDescent="0.2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 x14ac:dyDescent="0.2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 x14ac:dyDescent="0.2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 x14ac:dyDescent="0.2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 x14ac:dyDescent="0.2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 x14ac:dyDescent="0.2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 x14ac:dyDescent="0.2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 x14ac:dyDescent="0.2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 x14ac:dyDescent="0.2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 x14ac:dyDescent="0.2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 x14ac:dyDescent="0.2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 x14ac:dyDescent="0.2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 x14ac:dyDescent="0.2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 x14ac:dyDescent="0.2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 x14ac:dyDescent="0.2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 x14ac:dyDescent="0.2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 x14ac:dyDescent="0.2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 x14ac:dyDescent="0.2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 x14ac:dyDescent="0.2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 x14ac:dyDescent="0.2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 x14ac:dyDescent="0.2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 x14ac:dyDescent="0.2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 x14ac:dyDescent="0.2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 x14ac:dyDescent="0.2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 x14ac:dyDescent="0.2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 x14ac:dyDescent="0.2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 x14ac:dyDescent="0.2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 x14ac:dyDescent="0.2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 x14ac:dyDescent="0.2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 x14ac:dyDescent="0.2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 x14ac:dyDescent="0.2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 x14ac:dyDescent="0.2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 x14ac:dyDescent="0.2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 x14ac:dyDescent="0.2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 x14ac:dyDescent="0.2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 x14ac:dyDescent="0.2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 x14ac:dyDescent="0.2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 x14ac:dyDescent="0.2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 x14ac:dyDescent="0.2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 x14ac:dyDescent="0.2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 x14ac:dyDescent="0.2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 x14ac:dyDescent="0.2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 x14ac:dyDescent="0.2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 x14ac:dyDescent="0.2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 x14ac:dyDescent="0.2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 x14ac:dyDescent="0.2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 x14ac:dyDescent="0.2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 x14ac:dyDescent="0.2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 x14ac:dyDescent="0.2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 x14ac:dyDescent="0.2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 x14ac:dyDescent="0.2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 x14ac:dyDescent="0.2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 x14ac:dyDescent="0.2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 x14ac:dyDescent="0.2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 x14ac:dyDescent="0.2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 x14ac:dyDescent="0.2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 x14ac:dyDescent="0.2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 x14ac:dyDescent="0.2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 x14ac:dyDescent="0.2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 x14ac:dyDescent="0.2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 x14ac:dyDescent="0.2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 x14ac:dyDescent="0.2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 x14ac:dyDescent="0.2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 x14ac:dyDescent="0.2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 x14ac:dyDescent="0.2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 x14ac:dyDescent="0.2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 x14ac:dyDescent="0.2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 x14ac:dyDescent="0.2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 x14ac:dyDescent="0.2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 x14ac:dyDescent="0.2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 x14ac:dyDescent="0.2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 x14ac:dyDescent="0.2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 x14ac:dyDescent="0.2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 x14ac:dyDescent="0.2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 x14ac:dyDescent="0.2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 x14ac:dyDescent="0.2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 x14ac:dyDescent="0.2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 x14ac:dyDescent="0.2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 x14ac:dyDescent="0.2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 x14ac:dyDescent="0.2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 x14ac:dyDescent="0.2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 x14ac:dyDescent="0.2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 x14ac:dyDescent="0.2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 x14ac:dyDescent="0.2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 x14ac:dyDescent="0.2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 x14ac:dyDescent="0.2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 x14ac:dyDescent="0.2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 x14ac:dyDescent="0.2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 x14ac:dyDescent="0.2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 x14ac:dyDescent="0.2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 x14ac:dyDescent="0.2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 x14ac:dyDescent="0.2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 x14ac:dyDescent="0.2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 x14ac:dyDescent="0.2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 x14ac:dyDescent="0.2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 x14ac:dyDescent="0.2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 x14ac:dyDescent="0.2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 x14ac:dyDescent="0.2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 x14ac:dyDescent="0.2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 x14ac:dyDescent="0.2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 x14ac:dyDescent="0.2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 x14ac:dyDescent="0.2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 x14ac:dyDescent="0.2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 x14ac:dyDescent="0.2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 x14ac:dyDescent="0.2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 x14ac:dyDescent="0.2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 x14ac:dyDescent="0.2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 x14ac:dyDescent="0.2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 x14ac:dyDescent="0.2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 x14ac:dyDescent="0.2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 x14ac:dyDescent="0.2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 x14ac:dyDescent="0.2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 x14ac:dyDescent="0.2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 x14ac:dyDescent="0.2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 x14ac:dyDescent="0.2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 x14ac:dyDescent="0.2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 x14ac:dyDescent="0.2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 x14ac:dyDescent="0.2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 x14ac:dyDescent="0.2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 x14ac:dyDescent="0.2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 x14ac:dyDescent="0.2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 x14ac:dyDescent="0.2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 x14ac:dyDescent="0.2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 x14ac:dyDescent="0.2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 x14ac:dyDescent="0.2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 x14ac:dyDescent="0.2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 x14ac:dyDescent="0.2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 x14ac:dyDescent="0.2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 x14ac:dyDescent="0.2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 x14ac:dyDescent="0.2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 x14ac:dyDescent="0.2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 x14ac:dyDescent="0.2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 x14ac:dyDescent="0.2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 x14ac:dyDescent="0.2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 x14ac:dyDescent="0.2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 x14ac:dyDescent="0.2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 x14ac:dyDescent="0.2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 x14ac:dyDescent="0.2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 x14ac:dyDescent="0.2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 x14ac:dyDescent="0.2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 x14ac:dyDescent="0.2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 x14ac:dyDescent="0.2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 x14ac:dyDescent="0.2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 x14ac:dyDescent="0.2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 x14ac:dyDescent="0.2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 x14ac:dyDescent="0.2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 x14ac:dyDescent="0.2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 x14ac:dyDescent="0.2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 x14ac:dyDescent="0.2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 x14ac:dyDescent="0.2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 x14ac:dyDescent="0.2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 x14ac:dyDescent="0.2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 x14ac:dyDescent="0.2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 x14ac:dyDescent="0.2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 x14ac:dyDescent="0.2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 x14ac:dyDescent="0.2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 x14ac:dyDescent="0.2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 x14ac:dyDescent="0.2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 x14ac:dyDescent="0.2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 x14ac:dyDescent="0.2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 x14ac:dyDescent="0.2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 x14ac:dyDescent="0.2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 x14ac:dyDescent="0.2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 x14ac:dyDescent="0.2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 x14ac:dyDescent="0.2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 x14ac:dyDescent="0.2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 x14ac:dyDescent="0.2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 x14ac:dyDescent="0.2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 x14ac:dyDescent="0.2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 x14ac:dyDescent="0.2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 x14ac:dyDescent="0.2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 x14ac:dyDescent="0.2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 x14ac:dyDescent="0.2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 x14ac:dyDescent="0.2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 x14ac:dyDescent="0.2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 x14ac:dyDescent="0.2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 x14ac:dyDescent="0.2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 x14ac:dyDescent="0.2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 x14ac:dyDescent="0.2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 x14ac:dyDescent="0.2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 x14ac:dyDescent="0.2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 x14ac:dyDescent="0.2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 x14ac:dyDescent="0.2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 x14ac:dyDescent="0.2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 x14ac:dyDescent="0.2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 x14ac:dyDescent="0.2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 x14ac:dyDescent="0.2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 x14ac:dyDescent="0.2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 x14ac:dyDescent="0.2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 x14ac:dyDescent="0.2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 x14ac:dyDescent="0.2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 x14ac:dyDescent="0.2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 x14ac:dyDescent="0.2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 x14ac:dyDescent="0.2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 x14ac:dyDescent="0.2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 x14ac:dyDescent="0.2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 x14ac:dyDescent="0.2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 x14ac:dyDescent="0.2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 x14ac:dyDescent="0.2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 x14ac:dyDescent="0.2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 x14ac:dyDescent="0.2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 x14ac:dyDescent="0.2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 x14ac:dyDescent="0.2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 x14ac:dyDescent="0.2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 x14ac:dyDescent="0.2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 x14ac:dyDescent="0.2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 x14ac:dyDescent="0.2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 x14ac:dyDescent="0.2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 x14ac:dyDescent="0.2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 x14ac:dyDescent="0.2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 x14ac:dyDescent="0.2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 x14ac:dyDescent="0.2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 x14ac:dyDescent="0.2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 x14ac:dyDescent="0.2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 x14ac:dyDescent="0.2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 x14ac:dyDescent="0.2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 x14ac:dyDescent="0.2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 x14ac:dyDescent="0.2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 x14ac:dyDescent="0.2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 x14ac:dyDescent="0.2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 x14ac:dyDescent="0.2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 x14ac:dyDescent="0.2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 x14ac:dyDescent="0.2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 x14ac:dyDescent="0.2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 x14ac:dyDescent="0.2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 x14ac:dyDescent="0.2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 x14ac:dyDescent="0.2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 x14ac:dyDescent="0.2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 x14ac:dyDescent="0.2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 x14ac:dyDescent="0.2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 x14ac:dyDescent="0.2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 x14ac:dyDescent="0.2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 x14ac:dyDescent="0.2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 x14ac:dyDescent="0.2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 x14ac:dyDescent="0.2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 x14ac:dyDescent="0.2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 x14ac:dyDescent="0.2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 x14ac:dyDescent="0.2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 x14ac:dyDescent="0.2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 x14ac:dyDescent="0.2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 x14ac:dyDescent="0.2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 x14ac:dyDescent="0.2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 x14ac:dyDescent="0.2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 x14ac:dyDescent="0.2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 x14ac:dyDescent="0.2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 x14ac:dyDescent="0.2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 x14ac:dyDescent="0.2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 x14ac:dyDescent="0.2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 x14ac:dyDescent="0.2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 x14ac:dyDescent="0.2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 x14ac:dyDescent="0.2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 x14ac:dyDescent="0.2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 x14ac:dyDescent="0.2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 x14ac:dyDescent="0.2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 x14ac:dyDescent="0.2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 x14ac:dyDescent="0.2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 x14ac:dyDescent="0.2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 x14ac:dyDescent="0.2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 x14ac:dyDescent="0.2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 x14ac:dyDescent="0.2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 x14ac:dyDescent="0.2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 x14ac:dyDescent="0.2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 x14ac:dyDescent="0.2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 x14ac:dyDescent="0.2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 x14ac:dyDescent="0.2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 x14ac:dyDescent="0.2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 x14ac:dyDescent="0.2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 x14ac:dyDescent="0.2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 x14ac:dyDescent="0.2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 x14ac:dyDescent="0.2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 x14ac:dyDescent="0.2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 x14ac:dyDescent="0.2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 x14ac:dyDescent="0.2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 x14ac:dyDescent="0.2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 x14ac:dyDescent="0.2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 x14ac:dyDescent="0.2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 x14ac:dyDescent="0.2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 x14ac:dyDescent="0.2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 x14ac:dyDescent="0.2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 x14ac:dyDescent="0.2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 x14ac:dyDescent="0.2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 x14ac:dyDescent="0.2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 x14ac:dyDescent="0.2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 x14ac:dyDescent="0.2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 x14ac:dyDescent="0.2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 x14ac:dyDescent="0.2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 x14ac:dyDescent="0.2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 x14ac:dyDescent="0.2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 x14ac:dyDescent="0.2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 x14ac:dyDescent="0.2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 x14ac:dyDescent="0.2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 x14ac:dyDescent="0.2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 x14ac:dyDescent="0.2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 x14ac:dyDescent="0.2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 x14ac:dyDescent="0.2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 x14ac:dyDescent="0.2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 x14ac:dyDescent="0.2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 x14ac:dyDescent="0.2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 x14ac:dyDescent="0.2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 x14ac:dyDescent="0.2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 x14ac:dyDescent="0.2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 x14ac:dyDescent="0.2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 x14ac:dyDescent="0.2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 x14ac:dyDescent="0.2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 x14ac:dyDescent="0.2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 x14ac:dyDescent="0.2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 x14ac:dyDescent="0.2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 x14ac:dyDescent="0.2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 x14ac:dyDescent="0.2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 x14ac:dyDescent="0.2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 x14ac:dyDescent="0.2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 x14ac:dyDescent="0.2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 x14ac:dyDescent="0.2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 x14ac:dyDescent="0.2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 x14ac:dyDescent="0.2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 x14ac:dyDescent="0.2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 x14ac:dyDescent="0.2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 x14ac:dyDescent="0.2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 x14ac:dyDescent="0.2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 x14ac:dyDescent="0.2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 x14ac:dyDescent="0.2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 x14ac:dyDescent="0.2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 x14ac:dyDescent="0.2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 x14ac:dyDescent="0.2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 x14ac:dyDescent="0.2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 x14ac:dyDescent="0.2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 x14ac:dyDescent="0.2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 x14ac:dyDescent="0.2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 x14ac:dyDescent="0.2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 x14ac:dyDescent="0.2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 x14ac:dyDescent="0.2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 x14ac:dyDescent="0.2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 x14ac:dyDescent="0.2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 x14ac:dyDescent="0.2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 x14ac:dyDescent="0.2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 x14ac:dyDescent="0.2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 x14ac:dyDescent="0.2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 x14ac:dyDescent="0.2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 x14ac:dyDescent="0.2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 x14ac:dyDescent="0.2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 x14ac:dyDescent="0.2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 x14ac:dyDescent="0.2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 x14ac:dyDescent="0.2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 x14ac:dyDescent="0.2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 x14ac:dyDescent="0.2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 x14ac:dyDescent="0.2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 x14ac:dyDescent="0.2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 x14ac:dyDescent="0.2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 x14ac:dyDescent="0.2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 x14ac:dyDescent="0.2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 x14ac:dyDescent="0.2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 x14ac:dyDescent="0.2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 x14ac:dyDescent="0.2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 x14ac:dyDescent="0.2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 x14ac:dyDescent="0.2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 x14ac:dyDescent="0.2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 x14ac:dyDescent="0.2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 x14ac:dyDescent="0.2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 x14ac:dyDescent="0.2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 x14ac:dyDescent="0.2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 x14ac:dyDescent="0.2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 x14ac:dyDescent="0.2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 x14ac:dyDescent="0.2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 x14ac:dyDescent="0.2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 x14ac:dyDescent="0.2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 x14ac:dyDescent="0.2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 x14ac:dyDescent="0.2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 x14ac:dyDescent="0.2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 x14ac:dyDescent="0.2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 x14ac:dyDescent="0.2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 x14ac:dyDescent="0.2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 x14ac:dyDescent="0.2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 x14ac:dyDescent="0.2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 x14ac:dyDescent="0.2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 x14ac:dyDescent="0.2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 x14ac:dyDescent="0.2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 x14ac:dyDescent="0.2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 x14ac:dyDescent="0.2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 x14ac:dyDescent="0.2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 x14ac:dyDescent="0.2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 x14ac:dyDescent="0.2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 x14ac:dyDescent="0.2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 x14ac:dyDescent="0.2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 x14ac:dyDescent="0.2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 x14ac:dyDescent="0.2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 x14ac:dyDescent="0.2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 x14ac:dyDescent="0.2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 x14ac:dyDescent="0.2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 x14ac:dyDescent="0.2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 x14ac:dyDescent="0.2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 x14ac:dyDescent="0.2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 x14ac:dyDescent="0.2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 x14ac:dyDescent="0.2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 x14ac:dyDescent="0.2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 x14ac:dyDescent="0.2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 x14ac:dyDescent="0.2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 x14ac:dyDescent="0.2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 x14ac:dyDescent="0.2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 x14ac:dyDescent="0.2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 x14ac:dyDescent="0.2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 x14ac:dyDescent="0.2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 x14ac:dyDescent="0.2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 x14ac:dyDescent="0.2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 x14ac:dyDescent="0.2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 x14ac:dyDescent="0.2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 x14ac:dyDescent="0.2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 x14ac:dyDescent="0.2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 x14ac:dyDescent="0.2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 x14ac:dyDescent="0.2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 x14ac:dyDescent="0.2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 x14ac:dyDescent="0.2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 x14ac:dyDescent="0.2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 x14ac:dyDescent="0.2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 x14ac:dyDescent="0.2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 x14ac:dyDescent="0.2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 x14ac:dyDescent="0.2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 x14ac:dyDescent="0.2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 x14ac:dyDescent="0.2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 x14ac:dyDescent="0.2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 x14ac:dyDescent="0.2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 x14ac:dyDescent="0.2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 x14ac:dyDescent="0.2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 x14ac:dyDescent="0.2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 x14ac:dyDescent="0.2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 x14ac:dyDescent="0.2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 x14ac:dyDescent="0.2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 x14ac:dyDescent="0.2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 x14ac:dyDescent="0.2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 x14ac:dyDescent="0.2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 x14ac:dyDescent="0.2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 x14ac:dyDescent="0.2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 x14ac:dyDescent="0.2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 x14ac:dyDescent="0.2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 x14ac:dyDescent="0.2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 x14ac:dyDescent="0.2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 x14ac:dyDescent="0.2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 x14ac:dyDescent="0.2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 x14ac:dyDescent="0.2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 x14ac:dyDescent="0.2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 x14ac:dyDescent="0.2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 x14ac:dyDescent="0.2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 x14ac:dyDescent="0.2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 x14ac:dyDescent="0.2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 x14ac:dyDescent="0.2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 x14ac:dyDescent="0.2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 x14ac:dyDescent="0.2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 x14ac:dyDescent="0.2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 x14ac:dyDescent="0.2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 x14ac:dyDescent="0.2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 x14ac:dyDescent="0.2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 x14ac:dyDescent="0.2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 x14ac:dyDescent="0.2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 x14ac:dyDescent="0.2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 x14ac:dyDescent="0.2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 x14ac:dyDescent="0.2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 x14ac:dyDescent="0.2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 x14ac:dyDescent="0.2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 x14ac:dyDescent="0.2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 x14ac:dyDescent="0.2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 x14ac:dyDescent="0.2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 x14ac:dyDescent="0.2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 x14ac:dyDescent="0.2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 x14ac:dyDescent="0.2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 x14ac:dyDescent="0.2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 x14ac:dyDescent="0.2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 x14ac:dyDescent="0.2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 x14ac:dyDescent="0.2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 x14ac:dyDescent="0.2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 x14ac:dyDescent="0.2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 x14ac:dyDescent="0.2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 x14ac:dyDescent="0.2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 x14ac:dyDescent="0.2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 x14ac:dyDescent="0.2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 x14ac:dyDescent="0.2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 x14ac:dyDescent="0.2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 x14ac:dyDescent="0.2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 x14ac:dyDescent="0.2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 x14ac:dyDescent="0.2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 x14ac:dyDescent="0.2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 x14ac:dyDescent="0.2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 x14ac:dyDescent="0.2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 x14ac:dyDescent="0.2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 x14ac:dyDescent="0.2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 x14ac:dyDescent="0.2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 x14ac:dyDescent="0.2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 x14ac:dyDescent="0.2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 x14ac:dyDescent="0.2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 x14ac:dyDescent="0.2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 x14ac:dyDescent="0.2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 x14ac:dyDescent="0.2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 x14ac:dyDescent="0.2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 x14ac:dyDescent="0.2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 x14ac:dyDescent="0.2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 x14ac:dyDescent="0.2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 x14ac:dyDescent="0.2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 x14ac:dyDescent="0.2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 x14ac:dyDescent="0.2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 x14ac:dyDescent="0.2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 x14ac:dyDescent="0.2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 x14ac:dyDescent="0.2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 x14ac:dyDescent="0.2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 x14ac:dyDescent="0.2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 x14ac:dyDescent="0.2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 x14ac:dyDescent="0.2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 x14ac:dyDescent="0.2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 x14ac:dyDescent="0.2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 x14ac:dyDescent="0.2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 x14ac:dyDescent="0.2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 x14ac:dyDescent="0.2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 x14ac:dyDescent="0.2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 x14ac:dyDescent="0.2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 x14ac:dyDescent="0.2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 x14ac:dyDescent="0.2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 x14ac:dyDescent="0.2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 x14ac:dyDescent="0.2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 x14ac:dyDescent="0.2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 x14ac:dyDescent="0.2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 x14ac:dyDescent="0.2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 x14ac:dyDescent="0.2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 x14ac:dyDescent="0.2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 x14ac:dyDescent="0.2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 x14ac:dyDescent="0.2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 x14ac:dyDescent="0.2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 x14ac:dyDescent="0.2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 x14ac:dyDescent="0.2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 x14ac:dyDescent="0.2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 x14ac:dyDescent="0.2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 x14ac:dyDescent="0.2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 x14ac:dyDescent="0.2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 x14ac:dyDescent="0.2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 x14ac:dyDescent="0.2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 x14ac:dyDescent="0.2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 x14ac:dyDescent="0.2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 x14ac:dyDescent="0.2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 x14ac:dyDescent="0.2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 x14ac:dyDescent="0.2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 x14ac:dyDescent="0.2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 x14ac:dyDescent="0.2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 x14ac:dyDescent="0.2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 x14ac:dyDescent="0.2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 x14ac:dyDescent="0.2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 x14ac:dyDescent="0.2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 x14ac:dyDescent="0.2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 x14ac:dyDescent="0.2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 x14ac:dyDescent="0.2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 x14ac:dyDescent="0.2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 x14ac:dyDescent="0.2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 x14ac:dyDescent="0.2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 x14ac:dyDescent="0.2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 x14ac:dyDescent="0.2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 x14ac:dyDescent="0.2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 x14ac:dyDescent="0.2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 x14ac:dyDescent="0.2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 x14ac:dyDescent="0.2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 x14ac:dyDescent="0.2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 x14ac:dyDescent="0.2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 x14ac:dyDescent="0.2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 x14ac:dyDescent="0.2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 x14ac:dyDescent="0.2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 x14ac:dyDescent="0.2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 x14ac:dyDescent="0.2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 x14ac:dyDescent="0.2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 x14ac:dyDescent="0.2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 x14ac:dyDescent="0.2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 x14ac:dyDescent="0.2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 x14ac:dyDescent="0.2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 x14ac:dyDescent="0.2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 x14ac:dyDescent="0.2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 x14ac:dyDescent="0.2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 x14ac:dyDescent="0.2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 x14ac:dyDescent="0.2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 x14ac:dyDescent="0.2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 x14ac:dyDescent="0.2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 x14ac:dyDescent="0.2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 x14ac:dyDescent="0.2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 x14ac:dyDescent="0.2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 x14ac:dyDescent="0.2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 x14ac:dyDescent="0.2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 x14ac:dyDescent="0.2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 x14ac:dyDescent="0.2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 x14ac:dyDescent="0.2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 x14ac:dyDescent="0.2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 x14ac:dyDescent="0.2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 x14ac:dyDescent="0.2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 x14ac:dyDescent="0.2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 x14ac:dyDescent="0.2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 x14ac:dyDescent="0.2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 x14ac:dyDescent="0.2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 x14ac:dyDescent="0.2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 x14ac:dyDescent="0.2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 x14ac:dyDescent="0.2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 x14ac:dyDescent="0.2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 x14ac:dyDescent="0.2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 x14ac:dyDescent="0.2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 x14ac:dyDescent="0.2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 x14ac:dyDescent="0.2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 x14ac:dyDescent="0.2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 x14ac:dyDescent="0.2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 x14ac:dyDescent="0.2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 x14ac:dyDescent="0.2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 x14ac:dyDescent="0.2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 x14ac:dyDescent="0.2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 x14ac:dyDescent="0.2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 x14ac:dyDescent="0.2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 x14ac:dyDescent="0.2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 x14ac:dyDescent="0.2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 x14ac:dyDescent="0.2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 x14ac:dyDescent="0.2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 x14ac:dyDescent="0.2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 x14ac:dyDescent="0.2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 x14ac:dyDescent="0.2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 x14ac:dyDescent="0.2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 x14ac:dyDescent="0.2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 x14ac:dyDescent="0.2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 x14ac:dyDescent="0.2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 x14ac:dyDescent="0.2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 x14ac:dyDescent="0.2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 x14ac:dyDescent="0.2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 x14ac:dyDescent="0.2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 x14ac:dyDescent="0.2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 x14ac:dyDescent="0.2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 x14ac:dyDescent="0.2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 x14ac:dyDescent="0.2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 x14ac:dyDescent="0.2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 x14ac:dyDescent="0.2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 x14ac:dyDescent="0.2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 x14ac:dyDescent="0.2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 x14ac:dyDescent="0.2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 x14ac:dyDescent="0.2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 x14ac:dyDescent="0.2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 x14ac:dyDescent="0.2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 x14ac:dyDescent="0.2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 x14ac:dyDescent="0.2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 x14ac:dyDescent="0.2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 x14ac:dyDescent="0.2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 x14ac:dyDescent="0.2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 x14ac:dyDescent="0.2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 x14ac:dyDescent="0.2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 x14ac:dyDescent="0.2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 x14ac:dyDescent="0.2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 x14ac:dyDescent="0.2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 x14ac:dyDescent="0.2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 x14ac:dyDescent="0.2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 x14ac:dyDescent="0.2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 x14ac:dyDescent="0.2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 x14ac:dyDescent="0.2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 x14ac:dyDescent="0.2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 x14ac:dyDescent="0.2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 x14ac:dyDescent="0.2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 x14ac:dyDescent="0.2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 x14ac:dyDescent="0.2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 x14ac:dyDescent="0.2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 x14ac:dyDescent="0.2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 x14ac:dyDescent="0.2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 x14ac:dyDescent="0.2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 x14ac:dyDescent="0.2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 x14ac:dyDescent="0.2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 x14ac:dyDescent="0.2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 x14ac:dyDescent="0.2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 x14ac:dyDescent="0.2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 x14ac:dyDescent="0.2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 x14ac:dyDescent="0.2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 x14ac:dyDescent="0.2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 x14ac:dyDescent="0.2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 x14ac:dyDescent="0.2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 x14ac:dyDescent="0.2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 x14ac:dyDescent="0.2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 x14ac:dyDescent="0.2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 x14ac:dyDescent="0.2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 x14ac:dyDescent="0.2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 x14ac:dyDescent="0.2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 x14ac:dyDescent="0.2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 x14ac:dyDescent="0.2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 x14ac:dyDescent="0.2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 x14ac:dyDescent="0.2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 x14ac:dyDescent="0.2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 x14ac:dyDescent="0.2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 x14ac:dyDescent="0.2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 x14ac:dyDescent="0.2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 x14ac:dyDescent="0.2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 x14ac:dyDescent="0.2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 x14ac:dyDescent="0.2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 x14ac:dyDescent="0.2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 x14ac:dyDescent="0.2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 x14ac:dyDescent="0.2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 x14ac:dyDescent="0.2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 x14ac:dyDescent="0.2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 x14ac:dyDescent="0.2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 x14ac:dyDescent="0.2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 x14ac:dyDescent="0.2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 x14ac:dyDescent="0.2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 x14ac:dyDescent="0.2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 x14ac:dyDescent="0.2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 x14ac:dyDescent="0.2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 x14ac:dyDescent="0.2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 x14ac:dyDescent="0.2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 x14ac:dyDescent="0.2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 x14ac:dyDescent="0.2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 x14ac:dyDescent="0.2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 x14ac:dyDescent="0.2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 x14ac:dyDescent="0.2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 x14ac:dyDescent="0.2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 x14ac:dyDescent="0.2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 x14ac:dyDescent="0.2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 x14ac:dyDescent="0.2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 x14ac:dyDescent="0.2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 x14ac:dyDescent="0.2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 x14ac:dyDescent="0.2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 x14ac:dyDescent="0.2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 x14ac:dyDescent="0.2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 x14ac:dyDescent="0.2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 x14ac:dyDescent="0.2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 x14ac:dyDescent="0.2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 x14ac:dyDescent="0.2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 x14ac:dyDescent="0.2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 x14ac:dyDescent="0.2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 x14ac:dyDescent="0.2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 x14ac:dyDescent="0.2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 x14ac:dyDescent="0.2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 x14ac:dyDescent="0.2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 x14ac:dyDescent="0.2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 x14ac:dyDescent="0.2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 x14ac:dyDescent="0.2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 x14ac:dyDescent="0.2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 x14ac:dyDescent="0.2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 x14ac:dyDescent="0.2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 x14ac:dyDescent="0.2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 x14ac:dyDescent="0.2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 x14ac:dyDescent="0.2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 x14ac:dyDescent="0.2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 x14ac:dyDescent="0.2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 x14ac:dyDescent="0.2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 x14ac:dyDescent="0.2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 x14ac:dyDescent="0.2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 x14ac:dyDescent="0.2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 x14ac:dyDescent="0.2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 x14ac:dyDescent="0.2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 x14ac:dyDescent="0.2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 x14ac:dyDescent="0.2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 x14ac:dyDescent="0.2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 x14ac:dyDescent="0.2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 x14ac:dyDescent="0.2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 x14ac:dyDescent="0.2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 x14ac:dyDescent="0.2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 x14ac:dyDescent="0.2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 x14ac:dyDescent="0.2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 x14ac:dyDescent="0.2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 x14ac:dyDescent="0.2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 x14ac:dyDescent="0.2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 x14ac:dyDescent="0.2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 x14ac:dyDescent="0.2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 x14ac:dyDescent="0.2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 x14ac:dyDescent="0.2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 x14ac:dyDescent="0.2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 x14ac:dyDescent="0.2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 x14ac:dyDescent="0.2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 x14ac:dyDescent="0.2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 x14ac:dyDescent="0.2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 x14ac:dyDescent="0.2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 x14ac:dyDescent="0.2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 x14ac:dyDescent="0.2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 x14ac:dyDescent="0.2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 x14ac:dyDescent="0.2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 x14ac:dyDescent="0.2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 x14ac:dyDescent="0.2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 x14ac:dyDescent="0.2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 x14ac:dyDescent="0.2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 x14ac:dyDescent="0.2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 x14ac:dyDescent="0.2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 x14ac:dyDescent="0.2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 x14ac:dyDescent="0.2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 x14ac:dyDescent="0.2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 x14ac:dyDescent="0.2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 x14ac:dyDescent="0.2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 x14ac:dyDescent="0.2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 x14ac:dyDescent="0.2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 x14ac:dyDescent="0.2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 x14ac:dyDescent="0.2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 x14ac:dyDescent="0.2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 x14ac:dyDescent="0.2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 x14ac:dyDescent="0.2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 x14ac:dyDescent="0.2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 x14ac:dyDescent="0.2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 x14ac:dyDescent="0.2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 x14ac:dyDescent="0.2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 x14ac:dyDescent="0.2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 x14ac:dyDescent="0.2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 x14ac:dyDescent="0.2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 x14ac:dyDescent="0.2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 x14ac:dyDescent="0.2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 x14ac:dyDescent="0.2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 x14ac:dyDescent="0.2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 x14ac:dyDescent="0.2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 x14ac:dyDescent="0.2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 x14ac:dyDescent="0.2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 x14ac:dyDescent="0.2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 x14ac:dyDescent="0.2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 x14ac:dyDescent="0.2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 x14ac:dyDescent="0.2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 x14ac:dyDescent="0.2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 x14ac:dyDescent="0.2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 x14ac:dyDescent="0.2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 x14ac:dyDescent="0.2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 x14ac:dyDescent="0.2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 x14ac:dyDescent="0.2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 x14ac:dyDescent="0.2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 x14ac:dyDescent="0.2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 x14ac:dyDescent="0.2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 x14ac:dyDescent="0.2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 x14ac:dyDescent="0.2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 x14ac:dyDescent="0.2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 x14ac:dyDescent="0.2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 x14ac:dyDescent="0.2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 x14ac:dyDescent="0.2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 x14ac:dyDescent="0.2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 x14ac:dyDescent="0.2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 x14ac:dyDescent="0.2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 x14ac:dyDescent="0.2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 x14ac:dyDescent="0.2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 x14ac:dyDescent="0.2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 x14ac:dyDescent="0.2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 x14ac:dyDescent="0.2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 x14ac:dyDescent="0.2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 x14ac:dyDescent="0.2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 x14ac:dyDescent="0.2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 x14ac:dyDescent="0.2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 x14ac:dyDescent="0.2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 x14ac:dyDescent="0.2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 x14ac:dyDescent="0.2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 x14ac:dyDescent="0.2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 x14ac:dyDescent="0.2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 x14ac:dyDescent="0.2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 x14ac:dyDescent="0.2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 x14ac:dyDescent="0.2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 x14ac:dyDescent="0.2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 x14ac:dyDescent="0.2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 x14ac:dyDescent="0.2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 x14ac:dyDescent="0.2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 x14ac:dyDescent="0.2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 x14ac:dyDescent="0.2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 x14ac:dyDescent="0.2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 x14ac:dyDescent="0.2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 x14ac:dyDescent="0.2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 x14ac:dyDescent="0.2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 x14ac:dyDescent="0.2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 x14ac:dyDescent="0.2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 x14ac:dyDescent="0.2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 x14ac:dyDescent="0.2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 x14ac:dyDescent="0.2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 x14ac:dyDescent="0.2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 x14ac:dyDescent="0.2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 x14ac:dyDescent="0.2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 x14ac:dyDescent="0.2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 x14ac:dyDescent="0.2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 x14ac:dyDescent="0.2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 x14ac:dyDescent="0.2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 x14ac:dyDescent="0.2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 x14ac:dyDescent="0.2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 x14ac:dyDescent="0.2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 x14ac:dyDescent="0.2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 x14ac:dyDescent="0.2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 x14ac:dyDescent="0.2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 x14ac:dyDescent="0.2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 x14ac:dyDescent="0.2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 x14ac:dyDescent="0.2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 x14ac:dyDescent="0.2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 x14ac:dyDescent="0.2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 x14ac:dyDescent="0.2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 x14ac:dyDescent="0.2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 x14ac:dyDescent="0.2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 x14ac:dyDescent="0.2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 x14ac:dyDescent="0.2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 x14ac:dyDescent="0.2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 x14ac:dyDescent="0.2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 x14ac:dyDescent="0.2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 x14ac:dyDescent="0.2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 x14ac:dyDescent="0.2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 x14ac:dyDescent="0.2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 x14ac:dyDescent="0.2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 x14ac:dyDescent="0.2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 x14ac:dyDescent="0.2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 x14ac:dyDescent="0.2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 x14ac:dyDescent="0.2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 x14ac:dyDescent="0.2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 x14ac:dyDescent="0.2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 x14ac:dyDescent="0.2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 x14ac:dyDescent="0.2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 x14ac:dyDescent="0.2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 x14ac:dyDescent="0.2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 x14ac:dyDescent="0.2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 x14ac:dyDescent="0.2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 x14ac:dyDescent="0.2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 x14ac:dyDescent="0.2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 x14ac:dyDescent="0.2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 x14ac:dyDescent="0.2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 x14ac:dyDescent="0.2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 x14ac:dyDescent="0.2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 x14ac:dyDescent="0.2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 x14ac:dyDescent="0.2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 x14ac:dyDescent="0.2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 x14ac:dyDescent="0.2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 x14ac:dyDescent="0.2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 x14ac:dyDescent="0.2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 x14ac:dyDescent="0.2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 x14ac:dyDescent="0.2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 x14ac:dyDescent="0.2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 x14ac:dyDescent="0.2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 x14ac:dyDescent="0.2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 x14ac:dyDescent="0.2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 x14ac:dyDescent="0.2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 x14ac:dyDescent="0.2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 x14ac:dyDescent="0.2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 x14ac:dyDescent="0.2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 x14ac:dyDescent="0.2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 x14ac:dyDescent="0.2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 x14ac:dyDescent="0.2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 x14ac:dyDescent="0.2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 x14ac:dyDescent="0.2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 x14ac:dyDescent="0.2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 x14ac:dyDescent="0.2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 x14ac:dyDescent="0.2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 x14ac:dyDescent="0.2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 x14ac:dyDescent="0.2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 x14ac:dyDescent="0.2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 x14ac:dyDescent="0.2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 x14ac:dyDescent="0.2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 x14ac:dyDescent="0.2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 x14ac:dyDescent="0.2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 x14ac:dyDescent="0.2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13:74" ht="12.75" customHeight="1" x14ac:dyDescent="0.2"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  <row r="1149" spans="13:74" ht="12.75" customHeight="1" x14ac:dyDescent="0.2"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</row>
    <row r="1150" spans="13:74" ht="12.75" customHeight="1" x14ac:dyDescent="0.2"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</row>
    <row r="1151" spans="13:74" ht="12.75" customHeight="1" x14ac:dyDescent="0.2"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</row>
    <row r="1152" spans="13:74" ht="12.75" customHeight="1" x14ac:dyDescent="0.2"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</row>
    <row r="1153" spans="13:74" ht="12.75" customHeight="1" x14ac:dyDescent="0.2"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</row>
    <row r="1154" spans="13:74" ht="12.75" customHeight="1" x14ac:dyDescent="0.2"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</row>
    <row r="1155" spans="13:74" ht="12.75" customHeight="1" x14ac:dyDescent="0.2"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</row>
    <row r="1156" spans="13:74" ht="12.75" customHeight="1" x14ac:dyDescent="0.2"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</row>
    <row r="1157" spans="13:74" ht="12.75" customHeight="1" x14ac:dyDescent="0.2"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</row>
    <row r="1158" spans="13:74" ht="12.75" customHeight="1" x14ac:dyDescent="0.2"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</row>
    <row r="1159" spans="13:74" ht="12.75" customHeight="1" x14ac:dyDescent="0.2"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</row>
    <row r="1160" spans="13:74" ht="12.75" customHeight="1" x14ac:dyDescent="0.2"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</row>
    <row r="1161" spans="13:74" ht="12.75" customHeight="1" x14ac:dyDescent="0.2"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</row>
    <row r="1162" spans="13:74" ht="12.75" customHeight="1" x14ac:dyDescent="0.2"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</row>
    <row r="1163" spans="13:74" ht="12.75" customHeight="1" x14ac:dyDescent="0.2"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</row>
    <row r="1164" spans="13:74" ht="12.75" customHeight="1" x14ac:dyDescent="0.2"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</row>
  </sheetData>
  <sortState ref="A12:N67">
    <sortCondition ref="K12:K67"/>
    <sortCondition ref="J12:J67"/>
    <sortCondition ref="A12:A67"/>
  </sortState>
  <mergeCells count="2">
    <mergeCell ref="D3:D4"/>
    <mergeCell ref="A7:B7"/>
  </mergeCells>
  <phoneticPr fontId="0" type="noConversion"/>
  <dataValidations count="2">
    <dataValidation type="custom" allowBlank="1" showInputMessage="1" showErrorMessage="1" sqref="A24:A61">
      <formula1>B24:B73=TRIM(B24:B73)</formula1>
    </dataValidation>
    <dataValidation type="custom" allowBlank="1" showInputMessage="1" showErrorMessage="1" sqref="A9:A23">
      <formula1>B9:B61=TRIM(B9:B61)</formula1>
    </dataValidation>
  </dataValidations>
  <printOptions horizontalCentered="1"/>
  <pageMargins left="0.25" right="0.2" top="0.1" bottom="0.1" header="0.1" footer="0.2"/>
  <pageSetup scale="63" fitToHeight="0" orientation="landscape" horizontalDpi="4294967292" verticalDpi="4294967292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Normal="100" workbookViewId="0">
      <selection activeCell="I11" sqref="I11"/>
    </sheetView>
  </sheetViews>
  <sheetFormatPr defaultRowHeight="12.75" x14ac:dyDescent="0.2"/>
  <cols>
    <col min="1" max="1" width="21.7109375" customWidth="1"/>
    <col min="2" max="2" width="19.85546875" customWidth="1"/>
    <col min="3" max="3" width="26.28515625" customWidth="1"/>
    <col min="4" max="4" width="45.7109375" customWidth="1"/>
    <col min="5" max="5" width="11.42578125" customWidth="1"/>
    <col min="6" max="6" width="11.140625" customWidth="1"/>
    <col min="7" max="7" width="13.7109375" customWidth="1"/>
    <col min="8" max="9" width="10.85546875" customWidth="1"/>
    <col min="10" max="10" width="11.85546875" customWidth="1"/>
  </cols>
  <sheetData>
    <row r="1" spans="1:10" ht="23.25" x14ac:dyDescent="0.35">
      <c r="A1" s="99"/>
      <c r="B1" s="100"/>
      <c r="C1" s="100"/>
      <c r="D1" s="101" t="s">
        <v>199</v>
      </c>
      <c r="E1" s="102"/>
      <c r="F1" s="102"/>
      <c r="G1" s="103"/>
      <c r="H1" s="100"/>
      <c r="I1" s="100"/>
      <c r="J1" s="100"/>
    </row>
    <row r="2" spans="1:10" ht="15" x14ac:dyDescent="0.2">
      <c r="A2" s="104"/>
      <c r="B2" s="99"/>
      <c r="C2" s="99"/>
      <c r="D2" s="105" t="s">
        <v>29</v>
      </c>
      <c r="E2" s="106"/>
      <c r="F2" s="107"/>
      <c r="G2" s="108"/>
      <c r="H2" s="99"/>
      <c r="I2" s="99"/>
      <c r="J2" s="109"/>
    </row>
    <row r="3" spans="1:10" x14ac:dyDescent="0.2">
      <c r="A3" s="110"/>
      <c r="B3" s="110"/>
      <c r="C3" s="110"/>
      <c r="D3" s="110"/>
      <c r="E3" s="111"/>
      <c r="F3" s="112"/>
      <c r="G3" s="113"/>
      <c r="H3" s="110"/>
      <c r="I3" s="99"/>
      <c r="J3" s="109"/>
    </row>
    <row r="4" spans="1:10" x14ac:dyDescent="0.2">
      <c r="A4" s="134" t="s">
        <v>200</v>
      </c>
      <c r="B4" s="134"/>
      <c r="C4" s="114">
        <f>COUNTA(G6:G94)</f>
        <v>36</v>
      </c>
      <c r="D4" s="115">
        <f>SUM(G6:G94)</f>
        <v>10778914</v>
      </c>
      <c r="E4" s="107"/>
      <c r="F4" s="107"/>
      <c r="G4" s="108"/>
      <c r="H4" s="99"/>
      <c r="I4" s="99"/>
      <c r="J4" s="109"/>
    </row>
    <row r="5" spans="1:10" ht="22.5" x14ac:dyDescent="0.2">
      <c r="A5" s="116" t="s">
        <v>4</v>
      </c>
      <c r="B5" s="116" t="s">
        <v>5</v>
      </c>
      <c r="C5" s="116" t="s">
        <v>6</v>
      </c>
      <c r="D5" s="117" t="s">
        <v>7</v>
      </c>
      <c r="E5" s="118" t="s">
        <v>10</v>
      </c>
      <c r="F5" s="118" t="s">
        <v>11</v>
      </c>
      <c r="G5" s="119" t="s">
        <v>201</v>
      </c>
      <c r="H5" s="116" t="s">
        <v>8</v>
      </c>
      <c r="I5" s="116" t="s">
        <v>9</v>
      </c>
      <c r="J5" s="117" t="s">
        <v>202</v>
      </c>
    </row>
    <row r="6" spans="1:10" ht="22.5" x14ac:dyDescent="0.2">
      <c r="A6" s="86" t="s">
        <v>249</v>
      </c>
      <c r="B6" s="55"/>
      <c r="C6" s="55" t="s">
        <v>250</v>
      </c>
      <c r="D6" s="55" t="s">
        <v>251</v>
      </c>
      <c r="E6" s="120">
        <v>42370</v>
      </c>
      <c r="F6" s="120">
        <v>43100</v>
      </c>
      <c r="G6" s="121">
        <v>136465</v>
      </c>
      <c r="H6" s="122" t="s">
        <v>167</v>
      </c>
      <c r="I6" s="122" t="s">
        <v>44</v>
      </c>
      <c r="J6" s="125">
        <v>14</v>
      </c>
    </row>
    <row r="7" spans="1:10" ht="22.5" x14ac:dyDescent="0.2">
      <c r="A7" s="86" t="s">
        <v>267</v>
      </c>
      <c r="B7" s="55"/>
      <c r="C7" s="55" t="s">
        <v>41</v>
      </c>
      <c r="D7" s="55" t="s">
        <v>268</v>
      </c>
      <c r="E7" s="120">
        <v>42370</v>
      </c>
      <c r="F7" s="120">
        <v>44227</v>
      </c>
      <c r="G7" s="124">
        <v>1118155</v>
      </c>
      <c r="H7" s="122" t="s">
        <v>43</v>
      </c>
      <c r="I7" s="122" t="s">
        <v>44</v>
      </c>
      <c r="J7" s="125">
        <v>24</v>
      </c>
    </row>
    <row r="8" spans="1:10" ht="22.5" x14ac:dyDescent="0.2">
      <c r="A8" s="86" t="s">
        <v>203</v>
      </c>
      <c r="B8" s="55"/>
      <c r="C8" s="55" t="s">
        <v>204</v>
      </c>
      <c r="D8" s="55" t="s">
        <v>205</v>
      </c>
      <c r="E8" s="120">
        <v>42186</v>
      </c>
      <c r="F8" s="120">
        <v>42369</v>
      </c>
      <c r="G8" s="121">
        <v>10500</v>
      </c>
      <c r="H8" s="122" t="s">
        <v>43</v>
      </c>
      <c r="I8" s="122" t="s">
        <v>44</v>
      </c>
      <c r="J8" s="125">
        <v>1</v>
      </c>
    </row>
    <row r="9" spans="1:10" x14ac:dyDescent="0.2">
      <c r="A9" s="86" t="s">
        <v>265</v>
      </c>
      <c r="B9" s="55"/>
      <c r="C9" s="55" t="s">
        <v>41</v>
      </c>
      <c r="D9" s="55" t="s">
        <v>266</v>
      </c>
      <c r="E9" s="120">
        <v>42370</v>
      </c>
      <c r="F9" s="120">
        <v>44562</v>
      </c>
      <c r="G9" s="124">
        <v>500000</v>
      </c>
      <c r="H9" s="122" t="s">
        <v>43</v>
      </c>
      <c r="I9" s="122" t="s">
        <v>44</v>
      </c>
      <c r="J9" s="125">
        <v>23</v>
      </c>
    </row>
    <row r="10" spans="1:10" ht="33.75" x14ac:dyDescent="0.2">
      <c r="A10" s="86" t="s">
        <v>146</v>
      </c>
      <c r="B10" s="55"/>
      <c r="C10" s="55" t="s">
        <v>41</v>
      </c>
      <c r="D10" s="55" t="s">
        <v>273</v>
      </c>
      <c r="E10" s="120">
        <v>42552</v>
      </c>
      <c r="F10" s="120">
        <v>44377</v>
      </c>
      <c r="G10" s="124">
        <v>517646</v>
      </c>
      <c r="H10" s="122" t="s">
        <v>49</v>
      </c>
      <c r="I10" s="122" t="s">
        <v>44</v>
      </c>
      <c r="J10" s="125">
        <v>27</v>
      </c>
    </row>
    <row r="11" spans="1:10" ht="33.75" x14ac:dyDescent="0.2">
      <c r="A11" s="86" t="s">
        <v>74</v>
      </c>
      <c r="B11" s="55"/>
      <c r="C11" s="55" t="s">
        <v>71</v>
      </c>
      <c r="D11" s="55" t="s">
        <v>232</v>
      </c>
      <c r="E11" s="120">
        <v>42005</v>
      </c>
      <c r="F11" s="120">
        <v>43465</v>
      </c>
      <c r="G11" s="121">
        <v>499900</v>
      </c>
      <c r="H11" s="122" t="s">
        <v>49</v>
      </c>
      <c r="I11" s="122" t="s">
        <v>44</v>
      </c>
      <c r="J11" s="125">
        <v>9</v>
      </c>
    </row>
    <row r="12" spans="1:10" ht="33.75" x14ac:dyDescent="0.2">
      <c r="A12" s="86" t="s">
        <v>233</v>
      </c>
      <c r="B12" s="55" t="s">
        <v>234</v>
      </c>
      <c r="C12" s="55" t="s">
        <v>71</v>
      </c>
      <c r="D12" s="55" t="s">
        <v>232</v>
      </c>
      <c r="E12" s="120">
        <v>42005</v>
      </c>
      <c r="F12" s="120">
        <v>43465</v>
      </c>
      <c r="G12" s="121"/>
      <c r="H12" s="122" t="s">
        <v>49</v>
      </c>
      <c r="I12" s="122" t="s">
        <v>44</v>
      </c>
      <c r="J12" s="125">
        <v>9</v>
      </c>
    </row>
    <row r="13" spans="1:10" ht="33.75" x14ac:dyDescent="0.2">
      <c r="A13" s="86" t="s">
        <v>229</v>
      </c>
      <c r="B13" s="55"/>
      <c r="C13" s="55" t="s">
        <v>71</v>
      </c>
      <c r="D13" s="55" t="s">
        <v>230</v>
      </c>
      <c r="E13" s="120">
        <v>42401</v>
      </c>
      <c r="F13" s="120">
        <v>43496</v>
      </c>
      <c r="G13" s="121">
        <v>499869</v>
      </c>
      <c r="H13" s="122" t="s">
        <v>49</v>
      </c>
      <c r="I13" s="122" t="s">
        <v>44</v>
      </c>
      <c r="J13" s="125">
        <v>8</v>
      </c>
    </row>
    <row r="14" spans="1:10" ht="33.75" x14ac:dyDescent="0.2">
      <c r="A14" s="86" t="s">
        <v>105</v>
      </c>
      <c r="B14" s="55" t="s">
        <v>231</v>
      </c>
      <c r="C14" s="55" t="s">
        <v>71</v>
      </c>
      <c r="D14" s="55" t="s">
        <v>230</v>
      </c>
      <c r="E14" s="120">
        <v>42401</v>
      </c>
      <c r="F14" s="120">
        <v>43496</v>
      </c>
      <c r="G14" s="121"/>
      <c r="H14" s="122" t="s">
        <v>107</v>
      </c>
      <c r="I14" s="122" t="s">
        <v>65</v>
      </c>
      <c r="J14" s="125">
        <v>8</v>
      </c>
    </row>
    <row r="15" spans="1:10" ht="33.75" x14ac:dyDescent="0.2">
      <c r="A15" s="86" t="s">
        <v>74</v>
      </c>
      <c r="B15" s="55" t="s">
        <v>231</v>
      </c>
      <c r="C15" s="55" t="s">
        <v>71</v>
      </c>
      <c r="D15" s="55" t="s">
        <v>230</v>
      </c>
      <c r="E15" s="120">
        <v>42401</v>
      </c>
      <c r="F15" s="120">
        <v>43496</v>
      </c>
      <c r="G15" s="121"/>
      <c r="H15" s="122" t="s">
        <v>49</v>
      </c>
      <c r="I15" s="122" t="s">
        <v>44</v>
      </c>
      <c r="J15" s="125">
        <v>8</v>
      </c>
    </row>
    <row r="16" spans="1:10" ht="33.75" x14ac:dyDescent="0.2">
      <c r="A16" s="86" t="s">
        <v>91</v>
      </c>
      <c r="B16" s="55"/>
      <c r="C16" s="55" t="s">
        <v>289</v>
      </c>
      <c r="D16" s="55" t="s">
        <v>290</v>
      </c>
      <c r="E16" s="120">
        <v>42552</v>
      </c>
      <c r="F16" s="120">
        <v>43646</v>
      </c>
      <c r="G16" s="121">
        <v>456153</v>
      </c>
      <c r="H16" s="122" t="s">
        <v>95</v>
      </c>
      <c r="I16" s="122" t="s">
        <v>96</v>
      </c>
      <c r="J16" s="125">
        <v>35</v>
      </c>
    </row>
    <row r="17" spans="1:10" ht="22.5" x14ac:dyDescent="0.2">
      <c r="A17" s="86" t="s">
        <v>223</v>
      </c>
      <c r="B17" s="55"/>
      <c r="C17" s="55" t="s">
        <v>224</v>
      </c>
      <c r="D17" s="55" t="s">
        <v>225</v>
      </c>
      <c r="E17" s="120">
        <v>42522</v>
      </c>
      <c r="F17" s="120">
        <v>44347</v>
      </c>
      <c r="G17" s="121">
        <v>59577</v>
      </c>
      <c r="H17" s="122" t="s">
        <v>226</v>
      </c>
      <c r="I17" s="122" t="s">
        <v>96</v>
      </c>
      <c r="J17" s="125">
        <v>7</v>
      </c>
    </row>
    <row r="18" spans="1:10" ht="22.5" x14ac:dyDescent="0.2">
      <c r="A18" s="86" t="s">
        <v>227</v>
      </c>
      <c r="B18" s="55" t="s">
        <v>228</v>
      </c>
      <c r="C18" s="55" t="s">
        <v>224</v>
      </c>
      <c r="D18" s="55" t="s">
        <v>225</v>
      </c>
      <c r="E18" s="120">
        <v>42522</v>
      </c>
      <c r="F18" s="120">
        <v>44347</v>
      </c>
      <c r="G18" s="121"/>
      <c r="H18" s="122" t="s">
        <v>43</v>
      </c>
      <c r="I18" s="122" t="s">
        <v>44</v>
      </c>
      <c r="J18" s="125">
        <v>7</v>
      </c>
    </row>
    <row r="19" spans="1:10" ht="33.75" x14ac:dyDescent="0.2">
      <c r="A19" s="86" t="s">
        <v>274</v>
      </c>
      <c r="B19" s="55"/>
      <c r="C19" s="55" t="s">
        <v>41</v>
      </c>
      <c r="D19" s="55" t="s">
        <v>275</v>
      </c>
      <c r="E19" s="120">
        <v>42461</v>
      </c>
      <c r="F19" s="120">
        <v>43921</v>
      </c>
      <c r="G19" s="121">
        <v>704505</v>
      </c>
      <c r="H19" s="122" t="s">
        <v>276</v>
      </c>
      <c r="I19" s="122" t="s">
        <v>116</v>
      </c>
      <c r="J19" s="125">
        <v>28</v>
      </c>
    </row>
    <row r="20" spans="1:10" ht="22.5" x14ac:dyDescent="0.2">
      <c r="A20" s="86" t="s">
        <v>126</v>
      </c>
      <c r="B20" s="55"/>
      <c r="C20" s="55" t="s">
        <v>127</v>
      </c>
      <c r="D20" s="55" t="s">
        <v>128</v>
      </c>
      <c r="E20" s="120">
        <v>42125</v>
      </c>
      <c r="F20" s="120">
        <v>42268</v>
      </c>
      <c r="G20" s="124">
        <v>41500</v>
      </c>
      <c r="H20" s="122" t="s">
        <v>130</v>
      </c>
      <c r="I20" s="122" t="s">
        <v>116</v>
      </c>
      <c r="J20" s="125">
        <v>29</v>
      </c>
    </row>
    <row r="21" spans="1:10" ht="22.5" x14ac:dyDescent="0.2">
      <c r="A21" s="86" t="s">
        <v>210</v>
      </c>
      <c r="B21" s="55"/>
      <c r="C21" s="55" t="s">
        <v>207</v>
      </c>
      <c r="D21" s="55" t="s">
        <v>208</v>
      </c>
      <c r="E21" s="120">
        <v>42278</v>
      </c>
      <c r="F21" s="120">
        <v>43373</v>
      </c>
      <c r="G21" s="121">
        <v>36841</v>
      </c>
      <c r="H21" s="122" t="s">
        <v>211</v>
      </c>
      <c r="I21" s="122" t="s">
        <v>116</v>
      </c>
      <c r="J21" s="125">
        <v>3</v>
      </c>
    </row>
    <row r="22" spans="1:10" ht="22.5" x14ac:dyDescent="0.2">
      <c r="A22" s="86" t="s">
        <v>206</v>
      </c>
      <c r="B22" s="55"/>
      <c r="C22" s="55" t="s">
        <v>207</v>
      </c>
      <c r="D22" s="55" t="s">
        <v>208</v>
      </c>
      <c r="E22" s="120">
        <v>42278</v>
      </c>
      <c r="F22" s="120">
        <v>43373</v>
      </c>
      <c r="G22" s="121">
        <v>33530</v>
      </c>
      <c r="H22" s="122" t="s">
        <v>209</v>
      </c>
      <c r="I22" s="122" t="s">
        <v>116</v>
      </c>
      <c r="J22" s="125">
        <v>2</v>
      </c>
    </row>
    <row r="23" spans="1:10" ht="22.5" x14ac:dyDescent="0.2">
      <c r="A23" s="86" t="s">
        <v>280</v>
      </c>
      <c r="B23" s="55"/>
      <c r="C23" s="55" t="s">
        <v>281</v>
      </c>
      <c r="D23" s="55" t="s">
        <v>282</v>
      </c>
      <c r="E23" s="120">
        <v>42231</v>
      </c>
      <c r="F23" s="120">
        <v>42596</v>
      </c>
      <c r="G23" s="121">
        <v>17597</v>
      </c>
      <c r="H23" s="122" t="s">
        <v>283</v>
      </c>
      <c r="I23" s="122" t="s">
        <v>116</v>
      </c>
      <c r="J23" s="125">
        <v>32</v>
      </c>
    </row>
    <row r="24" spans="1:10" ht="45" x14ac:dyDescent="0.2">
      <c r="A24" s="86" t="s">
        <v>259</v>
      </c>
      <c r="B24" s="55"/>
      <c r="C24" s="55" t="s">
        <v>41</v>
      </c>
      <c r="D24" s="55" t="s">
        <v>260</v>
      </c>
      <c r="E24" s="120">
        <v>42370</v>
      </c>
      <c r="F24" s="120">
        <v>44196</v>
      </c>
      <c r="G24" s="121">
        <v>552152</v>
      </c>
      <c r="H24" s="122" t="s">
        <v>261</v>
      </c>
      <c r="I24" s="122" t="s">
        <v>222</v>
      </c>
      <c r="J24" s="125">
        <v>18</v>
      </c>
    </row>
    <row r="25" spans="1:10" ht="33.75" x14ac:dyDescent="0.2">
      <c r="A25" s="86" t="s">
        <v>218</v>
      </c>
      <c r="B25" s="55"/>
      <c r="C25" s="55" t="s">
        <v>219</v>
      </c>
      <c r="D25" s="55" t="s">
        <v>220</v>
      </c>
      <c r="E25" s="120">
        <v>42491</v>
      </c>
      <c r="F25" s="120">
        <v>45047</v>
      </c>
      <c r="G25" s="123">
        <v>44500</v>
      </c>
      <c r="H25" s="122" t="s">
        <v>221</v>
      </c>
      <c r="I25" s="122" t="s">
        <v>222</v>
      </c>
      <c r="J25" s="125">
        <v>6</v>
      </c>
    </row>
    <row r="26" spans="1:10" ht="22.5" x14ac:dyDescent="0.2">
      <c r="A26" s="86" t="s">
        <v>246</v>
      </c>
      <c r="B26" s="55"/>
      <c r="C26" s="55" t="s">
        <v>41</v>
      </c>
      <c r="D26" s="55" t="s">
        <v>247</v>
      </c>
      <c r="E26" s="120">
        <v>42491</v>
      </c>
      <c r="F26" s="120">
        <v>44316</v>
      </c>
      <c r="G26" s="121">
        <v>860751</v>
      </c>
      <c r="H26" s="122" t="s">
        <v>248</v>
      </c>
      <c r="I26" s="122" t="s">
        <v>36</v>
      </c>
      <c r="J26" s="125">
        <v>13</v>
      </c>
    </row>
    <row r="27" spans="1:10" ht="22.5" x14ac:dyDescent="0.2">
      <c r="A27" s="86" t="s">
        <v>262</v>
      </c>
      <c r="B27" s="55"/>
      <c r="C27" s="55" t="s">
        <v>263</v>
      </c>
      <c r="D27" s="55" t="s">
        <v>264</v>
      </c>
      <c r="E27" s="120">
        <v>42248</v>
      </c>
      <c r="F27" s="120">
        <v>43100</v>
      </c>
      <c r="G27" s="124">
        <v>79640</v>
      </c>
      <c r="H27" s="122" t="s">
        <v>248</v>
      </c>
      <c r="I27" s="122" t="s">
        <v>36</v>
      </c>
      <c r="J27" s="125">
        <v>19</v>
      </c>
    </row>
    <row r="28" spans="1:10" ht="22.5" x14ac:dyDescent="0.2">
      <c r="A28" s="86" t="s">
        <v>262</v>
      </c>
      <c r="B28" s="55"/>
      <c r="C28" s="55" t="s">
        <v>263</v>
      </c>
      <c r="D28" s="55" t="s">
        <v>264</v>
      </c>
      <c r="E28" s="120">
        <v>42248</v>
      </c>
      <c r="F28" s="120">
        <v>43100</v>
      </c>
      <c r="G28" s="124">
        <v>79640</v>
      </c>
      <c r="H28" s="122" t="s">
        <v>248</v>
      </c>
      <c r="I28" s="122" t="s">
        <v>36</v>
      </c>
      <c r="J28" s="125">
        <v>20</v>
      </c>
    </row>
    <row r="29" spans="1:10" ht="22.5" x14ac:dyDescent="0.2">
      <c r="A29" s="86" t="s">
        <v>262</v>
      </c>
      <c r="B29" s="55"/>
      <c r="C29" s="55" t="s">
        <v>263</v>
      </c>
      <c r="D29" s="55" t="s">
        <v>264</v>
      </c>
      <c r="E29" s="120">
        <v>42248</v>
      </c>
      <c r="F29" s="120">
        <v>43100</v>
      </c>
      <c r="G29" s="124">
        <v>79640</v>
      </c>
      <c r="H29" s="122" t="s">
        <v>248</v>
      </c>
      <c r="I29" s="122" t="s">
        <v>36</v>
      </c>
      <c r="J29" s="125">
        <v>21</v>
      </c>
    </row>
    <row r="30" spans="1:10" ht="22.5" x14ac:dyDescent="0.2">
      <c r="A30" s="86" t="s">
        <v>262</v>
      </c>
      <c r="B30" s="55"/>
      <c r="C30" s="55" t="s">
        <v>263</v>
      </c>
      <c r="D30" s="55" t="s">
        <v>264</v>
      </c>
      <c r="E30" s="120">
        <v>42248</v>
      </c>
      <c r="F30" s="120">
        <v>43100</v>
      </c>
      <c r="G30" s="124">
        <v>79640</v>
      </c>
      <c r="H30" s="122" t="s">
        <v>248</v>
      </c>
      <c r="I30" s="122" t="s">
        <v>36</v>
      </c>
      <c r="J30" s="125">
        <v>22</v>
      </c>
    </row>
    <row r="31" spans="1:10" ht="22.5" x14ac:dyDescent="0.2">
      <c r="A31" s="86" t="s">
        <v>186</v>
      </c>
      <c r="B31" s="55"/>
      <c r="C31" s="55" t="s">
        <v>187</v>
      </c>
      <c r="D31" s="55" t="s">
        <v>287</v>
      </c>
      <c r="E31" s="120">
        <v>42214</v>
      </c>
      <c r="F31" s="120">
        <v>42369</v>
      </c>
      <c r="G31" s="121">
        <v>10415</v>
      </c>
      <c r="H31" s="122" t="s">
        <v>190</v>
      </c>
      <c r="I31" s="122" t="s">
        <v>36</v>
      </c>
      <c r="J31" s="125">
        <v>34</v>
      </c>
    </row>
    <row r="32" spans="1:10" ht="22.5" x14ac:dyDescent="0.2">
      <c r="A32" s="86" t="s">
        <v>193</v>
      </c>
      <c r="B32" s="55" t="s">
        <v>288</v>
      </c>
      <c r="C32" s="55" t="s">
        <v>187</v>
      </c>
      <c r="D32" s="55" t="s">
        <v>287</v>
      </c>
      <c r="E32" s="120">
        <v>42214</v>
      </c>
      <c r="F32" s="120">
        <v>42369</v>
      </c>
      <c r="G32" s="121"/>
      <c r="H32" s="122" t="s">
        <v>190</v>
      </c>
      <c r="I32" s="122" t="s">
        <v>36</v>
      </c>
      <c r="J32" s="125">
        <v>34</v>
      </c>
    </row>
    <row r="33" spans="1:10" ht="22.5" x14ac:dyDescent="0.2">
      <c r="A33" s="86" t="s">
        <v>191</v>
      </c>
      <c r="B33" s="55" t="s">
        <v>288</v>
      </c>
      <c r="C33" s="55" t="s">
        <v>187</v>
      </c>
      <c r="D33" s="55" t="s">
        <v>287</v>
      </c>
      <c r="E33" s="120">
        <v>42214</v>
      </c>
      <c r="F33" s="120">
        <v>42369</v>
      </c>
      <c r="G33" s="121"/>
      <c r="H33" s="122" t="s">
        <v>175</v>
      </c>
      <c r="I33" s="122" t="s">
        <v>65</v>
      </c>
      <c r="J33" s="125">
        <v>34</v>
      </c>
    </row>
    <row r="34" spans="1:10" ht="22.5" x14ac:dyDescent="0.2">
      <c r="A34" s="86" t="s">
        <v>284</v>
      </c>
      <c r="B34" s="55"/>
      <c r="C34" s="55" t="s">
        <v>285</v>
      </c>
      <c r="D34" s="55" t="s">
        <v>286</v>
      </c>
      <c r="E34" s="120">
        <v>42430</v>
      </c>
      <c r="F34" s="120">
        <v>42794</v>
      </c>
      <c r="G34" s="121">
        <v>110000</v>
      </c>
      <c r="H34" s="122" t="s">
        <v>55</v>
      </c>
      <c r="I34" s="122" t="s">
        <v>36</v>
      </c>
      <c r="J34" s="125">
        <v>33</v>
      </c>
    </row>
    <row r="35" spans="1:10" ht="22.5" x14ac:dyDescent="0.2">
      <c r="A35" s="86" t="s">
        <v>235</v>
      </c>
      <c r="B35" s="55"/>
      <c r="C35" s="55" t="s">
        <v>236</v>
      </c>
      <c r="D35" s="55" t="s">
        <v>237</v>
      </c>
      <c r="E35" s="120">
        <v>42461</v>
      </c>
      <c r="F35" s="120">
        <v>44286</v>
      </c>
      <c r="G35" s="124">
        <v>147020</v>
      </c>
      <c r="H35" s="122" t="s">
        <v>238</v>
      </c>
      <c r="I35" s="122" t="s">
        <v>36</v>
      </c>
      <c r="J35" s="125">
        <v>10</v>
      </c>
    </row>
    <row r="36" spans="1:10" ht="22.5" x14ac:dyDescent="0.2">
      <c r="A36" s="86" t="s">
        <v>194</v>
      </c>
      <c r="B36" s="55"/>
      <c r="C36" s="55" t="s">
        <v>277</v>
      </c>
      <c r="D36" s="55" t="s">
        <v>196</v>
      </c>
      <c r="E36" s="120">
        <v>42217</v>
      </c>
      <c r="F36" s="120">
        <v>43008</v>
      </c>
      <c r="G36" s="121">
        <v>36322</v>
      </c>
      <c r="H36" s="122" t="s">
        <v>35</v>
      </c>
      <c r="I36" s="122" t="s">
        <v>36</v>
      </c>
      <c r="J36" s="125">
        <v>30</v>
      </c>
    </row>
    <row r="37" spans="1:10" ht="33.75" x14ac:dyDescent="0.2">
      <c r="A37" s="86" t="s">
        <v>240</v>
      </c>
      <c r="B37" s="55"/>
      <c r="C37" s="55" t="s">
        <v>278</v>
      </c>
      <c r="D37" s="55" t="s">
        <v>279</v>
      </c>
      <c r="E37" s="120">
        <v>42217</v>
      </c>
      <c r="F37" s="120">
        <v>43677</v>
      </c>
      <c r="G37" s="121">
        <v>65000</v>
      </c>
      <c r="H37" s="122" t="s">
        <v>35</v>
      </c>
      <c r="I37" s="122" t="s">
        <v>36</v>
      </c>
      <c r="J37" s="125">
        <v>31</v>
      </c>
    </row>
    <row r="38" spans="1:10" ht="33.75" x14ac:dyDescent="0.2">
      <c r="A38" s="86" t="s">
        <v>56</v>
      </c>
      <c r="B38" s="55"/>
      <c r="C38" s="55" t="s">
        <v>239</v>
      </c>
      <c r="D38" s="55" t="s">
        <v>58</v>
      </c>
      <c r="E38" s="120">
        <v>42186</v>
      </c>
      <c r="F38" s="120">
        <v>42613</v>
      </c>
      <c r="G38" s="123">
        <v>59334</v>
      </c>
      <c r="H38" s="122" t="s">
        <v>35</v>
      </c>
      <c r="I38" s="122" t="s">
        <v>36</v>
      </c>
      <c r="J38" s="125">
        <v>11</v>
      </c>
    </row>
    <row r="39" spans="1:10" ht="33.75" x14ac:dyDescent="0.2">
      <c r="A39" s="86" t="s">
        <v>240</v>
      </c>
      <c r="B39" s="55" t="s">
        <v>241</v>
      </c>
      <c r="C39" s="55" t="s">
        <v>239</v>
      </c>
      <c r="D39" s="55" t="s">
        <v>58</v>
      </c>
      <c r="E39" s="120">
        <v>42186</v>
      </c>
      <c r="F39" s="120">
        <v>42613</v>
      </c>
      <c r="G39" s="123"/>
      <c r="H39" s="122" t="s">
        <v>35</v>
      </c>
      <c r="I39" s="122" t="s">
        <v>36</v>
      </c>
      <c r="J39" s="125">
        <v>11</v>
      </c>
    </row>
    <row r="40" spans="1:10" ht="22.5" x14ac:dyDescent="0.2">
      <c r="A40" s="86" t="s">
        <v>215</v>
      </c>
      <c r="B40" s="55"/>
      <c r="C40" s="55" t="s">
        <v>216</v>
      </c>
      <c r="D40" s="55" t="s">
        <v>217</v>
      </c>
      <c r="E40" s="120">
        <v>42186</v>
      </c>
      <c r="F40" s="120">
        <v>42551</v>
      </c>
      <c r="G40" s="123">
        <v>57000</v>
      </c>
      <c r="H40" s="122" t="s">
        <v>64</v>
      </c>
      <c r="I40" s="122" t="s">
        <v>65</v>
      </c>
      <c r="J40" s="125">
        <v>5</v>
      </c>
    </row>
    <row r="41" spans="1:10" ht="22.5" x14ac:dyDescent="0.2">
      <c r="A41" s="86" t="s">
        <v>291</v>
      </c>
      <c r="B41" s="55"/>
      <c r="C41" s="55" t="s">
        <v>41</v>
      </c>
      <c r="D41" s="55" t="s">
        <v>292</v>
      </c>
      <c r="E41" s="120">
        <v>42552</v>
      </c>
      <c r="F41" s="120">
        <v>43646</v>
      </c>
      <c r="G41" s="121">
        <v>518600</v>
      </c>
      <c r="H41" s="122" t="s">
        <v>64</v>
      </c>
      <c r="I41" s="122" t="s">
        <v>65</v>
      </c>
      <c r="J41" s="125">
        <v>36</v>
      </c>
    </row>
    <row r="42" spans="1:10" ht="22.5" x14ac:dyDescent="0.2">
      <c r="A42" s="86" t="s">
        <v>293</v>
      </c>
      <c r="B42" s="55" t="s">
        <v>294</v>
      </c>
      <c r="C42" s="55" t="s">
        <v>41</v>
      </c>
      <c r="D42" s="55" t="s">
        <v>292</v>
      </c>
      <c r="E42" s="120">
        <v>42552</v>
      </c>
      <c r="F42" s="120">
        <v>43646</v>
      </c>
      <c r="G42" s="121"/>
      <c r="H42" s="122" t="s">
        <v>64</v>
      </c>
      <c r="I42" s="122" t="s">
        <v>65</v>
      </c>
      <c r="J42" s="125">
        <v>36</v>
      </c>
    </row>
    <row r="43" spans="1:10" ht="22.5" x14ac:dyDescent="0.2">
      <c r="A43" s="86" t="s">
        <v>271</v>
      </c>
      <c r="B43" s="55"/>
      <c r="C43" s="55" t="s">
        <v>41</v>
      </c>
      <c r="D43" s="55" t="s">
        <v>272</v>
      </c>
      <c r="E43" s="120">
        <v>42552</v>
      </c>
      <c r="F43" s="120">
        <v>44377</v>
      </c>
      <c r="G43" s="124">
        <v>563250</v>
      </c>
      <c r="H43" s="122" t="s">
        <v>64</v>
      </c>
      <c r="I43" s="122" t="s">
        <v>65</v>
      </c>
      <c r="J43" s="125">
        <v>26</v>
      </c>
    </row>
    <row r="44" spans="1:10" ht="22.5" x14ac:dyDescent="0.2">
      <c r="A44" s="86" t="s">
        <v>252</v>
      </c>
      <c r="B44" s="55"/>
      <c r="C44" s="55" t="s">
        <v>41</v>
      </c>
      <c r="D44" s="55" t="s">
        <v>253</v>
      </c>
      <c r="E44" s="120">
        <v>42430</v>
      </c>
      <c r="F44" s="120">
        <v>44255</v>
      </c>
      <c r="G44" s="121">
        <v>514948</v>
      </c>
      <c r="H44" s="122" t="s">
        <v>175</v>
      </c>
      <c r="I44" s="122" t="s">
        <v>65</v>
      </c>
      <c r="J44" s="125">
        <v>15</v>
      </c>
    </row>
    <row r="45" spans="1:10" ht="22.5" x14ac:dyDescent="0.2">
      <c r="A45" s="86" t="s">
        <v>257</v>
      </c>
      <c r="B45" s="55"/>
      <c r="C45" s="55" t="s">
        <v>41</v>
      </c>
      <c r="D45" s="55" t="s">
        <v>258</v>
      </c>
      <c r="E45" s="120">
        <v>42430</v>
      </c>
      <c r="F45" s="120">
        <v>44255</v>
      </c>
      <c r="G45" s="121">
        <v>462238</v>
      </c>
      <c r="H45" s="122" t="s">
        <v>175</v>
      </c>
      <c r="I45" s="122" t="s">
        <v>65</v>
      </c>
      <c r="J45" s="125">
        <v>17</v>
      </c>
    </row>
    <row r="46" spans="1:10" ht="33.75" x14ac:dyDescent="0.2">
      <c r="A46" s="86" t="s">
        <v>212</v>
      </c>
      <c r="B46" s="55"/>
      <c r="C46" s="55" t="s">
        <v>213</v>
      </c>
      <c r="D46" s="55" t="s">
        <v>214</v>
      </c>
      <c r="E46" s="120">
        <v>42217</v>
      </c>
      <c r="F46" s="120">
        <v>42735</v>
      </c>
      <c r="G46" s="123">
        <v>31250</v>
      </c>
      <c r="H46" s="122" t="s">
        <v>138</v>
      </c>
      <c r="I46" s="122" t="s">
        <v>65</v>
      </c>
      <c r="J46" s="125">
        <v>4</v>
      </c>
    </row>
    <row r="47" spans="1:10" ht="33.75" x14ac:dyDescent="0.2">
      <c r="A47" s="86" t="s">
        <v>254</v>
      </c>
      <c r="B47" s="55"/>
      <c r="C47" s="55" t="s">
        <v>41</v>
      </c>
      <c r="D47" s="55" t="s">
        <v>255</v>
      </c>
      <c r="E47" s="120">
        <v>42583</v>
      </c>
      <c r="F47" s="120">
        <v>44408</v>
      </c>
      <c r="G47" s="121">
        <v>806009</v>
      </c>
      <c r="H47" s="122" t="s">
        <v>256</v>
      </c>
      <c r="I47" s="122" t="s">
        <v>65</v>
      </c>
      <c r="J47" s="125">
        <v>16</v>
      </c>
    </row>
    <row r="48" spans="1:10" x14ac:dyDescent="0.2">
      <c r="A48" s="86" t="s">
        <v>269</v>
      </c>
      <c r="B48" s="55"/>
      <c r="C48" s="55" t="s">
        <v>41</v>
      </c>
      <c r="D48" s="55" t="s">
        <v>270</v>
      </c>
      <c r="E48" s="120">
        <v>42125</v>
      </c>
      <c r="F48" s="120">
        <v>44316</v>
      </c>
      <c r="G48" s="124">
        <v>598849</v>
      </c>
      <c r="H48" s="122" t="s">
        <v>107</v>
      </c>
      <c r="I48" s="122" t="s">
        <v>65</v>
      </c>
      <c r="J48" s="125">
        <v>25</v>
      </c>
    </row>
    <row r="49" spans="1:10" ht="22.5" x14ac:dyDescent="0.2">
      <c r="A49" s="126" t="s">
        <v>88</v>
      </c>
      <c r="B49" s="127"/>
      <c r="C49" s="127" t="s">
        <v>242</v>
      </c>
      <c r="D49" s="127" t="s">
        <v>243</v>
      </c>
      <c r="E49" s="128">
        <v>42370</v>
      </c>
      <c r="F49" s="128">
        <v>43465</v>
      </c>
      <c r="G49" s="129">
        <v>390478</v>
      </c>
      <c r="H49" s="130" t="s">
        <v>87</v>
      </c>
      <c r="I49" s="130" t="s">
        <v>65</v>
      </c>
      <c r="J49" s="131">
        <v>12</v>
      </c>
    </row>
    <row r="50" spans="1:10" ht="22.5" x14ac:dyDescent="0.2">
      <c r="A50" s="86" t="s">
        <v>244</v>
      </c>
      <c r="B50" s="55" t="s">
        <v>245</v>
      </c>
      <c r="C50" s="55" t="s">
        <v>242</v>
      </c>
      <c r="D50" s="55" t="s">
        <v>243</v>
      </c>
      <c r="E50" s="120">
        <v>42370</v>
      </c>
      <c r="F50" s="120">
        <v>43465</v>
      </c>
      <c r="G50" s="121"/>
      <c r="H50" s="122" t="s">
        <v>87</v>
      </c>
      <c r="I50" s="122" t="s">
        <v>65</v>
      </c>
      <c r="J50" s="125">
        <v>12</v>
      </c>
    </row>
  </sheetData>
  <mergeCells count="1">
    <mergeCell ref="A4:B4"/>
  </mergeCells>
  <dataValidations count="1">
    <dataValidation type="custom" allowBlank="1" showInputMessage="1" showErrorMessage="1" sqref="H40:I42 H34:I39 H6:I13 H15:I32">
      <formula1>H6=TRIM(H6)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orcastu</cp:lastModifiedBy>
  <cp:lastPrinted>2015-01-14T15:55:46Z</cp:lastPrinted>
  <dcterms:created xsi:type="dcterms:W3CDTF">1996-12-04T22:56:15Z</dcterms:created>
  <dcterms:modified xsi:type="dcterms:W3CDTF">2015-08-18T17:15:16Z</dcterms:modified>
</cp:coreProperties>
</file>