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0" yWindow="1365" windowWidth="23865" windowHeight="13680" activeTab="1"/>
  </bookViews>
  <sheets>
    <sheet name="Awards" sheetId="1" r:id="rId1"/>
    <sheet name="Proposals" sheetId="2" r:id="rId2"/>
  </sheets>
  <calcPr calcId="145621"/>
</workbook>
</file>

<file path=xl/calcChain.xml><?xml version="1.0" encoding="utf-8"?>
<calcChain xmlns="http://schemas.openxmlformats.org/spreadsheetml/2006/main">
  <c r="D4" i="2" l="1"/>
  <c r="C4" i="2"/>
  <c r="D7" i="1" l="1"/>
</calcChain>
</file>

<file path=xl/sharedStrings.xml><?xml version="1.0" encoding="utf-8"?>
<sst xmlns="http://schemas.openxmlformats.org/spreadsheetml/2006/main" count="671" uniqueCount="307">
  <si>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</si>
  <si>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</si>
  <si>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</si>
  <si>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</si>
  <si>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</si>
  <si>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</si>
  <si>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</si>
  <si>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</si>
  <si>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</si>
  <si>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</si>
  <si>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</si>
  <si>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</si>
  <si>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</si>
  <si>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</si>
  <si>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</si>
  <si>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</si>
  <si>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</si>
  <si>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</si>
  <si>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</si>
  <si>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</si>
  <si>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</si>
  <si>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</si>
  <si>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</si>
  <si>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</si>
  <si>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</si>
  <si>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</si>
  <si>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</si>
  <si>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</si>
  <si>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</si>
  <si>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May 2015</t>
  </si>
  <si>
    <t>Roundy, Bruce</t>
  </si>
  <si>
    <t>USDA- Forest Service</t>
  </si>
  <si>
    <t>SageSTEP Soil moisture station monitoring</t>
  </si>
  <si>
    <t>R0202449</t>
  </si>
  <si>
    <t>N</t>
  </si>
  <si>
    <t>P&amp;WS</t>
  </si>
  <si>
    <t>LSCI</t>
  </si>
  <si>
    <t>Stevens, Mikel</t>
  </si>
  <si>
    <t>American Penstemon Society</t>
  </si>
  <si>
    <t>Morphological And Genetic Characterization of Blue Penstemon</t>
  </si>
  <si>
    <t>R0502211</t>
  </si>
  <si>
    <t>Johnson, Robert</t>
  </si>
  <si>
    <t>w/Stevens Mikel</t>
  </si>
  <si>
    <t>BIO</t>
  </si>
  <si>
    <t>Red, Edward</t>
  </si>
  <si>
    <t>w/ Red, Edward</t>
  </si>
  <si>
    <t>Salmon, John</t>
  </si>
  <si>
    <t>Seamons, Kent</t>
  </si>
  <si>
    <t>NSF</t>
  </si>
  <si>
    <t>I/UCRC BYU v-CAX Research Site, Center for e-Design</t>
  </si>
  <si>
    <t>R0112181</t>
  </si>
  <si>
    <t>C</t>
  </si>
  <si>
    <t>E&amp;T</t>
  </si>
  <si>
    <t>ME</t>
  </si>
  <si>
    <t>CS</t>
  </si>
  <si>
    <t>P&amp;MS</t>
  </si>
  <si>
    <t>Maynes, Daniel</t>
  </si>
  <si>
    <t>Gorrell, Steve</t>
  </si>
  <si>
    <t>w/ Maynes, Daniel</t>
  </si>
  <si>
    <t>Concepts NREC</t>
  </si>
  <si>
    <t>Optimizing the Design of a Stability Control Device in Turbopump Inducers</t>
  </si>
  <si>
    <t>R0302560</t>
  </si>
  <si>
    <t>Rice, Michael</t>
  </si>
  <si>
    <t>US Army - PEO STRI</t>
  </si>
  <si>
    <t>Preamble Assisted Equalization for Aeronautical Telemetry</t>
  </si>
  <si>
    <t>R0202386</t>
  </si>
  <si>
    <t>ECEn</t>
  </si>
  <si>
    <t>McLain, Timothy</t>
  </si>
  <si>
    <t>Beard, Randal</t>
  </si>
  <si>
    <t>I/UCRC Center for Unmanned Aircraft Systems- REU Supplement</t>
  </si>
  <si>
    <t>R0112282</t>
  </si>
  <si>
    <t>Petersen, Steve</t>
  </si>
  <si>
    <t>UDWR</t>
  </si>
  <si>
    <t>Scientific Manuscript Preparation</t>
  </si>
  <si>
    <t>R0402263</t>
  </si>
  <si>
    <t>Bowen, Donna Lee</t>
  </si>
  <si>
    <t>Anderson, Val</t>
  </si>
  <si>
    <t>w/Petersen, Steve</t>
  </si>
  <si>
    <t>TAMU(DoD)</t>
  </si>
  <si>
    <t>Household Formation Systems, Marriage Markets and Societal Stability/Resilience</t>
  </si>
  <si>
    <t>R0302575</t>
  </si>
  <si>
    <t>POLISCI</t>
  </si>
  <si>
    <t>FHSS</t>
  </si>
  <si>
    <t>Nielsen, Perpetua L.</t>
  </si>
  <si>
    <t>w/Bowen, Donna Lee</t>
  </si>
  <si>
    <t>STATS</t>
  </si>
  <si>
    <t>Schultz, Grant</t>
  </si>
  <si>
    <t>UDOT</t>
  </si>
  <si>
    <t>Traffice and Safety Modeling 2015/2016</t>
  </si>
  <si>
    <t>R0402264</t>
  </si>
  <si>
    <t>CEEn</t>
  </si>
  <si>
    <t>Limb, Gordon</t>
  </si>
  <si>
    <t>Provo Canyon Behavioral Hospital</t>
  </si>
  <si>
    <t>PCBH and School of Social Work Internship Partnership</t>
  </si>
  <si>
    <t>R0602440</t>
  </si>
  <si>
    <t>SW</t>
  </si>
  <si>
    <t>I/UCRC: Center for Unmanned Aircraft Systems (C-UAS)</t>
  </si>
  <si>
    <t>R0112200</t>
  </si>
  <si>
    <t>Goodrich, Michael</t>
  </si>
  <si>
    <t>Hedengren, John</t>
  </si>
  <si>
    <t>Warnick, Karl</t>
  </si>
  <si>
    <t>CHEME</t>
  </si>
  <si>
    <t>Smith, Gordon</t>
  </si>
  <si>
    <t>Kauffman Foundation</t>
  </si>
  <si>
    <t>Travel Support for the Law and Entreprenurial Action Conference - Provo, UT - Feb. 26 &amp; 27, 2016</t>
  </si>
  <si>
    <t>R0502212</t>
  </si>
  <si>
    <t>Law</t>
  </si>
  <si>
    <t>Barrett, Wayne</t>
  </si>
  <si>
    <t>DTRA</t>
  </si>
  <si>
    <t>Spectral Graph Theory, Tree Decompositions, and Pseudospectral Graph Theory</t>
  </si>
  <si>
    <t>R0202450</t>
  </si>
  <si>
    <t>MATH</t>
  </si>
  <si>
    <t>Humpherys, Jeff</t>
  </si>
  <si>
    <t>w/ McLain, Timothy</t>
  </si>
  <si>
    <t>University of Florida (AFRL)</t>
  </si>
  <si>
    <t>Aircraft Estimation and Control</t>
  </si>
  <si>
    <t>R0302608</t>
  </si>
  <si>
    <t>Wirthlin, Michael</t>
  </si>
  <si>
    <t>R0112286</t>
  </si>
  <si>
    <t>I/UCRC CHREC REU Supplement to R0112225</t>
  </si>
  <si>
    <t>Rollins, Kyle</t>
  </si>
  <si>
    <t>Evaluation of Lateral Pile Resistance Near MSE Walls at a Dedicated Wall Site</t>
  </si>
  <si>
    <t>R0402230</t>
  </si>
  <si>
    <t>Vance, Tony</t>
  </si>
  <si>
    <t>U of Pitt (St.of PA)</t>
  </si>
  <si>
    <t>Improving Security Behavior in End-Users During Performance of Routine Computer Tasks</t>
  </si>
  <si>
    <t>R0470002</t>
  </si>
  <si>
    <t>IS</t>
  </si>
  <si>
    <t>MSM</t>
  </si>
  <si>
    <t>PCC Airfoils</t>
  </si>
  <si>
    <t>I/UCRC Center for e-Design Membership Dues</t>
  </si>
  <si>
    <t>R0602349</t>
  </si>
  <si>
    <t>Baxter, Larry</t>
  </si>
  <si>
    <t>Office of Nuclear Energy (DOE)</t>
  </si>
  <si>
    <t>Nuclear Energy University Programs Fellowships</t>
  </si>
  <si>
    <t>R0202405</t>
  </si>
  <si>
    <t>Vanfleet, Richard</t>
  </si>
  <si>
    <t>GE Global</t>
  </si>
  <si>
    <t>2015 BYU GEGR Neural Probe Collaboration</t>
  </si>
  <si>
    <t>R0602475</t>
  </si>
  <si>
    <t>P&amp;A</t>
  </si>
  <si>
    <t>Davis, Robert</t>
  </si>
  <si>
    <t>w/ Vanfleet, Richard</t>
  </si>
  <si>
    <t>Air Force (AFOSR)</t>
  </si>
  <si>
    <t>Reaching Higher Gamma in Ultracold Neutral Plasmas through Disorder-induced Heating Control</t>
  </si>
  <si>
    <t>R0202364</t>
  </si>
  <si>
    <t>Bergeson, Scott</t>
  </si>
  <si>
    <t>Davies, Mark</t>
  </si>
  <si>
    <t>NEH</t>
  </si>
  <si>
    <t>Billion Word Extensions to the Corpus del Espanol and the Corpus do Potugues</t>
  </si>
  <si>
    <t>R0202451</t>
  </si>
  <si>
    <t>LING</t>
  </si>
  <si>
    <t>HUM</t>
  </si>
  <si>
    <t>Richards, Paul</t>
  </si>
  <si>
    <t>CoreBrace, LLC</t>
  </si>
  <si>
    <t>Experimental Testing of Buckling-Restrained Braces</t>
  </si>
  <si>
    <t>R0602476</t>
  </si>
  <si>
    <t>Guthrie, Spencer</t>
  </si>
  <si>
    <t>Convergent Concrete Technologies</t>
  </si>
  <si>
    <t>Performance of Nano-Lithium Sealers for Concrete Barrier Walls on Highways in Cold Regions</t>
  </si>
  <si>
    <t>R0602415</t>
  </si>
  <si>
    <t>AFRL/RWK</t>
  </si>
  <si>
    <t>A Novel Algorithm for Tracking Multiple Targets with Significant Background Clutter</t>
  </si>
  <si>
    <t>R0202401</t>
  </si>
  <si>
    <t>Leishman, Timothy</t>
  </si>
  <si>
    <t>MSU (NIH)</t>
  </si>
  <si>
    <t>Gender Differences and Speech Accommodation in Occupational Settings</t>
  </si>
  <si>
    <t>R0302551</t>
  </si>
  <si>
    <t>Gibb, Gordon</t>
  </si>
  <si>
    <t>USOE</t>
  </si>
  <si>
    <t>Summer Mentor Teachers</t>
  </si>
  <si>
    <t>R0302609</t>
  </si>
  <si>
    <t>CP&amp;SE</t>
  </si>
  <si>
    <t>EDUC</t>
  </si>
  <si>
    <t>Curtis, Child</t>
  </si>
  <si>
    <t>VA</t>
  </si>
  <si>
    <t>Assessing Process and Outcomes of the Veteran-Community Partnerships(VCP)project</t>
  </si>
  <si>
    <t>R0202452</t>
  </si>
  <si>
    <t>SOC</t>
  </si>
  <si>
    <t>Ward, Carol</t>
  </si>
  <si>
    <t>R0202453</t>
  </si>
  <si>
    <t>Davidson, Lance</t>
  </si>
  <si>
    <t>NIH</t>
  </si>
  <si>
    <t>Effects of Gastric Bypass Surgery and Sustained Weight Loss on Fracture Risk</t>
  </si>
  <si>
    <t>R0102065</t>
  </si>
  <si>
    <t>ES</t>
  </si>
  <si>
    <t>Uintah County</t>
  </si>
  <si>
    <t>Searching for New Penstemon Scariosus Populations</t>
  </si>
  <si>
    <t>R0492043</t>
  </si>
  <si>
    <t>Proposal Activity Report</t>
  </si>
  <si>
    <t>Proposals this month :</t>
  </si>
  <si>
    <t>Amount</t>
  </si>
  <si>
    <t>Proposal Number</t>
  </si>
  <si>
    <t>Warnick, Sean</t>
  </si>
  <si>
    <t>CPS: Synergy: Collaborative Research: Network Simplification and Model Reduction for Complex Cyber-Physical Systems</t>
  </si>
  <si>
    <t>Transtrum, Mark</t>
  </si>
  <si>
    <t>w/ Warnick, Sean</t>
  </si>
  <si>
    <t>Bowden, Anton</t>
  </si>
  <si>
    <t>NSF/NIH</t>
  </si>
  <si>
    <t>Piezoresponsive Wearables for Monitoring and Biofeedback of Orthopaedic Pathologies</t>
  </si>
  <si>
    <t>Fullwood, David</t>
  </si>
  <si>
    <t>w/ Bowden, Anton</t>
  </si>
  <si>
    <t>Seeley, Matthew</t>
  </si>
  <si>
    <t>CPS: Synergy: Collaborative Research: Distributed Low-SWaP Radar Sensor Fusion with Deep-Learning for Airborne Threat-Detection and UAS Air Traffic Control</t>
  </si>
  <si>
    <t>Fletcher, Tom</t>
  </si>
  <si>
    <t>US Forest Service, Rocky Mountain Research Station</t>
  </si>
  <si>
    <t>Exploration into the effect of terrain slope on fire intensity</t>
  </si>
  <si>
    <t>Baldwin, Scott</t>
  </si>
  <si>
    <t>National Institute of Alcohol Abuse and Alcoholism</t>
  </si>
  <si>
    <t>Evaluating Change in Drinking Identity as a Mechanism for Reducing Hazardous Drinking</t>
  </si>
  <si>
    <t>PSYCH</t>
  </si>
  <si>
    <t>USAID</t>
  </si>
  <si>
    <t>AidData</t>
  </si>
  <si>
    <t>Repairing Information Underload:The Effects on Vote Choice of Information Regarding Politician Performance &amp; Public Goods in Uganda</t>
  </si>
  <si>
    <t>Valentine, Julie</t>
  </si>
  <si>
    <t>Utah Commission on Criminal and Juvenile Justice</t>
  </si>
  <si>
    <t>The Salt Lake County Unsubmitted Sexual Assault Kit (USAK) Working Group</t>
  </si>
  <si>
    <t>NURS</t>
  </si>
  <si>
    <t>Howell, Larry</t>
  </si>
  <si>
    <t>NASA</t>
  </si>
  <si>
    <t>Fundamentals of 3D Deployable Mechanisms in Space (NASA Fellowship for Alden Yellowhorse)</t>
  </si>
  <si>
    <t>Hilton, John</t>
  </si>
  <si>
    <t>Hewlett Foundation</t>
  </si>
  <si>
    <t>-</t>
  </si>
  <si>
    <t>AS</t>
  </si>
  <si>
    <t>REL</t>
  </si>
  <si>
    <t>Iverson, Brian</t>
  </si>
  <si>
    <t>Ewing Marion Kauffman Foundation</t>
  </si>
  <si>
    <t>Travel Suport for the Law and Entrepreneurial Action Conference - Provo, UT - Feb. 26 - 27, 2016</t>
  </si>
  <si>
    <t>LAW</t>
  </si>
  <si>
    <t>Killpack, Marc</t>
  </si>
  <si>
    <t>Adaptive Control Methods for Soft Robots</t>
  </si>
  <si>
    <t>PIRE: International Collaboration on Signal Processing for Next-generation Array-based Scientific Instruments</t>
  </si>
  <si>
    <t>Jeffs, Brian</t>
  </si>
  <si>
    <t>w/ Warnick, Karl</t>
  </si>
  <si>
    <t>Peatross, Justin</t>
  </si>
  <si>
    <t>Univ of Central Florida (NSF)</t>
  </si>
  <si>
    <t>PIRE - Collaboration in Extreme Photon Science</t>
  </si>
  <si>
    <t>Willardson, Barry</t>
  </si>
  <si>
    <t>National Kidney Foundation of Utah &amp; Idaho</t>
  </si>
  <si>
    <t>Determining the Molecular Basis of BBSome-Linked Kidney Disease</t>
  </si>
  <si>
    <t>CHMBIO</t>
  </si>
  <si>
    <t>Hansen, Neil</t>
  </si>
  <si>
    <t>Utah Dept. of Enviornmental Quality - as a sub contract to Wasatch County Conservation District</t>
  </si>
  <si>
    <t>Ames, Daniel</t>
  </si>
  <si>
    <t>Global Flood Interoperability Experiment (GFIE): Can SWOT Measurements be used to Estimate Reservoir Volumes and River Flows to Improve Flood Prediction and Management?</t>
  </si>
  <si>
    <t>Nelson, Jim</t>
  </si>
  <si>
    <t>w/ Ames, Daniel</t>
  </si>
  <si>
    <t>Jones, Norm</t>
  </si>
  <si>
    <t>Williams, Gus</t>
  </si>
  <si>
    <t>McBride, John</t>
  </si>
  <si>
    <t>U.S. Department of the Interior, U.S. Geological Survey</t>
  </si>
  <si>
    <t>Providing High-Resolution Shallow S-wave Velocity Profiles for Earthquake Hazard Assessment on Hawaii</t>
  </si>
  <si>
    <t>GEOL</t>
  </si>
  <si>
    <t>Nelson, Steve</t>
  </si>
  <si>
    <t>w/ McBride, John</t>
  </si>
  <si>
    <t>Dept. of Interior, Geological Survey</t>
  </si>
  <si>
    <t>Collaborative Research: Timing, Rate, and Mechanisms of Slip along the Clear Lake Fault, Millard County, Utah</t>
  </si>
  <si>
    <t>w/ Nelson, Steve</t>
  </si>
  <si>
    <t>US Geological Survey</t>
  </si>
  <si>
    <t>Evaluation and optimation</t>
  </si>
  <si>
    <t>Franke, Kevin</t>
  </si>
  <si>
    <t>w/ Rollins, Kyle</t>
  </si>
  <si>
    <t>USGS/NEHRP</t>
  </si>
  <si>
    <t>Developing an Augmented Performance-Based Framework for Liquefaction Hazard Analysis through the Incorporation of Spatial Variability: Collaborative Research between BYU and OSU</t>
  </si>
  <si>
    <t>U. of Pittsburg (State of Pennsylvania)</t>
  </si>
  <si>
    <t>Kauwe, John</t>
  </si>
  <si>
    <t>NIH via Icahn School of Medicine at Mount Sinai</t>
  </si>
  <si>
    <t>Indentification and characterization of AD risk pathways using multi-dimensional "omics" data</t>
  </si>
  <si>
    <t>Veterans Administration</t>
  </si>
  <si>
    <t>Assessing Process and Outcomes of the Veteran- Community Partnerships(VCP) project</t>
  </si>
  <si>
    <t>Child, Curtis</t>
  </si>
  <si>
    <t>Jet Propulsion Laboratory (NASA)</t>
  </si>
  <si>
    <t>Origami-Inspired Deployable Antennas</t>
  </si>
  <si>
    <t>Spencer, Magleby</t>
  </si>
  <si>
    <t>w/ Howell, Larry</t>
  </si>
  <si>
    <t>Guthrie, W. Spencer</t>
  </si>
  <si>
    <t>Tensar International Corporation</t>
  </si>
  <si>
    <t>Evaluation of Geogrid-Reinforced Pavement Sections on Well's Draw Road, Duchesne County, Utah</t>
  </si>
  <si>
    <t>Johnson, Jerald</t>
  </si>
  <si>
    <t>American Livebearers Association - Vern Parish Fund</t>
  </si>
  <si>
    <r>
      <t xml:space="preserve">Character displacement in four livebearing species of the genus </t>
    </r>
    <r>
      <rPr>
        <i/>
        <sz val="8"/>
        <rFont val="Georgia"/>
        <family val="1"/>
      </rPr>
      <t>Poeciliopsis</t>
    </r>
  </si>
  <si>
    <t>Cook, Alonzo</t>
  </si>
  <si>
    <t>THE INTERACTION OF HUMAN KIDNEY CELLS WITH DECELLULARIZED PORCINE KIDNEY SCAFFOLDS</t>
  </si>
  <si>
    <t>Complete Informatics for AD Research</t>
  </si>
  <si>
    <t>Johnson, Leigh</t>
  </si>
  <si>
    <t>BLM</t>
  </si>
  <si>
    <t>Cycladenia humilis continuation project</t>
  </si>
  <si>
    <t>Price, John</t>
  </si>
  <si>
    <t>The Effect of Advanced Glycation Endproducts on Kidney Proteostasis</t>
  </si>
  <si>
    <t>Harrison, Roger</t>
  </si>
  <si>
    <t>Detection and Quantification of Uremic Toxins with New Solid Phase Materials for Ion Chromatography</t>
  </si>
  <si>
    <t>Mercer, Eric</t>
  </si>
  <si>
    <t>University of Washington (R01 AHRQ)</t>
  </si>
  <si>
    <t>Verification for Safety of Interactive Health Information Technology Systems</t>
  </si>
  <si>
    <t>Condie, Scott</t>
  </si>
  <si>
    <t>Department of Homeland Security</t>
  </si>
  <si>
    <t>CSD.10: Financial Sector Situational Awareness Part 1: Stock Markets</t>
  </si>
  <si>
    <t>ECON</t>
  </si>
  <si>
    <t>w/ Condie, Scott</t>
  </si>
  <si>
    <t>Mazzeo, Brian</t>
  </si>
  <si>
    <t>Illinois Center for Transportation (Illinois Department of Transportation)</t>
  </si>
  <si>
    <t>Determine whether a deck with a microsilica or latex concrete overlay in place can be overlaid</t>
  </si>
  <si>
    <t>w/ Mazzeo, Brian</t>
  </si>
  <si>
    <t>w/ Barrett, Wayne</t>
  </si>
  <si>
    <t>Nielson, Daniel</t>
  </si>
  <si>
    <t>Water Monitoring in the Wallsburg Watershed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</si>
</sst>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_(&quot;$&quot;* #,##0_);_(&quot;$&quot;* \(#,##0\);_(&quot;$&quot;* &quot;-&quot;??_);_(@_)"/>
  </numFmts>
  <fonts count="21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Georgia"/>
      <family val="1"/>
    </font>
    <font>
      <i/>
      <sz val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8" fillId="0" borderId="0"/>
  </cellStyleXfs>
  <cellXfs count="140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5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14" fontId="6" fillId="0" borderId="0" xfId="2" applyNumberFormat="1" applyFont="1" applyBorder="1" applyAlignment="1"/>
    <xf numFmtId="44" fontId="6" fillId="0" borderId="0" xfId="1" applyFont="1" applyBorder="1" applyAlignment="1"/>
    <xf numFmtId="0" fontId="7" fillId="0" borderId="0" xfId="2" applyFont="1" applyBorder="1"/>
    <xf numFmtId="49" fontId="5" fillId="0" borderId="0" xfId="2" applyNumberFormat="1" applyFont="1" applyBorder="1" applyAlignment="1">
      <alignment horizontal="center"/>
    </xf>
    <xf numFmtId="14" fontId="5" fillId="0" borderId="0" xfId="2" applyNumberFormat="1" applyFont="1" applyBorder="1" applyAlignment="1">
      <alignment horizontal="center"/>
    </xf>
    <xf numFmtId="14" fontId="8" fillId="0" borderId="0" xfId="2" applyNumberFormat="1" applyFont="1" applyBorder="1" applyAlignment="1">
      <alignment horizontal="center"/>
    </xf>
    <xf numFmtId="44" fontId="8" fillId="0" borderId="0" xfId="1" applyFont="1" applyBorder="1" applyAlignment="1">
      <alignment horizontal="right"/>
    </xf>
    <xf numFmtId="0" fontId="8" fillId="0" borderId="0" xfId="2" applyFont="1" applyBorder="1"/>
    <xf numFmtId="0" fontId="7" fillId="0" borderId="0" xfId="2" applyFont="1" applyBorder="1" applyAlignment="1">
      <alignment horizontal="left"/>
    </xf>
    <xf numFmtId="14" fontId="7" fillId="0" borderId="0" xfId="2" applyNumberFormat="1" applyFont="1" applyBorder="1" applyAlignment="1">
      <alignment horizontal="center"/>
    </xf>
    <xf numFmtId="14" fontId="7" fillId="0" borderId="0" xfId="2" applyNumberFormat="1" applyFont="1" applyBorder="1" applyAlignment="1">
      <alignment horizontal="right"/>
    </xf>
    <xf numFmtId="44" fontId="7" fillId="0" borderId="0" xfId="1" applyFont="1" applyBorder="1" applyAlignment="1">
      <alignment horizontal="right"/>
    </xf>
    <xf numFmtId="0" fontId="9" fillId="2" borderId="1" xfId="2" applyFont="1" applyFill="1" applyBorder="1" applyAlignment="1">
      <alignment horizontal="center" vertical="center"/>
    </xf>
    <xf numFmtId="5" fontId="9" fillId="2" borderId="1" xfId="2" applyNumberFormat="1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14" fontId="19" fillId="2" borderId="4" xfId="2" applyNumberFormat="1" applyFont="1" applyFill="1" applyBorder="1" applyAlignment="1">
      <alignment horizontal="center" vertical="center" wrapText="1"/>
    </xf>
    <xf numFmtId="44" fontId="19" fillId="2" borderId="4" xfId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8" fontId="8" fillId="0" borderId="1" xfId="1" applyNumberFormat="1" applyFont="1" applyBorder="1" applyAlignment="1">
      <alignment vertical="center" wrapText="1"/>
    </xf>
    <xf numFmtId="168" fontId="8" fillId="0" borderId="10" xfId="1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8" formatCode="_(&quot;$&quot;* #,##0_);_(&quot;$&quot;* \(#,##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55" totalsRowShown="0" dataDxfId="25" tableBorderDxfId="24">
  <sortState ref="A9:N55">
    <sortCondition ref="K9:K55"/>
    <sortCondition ref="J9:J55"/>
    <sortCondition ref="A9:A55"/>
  </sortState>
  <tableColumns count="14">
    <tableColumn id="1" name="Investigators"/>
    <tableColumn id="2" name="Co-investigators"/>
    <tableColumn id="3" name="Sponsor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/>
    <tableColumn id="9" name="N/C **" dataDxfId="19"/>
    <tableColumn id="10" name="Dept." dataDxfId="18"/>
    <tableColumn id="11" name="College" dataDxfId="17"/>
    <tableColumn id="12" name="Category ***" dataDxfId="16"/>
    <tableColumn id="13" name="Total Approved Funding to Date ****" dataDxfId="15"/>
    <tableColumn id="14" name="Estimated Total Funding *****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5:J58" totalsRowShown="0" headerRowDxfId="13" headerRowBorderDxfId="12" tableBorderDxfId="11" totalsRowBorderDxfId="10" headerRowCellStyle="Normal 2">
  <sortState ref="A6:J58">
    <sortCondition ref="I6:I58"/>
    <sortCondition ref="H6:H58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 dataCellStyle="Currency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58"/>
  <sheetViews>
    <sheetView zoomScaleNormal="100" workbookViewId="0">
      <selection activeCell="N3" sqref="N3"/>
    </sheetView>
  </sheetViews>
  <sheetFormatPr defaultRowHeight="12.75" customHeight="1" x14ac:dyDescent="0.2"/>
  <cols>
    <col min="1" max="1" width="17.140625" style="1" customWidth="1"/>
    <col min="2" max="2" width="19.285156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" style="4" bestFit="1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4.5703125" customWidth="1"/>
    <col min="14" max="14" width="12.7109375" customWidth="1"/>
  </cols>
  <sheetData>
    <row r="1" spans="1:15" ht="24" customHeight="1" x14ac:dyDescent="0.35">
      <c r="B1" s="68"/>
      <c r="C1" s="68"/>
      <c r="D1" s="34" t="s">
        <v>13</v>
      </c>
      <c r="E1" s="68"/>
      <c r="F1" s="68"/>
      <c r="G1" s="68"/>
      <c r="H1" s="68"/>
      <c r="I1" s="68"/>
      <c r="J1" s="68"/>
      <c r="K1" s="68"/>
      <c r="L1" s="68"/>
      <c r="M1" s="81"/>
    </row>
    <row r="2" spans="1:15" ht="16.5" customHeight="1" x14ac:dyDescent="0.2">
      <c r="A2" s="35"/>
      <c r="B2" s="69">
        <v>2015</v>
      </c>
      <c r="C2" s="36"/>
      <c r="D2" s="67" t="s">
        <v>29</v>
      </c>
      <c r="E2" s="37"/>
      <c r="F2" s="35"/>
      <c r="G2" s="30"/>
      <c r="H2" s="69">
        <v>2014</v>
      </c>
      <c r="I2" s="35"/>
      <c r="J2" s="35"/>
      <c r="K2" s="35"/>
      <c r="L2" s="38"/>
      <c r="M2" s="81"/>
    </row>
    <row r="3" spans="1:15" ht="12.75" customHeight="1" x14ac:dyDescent="0.2">
      <c r="A3" s="39" t="s">
        <v>0</v>
      </c>
      <c r="B3" s="40">
        <v>183</v>
      </c>
      <c r="C3" s="36"/>
      <c r="D3" s="137" t="s">
        <v>12</v>
      </c>
      <c r="E3" s="37"/>
      <c r="F3" s="35"/>
      <c r="G3" s="39" t="s">
        <v>0</v>
      </c>
      <c r="H3" s="31">
        <v>170</v>
      </c>
      <c r="I3" s="35"/>
      <c r="J3" s="35"/>
      <c r="K3" s="35"/>
      <c r="L3" s="38"/>
    </row>
    <row r="4" spans="1:15" ht="12.75" customHeight="1" x14ac:dyDescent="0.2">
      <c r="A4" s="39" t="s">
        <v>1</v>
      </c>
      <c r="B4" s="40">
        <v>129</v>
      </c>
      <c r="C4" s="35"/>
      <c r="D4" s="137"/>
      <c r="E4" s="41"/>
      <c r="F4" s="35"/>
      <c r="G4" s="39" t="s">
        <v>1</v>
      </c>
      <c r="H4" s="31">
        <v>134</v>
      </c>
      <c r="I4" s="35"/>
      <c r="J4" s="35"/>
      <c r="K4" s="35"/>
      <c r="L4" s="38"/>
    </row>
    <row r="5" spans="1:15" ht="12.75" customHeight="1" x14ac:dyDescent="0.2">
      <c r="A5" s="39" t="s">
        <v>2</v>
      </c>
      <c r="B5" s="32">
        <v>10995245</v>
      </c>
      <c r="C5" s="35"/>
      <c r="E5" s="41"/>
      <c r="F5" s="35"/>
      <c r="G5" s="39" t="s">
        <v>2</v>
      </c>
      <c r="H5" s="32">
        <v>12372827</v>
      </c>
      <c r="I5" s="35"/>
      <c r="J5" s="42"/>
      <c r="K5" s="36"/>
      <c r="L5" s="38"/>
    </row>
    <row r="6" spans="1:15" ht="6" customHeight="1" x14ac:dyDescent="0.2">
      <c r="A6" s="42"/>
      <c r="B6" s="42"/>
      <c r="C6" s="42"/>
      <c r="D6" s="42"/>
      <c r="E6" s="41"/>
      <c r="F6" s="43"/>
      <c r="G6" s="43"/>
      <c r="H6" s="44"/>
      <c r="I6" s="40"/>
      <c r="J6" s="42"/>
      <c r="K6" s="36"/>
      <c r="L6" s="38"/>
    </row>
    <row r="7" spans="1:15" ht="12.75" customHeight="1" x14ac:dyDescent="0.2">
      <c r="A7" s="138" t="s">
        <v>3</v>
      </c>
      <c r="B7" s="138"/>
      <c r="C7" s="70">
        <v>31</v>
      </c>
      <c r="D7" s="71">
        <f>SUM(H9:H55)</f>
        <v>1675727</v>
      </c>
      <c r="E7" s="37"/>
      <c r="F7" s="37"/>
      <c r="G7" s="45"/>
      <c r="H7" s="46"/>
      <c r="I7" s="33"/>
      <c r="J7" s="36"/>
      <c r="K7" s="36"/>
      <c r="L7" s="38"/>
    </row>
    <row r="8" spans="1:15" s="2" customFormat="1" ht="39" x14ac:dyDescent="0.2">
      <c r="A8" s="91" t="s">
        <v>4</v>
      </c>
      <c r="B8" s="83" t="s">
        <v>5</v>
      </c>
      <c r="C8" s="83" t="s">
        <v>6</v>
      </c>
      <c r="D8" s="82" t="s">
        <v>7</v>
      </c>
      <c r="E8" s="92" t="s">
        <v>10</v>
      </c>
      <c r="F8" s="92" t="s">
        <v>11</v>
      </c>
      <c r="G8" s="93" t="s">
        <v>28</v>
      </c>
      <c r="H8" s="94" t="s">
        <v>14</v>
      </c>
      <c r="I8" s="95" t="s">
        <v>15</v>
      </c>
      <c r="J8" s="96" t="s">
        <v>8</v>
      </c>
      <c r="K8" s="96" t="s">
        <v>9</v>
      </c>
      <c r="L8" s="97" t="s">
        <v>16</v>
      </c>
      <c r="M8" s="98" t="s">
        <v>22</v>
      </c>
      <c r="N8" s="99" t="s">
        <v>25</v>
      </c>
    </row>
    <row r="9" spans="1:15" s="9" customFormat="1" ht="24" customHeight="1" x14ac:dyDescent="0.2">
      <c r="A9" s="50" t="s">
        <v>157</v>
      </c>
      <c r="B9" s="50"/>
      <c r="C9" s="50" t="s">
        <v>158</v>
      </c>
      <c r="D9" s="64" t="s">
        <v>159</v>
      </c>
      <c r="E9" s="51">
        <v>41395</v>
      </c>
      <c r="F9" s="51">
        <v>42735</v>
      </c>
      <c r="G9" s="52" t="s">
        <v>160</v>
      </c>
      <c r="H9" s="53">
        <v>2100</v>
      </c>
      <c r="I9" s="54" t="s">
        <v>51</v>
      </c>
      <c r="J9" s="54" t="s">
        <v>90</v>
      </c>
      <c r="K9" s="54" t="s">
        <v>52</v>
      </c>
      <c r="L9" s="54">
        <v>4</v>
      </c>
      <c r="M9" s="79">
        <v>6300</v>
      </c>
      <c r="N9" s="79">
        <v>6300</v>
      </c>
      <c r="O9" s="10"/>
    </row>
    <row r="10" spans="1:15" s="9" customFormat="1" ht="24" customHeight="1" x14ac:dyDescent="0.2">
      <c r="A10" s="50" t="s">
        <v>153</v>
      </c>
      <c r="B10" s="50"/>
      <c r="C10" s="50" t="s">
        <v>154</v>
      </c>
      <c r="D10" s="64" t="s">
        <v>155</v>
      </c>
      <c r="E10" s="51">
        <v>42131</v>
      </c>
      <c r="F10" s="51">
        <v>43008</v>
      </c>
      <c r="G10" s="52" t="s">
        <v>156</v>
      </c>
      <c r="H10" s="53">
        <v>28046</v>
      </c>
      <c r="I10" s="54" t="s">
        <v>34</v>
      </c>
      <c r="J10" s="54" t="s">
        <v>90</v>
      </c>
      <c r="K10" s="54" t="s">
        <v>52</v>
      </c>
      <c r="L10" s="54">
        <v>4</v>
      </c>
      <c r="M10" s="79">
        <v>21046</v>
      </c>
      <c r="N10" s="79">
        <v>21046</v>
      </c>
      <c r="O10" s="10"/>
    </row>
    <row r="11" spans="1:15" s="9" customFormat="1" ht="24" customHeight="1" x14ac:dyDescent="0.2">
      <c r="A11" s="50" t="s">
        <v>120</v>
      </c>
      <c r="B11" s="50"/>
      <c r="C11" s="60" t="s">
        <v>87</v>
      </c>
      <c r="D11" s="66" t="s">
        <v>121</v>
      </c>
      <c r="E11" s="61">
        <v>41610</v>
      </c>
      <c r="F11" s="61">
        <v>42633</v>
      </c>
      <c r="G11" s="62" t="s">
        <v>122</v>
      </c>
      <c r="H11" s="63">
        <v>117500</v>
      </c>
      <c r="I11" s="62" t="s">
        <v>51</v>
      </c>
      <c r="J11" s="62" t="s">
        <v>90</v>
      </c>
      <c r="K11" s="62" t="s">
        <v>52</v>
      </c>
      <c r="L11" s="47">
        <v>3</v>
      </c>
      <c r="M11" s="80">
        <v>322000</v>
      </c>
      <c r="N11" s="80">
        <v>322000</v>
      </c>
      <c r="O11" s="10"/>
    </row>
    <row r="12" spans="1:15" s="9" customFormat="1" ht="24" customHeight="1" x14ac:dyDescent="0.2">
      <c r="A12" s="84" t="s">
        <v>86</v>
      </c>
      <c r="B12" s="59"/>
      <c r="C12" s="60" t="s">
        <v>87</v>
      </c>
      <c r="D12" s="66" t="s">
        <v>88</v>
      </c>
      <c r="E12" s="61">
        <v>42128</v>
      </c>
      <c r="F12" s="61">
        <v>42643</v>
      </c>
      <c r="G12" s="62" t="s">
        <v>89</v>
      </c>
      <c r="H12" s="63">
        <v>119998</v>
      </c>
      <c r="I12" s="62" t="s">
        <v>34</v>
      </c>
      <c r="J12" s="62" t="s">
        <v>90</v>
      </c>
      <c r="K12" s="62" t="s">
        <v>52</v>
      </c>
      <c r="L12" s="47">
        <v>3</v>
      </c>
      <c r="M12" s="80">
        <v>119998</v>
      </c>
      <c r="N12" s="89">
        <v>119998</v>
      </c>
    </row>
    <row r="13" spans="1:15" s="9" customFormat="1" ht="24" customHeight="1" x14ac:dyDescent="0.2">
      <c r="A13" s="85" t="s">
        <v>132</v>
      </c>
      <c r="B13" s="50"/>
      <c r="C13" s="50" t="s">
        <v>133</v>
      </c>
      <c r="D13" s="64" t="s">
        <v>134</v>
      </c>
      <c r="E13" s="51">
        <v>41579</v>
      </c>
      <c r="F13" s="51">
        <v>44742</v>
      </c>
      <c r="G13" s="52" t="s">
        <v>135</v>
      </c>
      <c r="H13" s="53">
        <v>15000</v>
      </c>
      <c r="I13" s="54" t="s">
        <v>34</v>
      </c>
      <c r="J13" s="54" t="s">
        <v>101</v>
      </c>
      <c r="K13" s="54" t="s">
        <v>52</v>
      </c>
      <c r="L13" s="54">
        <v>1</v>
      </c>
      <c r="M13" s="79">
        <v>15000</v>
      </c>
      <c r="N13" s="90">
        <v>15000</v>
      </c>
    </row>
    <row r="14" spans="1:15" s="9" customFormat="1" ht="24" customHeight="1" x14ac:dyDescent="0.2">
      <c r="A14" s="87" t="s">
        <v>99</v>
      </c>
      <c r="B14" s="59" t="s">
        <v>113</v>
      </c>
      <c r="C14" s="50" t="s">
        <v>48</v>
      </c>
      <c r="D14" s="64" t="s">
        <v>96</v>
      </c>
      <c r="E14" s="51">
        <v>40969</v>
      </c>
      <c r="F14" s="51">
        <v>42794</v>
      </c>
      <c r="G14" s="52" t="s">
        <v>97</v>
      </c>
      <c r="H14" s="53">
        <v>16000</v>
      </c>
      <c r="I14" s="54" t="s">
        <v>51</v>
      </c>
      <c r="J14" s="54" t="s">
        <v>101</v>
      </c>
      <c r="K14" s="54" t="s">
        <v>52</v>
      </c>
      <c r="L14" s="54">
        <v>1</v>
      </c>
      <c r="M14" s="79">
        <v>877213</v>
      </c>
      <c r="N14" s="90">
        <v>877213</v>
      </c>
    </row>
    <row r="15" spans="1:15" s="9" customFormat="1" ht="24" customHeight="1" x14ac:dyDescent="0.2">
      <c r="A15" s="84" t="s">
        <v>68</v>
      </c>
      <c r="B15" s="59" t="s">
        <v>113</v>
      </c>
      <c r="C15" s="50" t="s">
        <v>48</v>
      </c>
      <c r="D15" s="64" t="s">
        <v>69</v>
      </c>
      <c r="E15" s="51">
        <v>40969</v>
      </c>
      <c r="F15" s="51">
        <v>42794</v>
      </c>
      <c r="G15" s="52" t="s">
        <v>70</v>
      </c>
      <c r="H15" s="53">
        <v>8000</v>
      </c>
      <c r="I15" s="54" t="s">
        <v>51</v>
      </c>
      <c r="J15" s="54" t="s">
        <v>66</v>
      </c>
      <c r="K15" s="54" t="s">
        <v>52</v>
      </c>
      <c r="L15" s="54">
        <v>1</v>
      </c>
      <c r="M15" s="79">
        <v>32000</v>
      </c>
      <c r="N15" s="90">
        <v>32000</v>
      </c>
    </row>
    <row r="16" spans="1:15" s="9" customFormat="1" ht="24" customHeight="1" x14ac:dyDescent="0.2">
      <c r="A16" s="84" t="s">
        <v>68</v>
      </c>
      <c r="B16" s="59" t="s">
        <v>113</v>
      </c>
      <c r="C16" s="50" t="s">
        <v>48</v>
      </c>
      <c r="D16" s="64" t="s">
        <v>96</v>
      </c>
      <c r="E16" s="51">
        <v>40969</v>
      </c>
      <c r="F16" s="51">
        <v>42794</v>
      </c>
      <c r="G16" s="52" t="s">
        <v>97</v>
      </c>
      <c r="H16" s="53">
        <v>16000</v>
      </c>
      <c r="I16" s="54" t="s">
        <v>51</v>
      </c>
      <c r="J16" s="54" t="s">
        <v>66</v>
      </c>
      <c r="K16" s="54" t="s">
        <v>52</v>
      </c>
      <c r="L16" s="54">
        <v>1</v>
      </c>
      <c r="M16" s="79">
        <v>877213</v>
      </c>
      <c r="N16" s="90">
        <v>877213</v>
      </c>
    </row>
    <row r="17" spans="1:14" s="9" customFormat="1" ht="24" customHeight="1" x14ac:dyDescent="0.2">
      <c r="A17" s="84" t="s">
        <v>68</v>
      </c>
      <c r="B17" s="59"/>
      <c r="C17" s="60" t="s">
        <v>161</v>
      </c>
      <c r="D17" s="66" t="s">
        <v>162</v>
      </c>
      <c r="E17" s="61">
        <v>41547</v>
      </c>
      <c r="F17" s="61">
        <v>42733</v>
      </c>
      <c r="G17" s="62" t="s">
        <v>163</v>
      </c>
      <c r="H17" s="63">
        <v>114952</v>
      </c>
      <c r="I17" s="62" t="s">
        <v>51</v>
      </c>
      <c r="J17" s="62" t="s">
        <v>66</v>
      </c>
      <c r="K17" s="62" t="s">
        <v>52</v>
      </c>
      <c r="L17" s="47">
        <v>1</v>
      </c>
      <c r="M17" s="79">
        <v>344952</v>
      </c>
      <c r="N17" s="90">
        <v>344952</v>
      </c>
    </row>
    <row r="18" spans="1:14" s="9" customFormat="1" ht="24" customHeight="1" x14ac:dyDescent="0.2">
      <c r="A18" s="85" t="s">
        <v>68</v>
      </c>
      <c r="B18" s="50" t="s">
        <v>113</v>
      </c>
      <c r="C18" s="56" t="s">
        <v>114</v>
      </c>
      <c r="D18" s="65" t="s">
        <v>115</v>
      </c>
      <c r="E18" s="57">
        <v>42073</v>
      </c>
      <c r="F18" s="57">
        <v>43252</v>
      </c>
      <c r="G18" s="48" t="s">
        <v>116</v>
      </c>
      <c r="H18" s="58">
        <v>32478</v>
      </c>
      <c r="I18" s="47" t="s">
        <v>34</v>
      </c>
      <c r="J18" s="47" t="s">
        <v>66</v>
      </c>
      <c r="K18" s="47" t="s">
        <v>52</v>
      </c>
      <c r="L18" s="47">
        <v>3</v>
      </c>
      <c r="M18" s="80">
        <v>64957</v>
      </c>
      <c r="N18" s="89">
        <v>129914</v>
      </c>
    </row>
    <row r="19" spans="1:14" s="9" customFormat="1" ht="24" customHeight="1" x14ac:dyDescent="0.2">
      <c r="A19" s="86" t="s">
        <v>62</v>
      </c>
      <c r="B19" s="50"/>
      <c r="C19" s="50" t="s">
        <v>63</v>
      </c>
      <c r="D19" s="64" t="s">
        <v>64</v>
      </c>
      <c r="E19" s="51">
        <v>41339</v>
      </c>
      <c r="F19" s="51">
        <v>42155</v>
      </c>
      <c r="G19" s="52" t="s">
        <v>65</v>
      </c>
      <c r="H19" s="53">
        <v>40000</v>
      </c>
      <c r="I19" s="54" t="s">
        <v>51</v>
      </c>
      <c r="J19" s="54" t="s">
        <v>66</v>
      </c>
      <c r="K19" s="54" t="s">
        <v>52</v>
      </c>
      <c r="L19" s="54">
        <v>1</v>
      </c>
      <c r="M19" s="79">
        <v>1017578</v>
      </c>
      <c r="N19" s="90">
        <v>1411245</v>
      </c>
    </row>
    <row r="20" spans="1:14" s="9" customFormat="1" ht="24" customHeight="1" x14ac:dyDescent="0.2">
      <c r="A20" s="85" t="s">
        <v>100</v>
      </c>
      <c r="B20" s="59" t="s">
        <v>113</v>
      </c>
      <c r="C20" s="50" t="s">
        <v>48</v>
      </c>
      <c r="D20" s="64" t="s">
        <v>96</v>
      </c>
      <c r="E20" s="51">
        <v>40969</v>
      </c>
      <c r="F20" s="51">
        <v>42794</v>
      </c>
      <c r="G20" s="52" t="s">
        <v>97</v>
      </c>
      <c r="H20" s="53">
        <v>16000</v>
      </c>
      <c r="I20" s="54" t="s">
        <v>51</v>
      </c>
      <c r="J20" s="54" t="s">
        <v>66</v>
      </c>
      <c r="K20" s="54" t="s">
        <v>52</v>
      </c>
      <c r="L20" s="54">
        <v>1</v>
      </c>
      <c r="M20" s="79">
        <v>877213</v>
      </c>
      <c r="N20" s="90">
        <v>877213</v>
      </c>
    </row>
    <row r="21" spans="1:14" s="9" customFormat="1" ht="24" customHeight="1" x14ac:dyDescent="0.2">
      <c r="A21" s="84" t="s">
        <v>117</v>
      </c>
      <c r="B21" s="59"/>
      <c r="C21" s="60" t="s">
        <v>48</v>
      </c>
      <c r="D21" s="66" t="s">
        <v>119</v>
      </c>
      <c r="E21" s="61">
        <v>41365</v>
      </c>
      <c r="F21" s="61">
        <v>43190</v>
      </c>
      <c r="G21" s="62" t="s">
        <v>118</v>
      </c>
      <c r="H21" s="63">
        <v>16000</v>
      </c>
      <c r="I21" s="62" t="s">
        <v>51</v>
      </c>
      <c r="J21" s="62" t="s">
        <v>66</v>
      </c>
      <c r="K21" s="62" t="s">
        <v>52</v>
      </c>
      <c r="L21" s="47">
        <v>1</v>
      </c>
      <c r="M21" s="80">
        <v>16000</v>
      </c>
      <c r="N21" s="89">
        <v>16000</v>
      </c>
    </row>
    <row r="22" spans="1:14" s="9" customFormat="1" ht="24" customHeight="1" x14ac:dyDescent="0.2">
      <c r="A22" s="84" t="s">
        <v>57</v>
      </c>
      <c r="B22" s="59" t="s">
        <v>58</v>
      </c>
      <c r="C22" s="50" t="s">
        <v>59</v>
      </c>
      <c r="D22" s="64" t="s">
        <v>60</v>
      </c>
      <c r="E22" s="51">
        <v>41773</v>
      </c>
      <c r="F22" s="51">
        <v>42521</v>
      </c>
      <c r="G22" s="52" t="s">
        <v>61</v>
      </c>
      <c r="H22" s="53">
        <v>26137</v>
      </c>
      <c r="I22" s="54" t="s">
        <v>51</v>
      </c>
      <c r="J22" s="54" t="s">
        <v>53</v>
      </c>
      <c r="K22" s="54" t="s">
        <v>52</v>
      </c>
      <c r="L22" s="54">
        <v>3</v>
      </c>
      <c r="M22" s="79">
        <v>104548</v>
      </c>
      <c r="N22" s="90">
        <v>104548</v>
      </c>
    </row>
    <row r="23" spans="1:14" s="9" customFormat="1" ht="24" customHeight="1" x14ac:dyDescent="0.2">
      <c r="A23" s="86" t="s">
        <v>56</v>
      </c>
      <c r="B23" s="50"/>
      <c r="C23" s="50" t="s">
        <v>59</v>
      </c>
      <c r="D23" s="64" t="s">
        <v>60</v>
      </c>
      <c r="E23" s="51">
        <v>41773</v>
      </c>
      <c r="F23" s="51">
        <v>42521</v>
      </c>
      <c r="G23" s="52" t="s">
        <v>61</v>
      </c>
      <c r="H23" s="53">
        <v>26137</v>
      </c>
      <c r="I23" s="54" t="s">
        <v>51</v>
      </c>
      <c r="J23" s="54" t="s">
        <v>53</v>
      </c>
      <c r="K23" s="54" t="s">
        <v>52</v>
      </c>
      <c r="L23" s="54">
        <v>3</v>
      </c>
      <c r="M23" s="79">
        <v>104548</v>
      </c>
      <c r="N23" s="90">
        <v>104548</v>
      </c>
    </row>
    <row r="24" spans="1:14" s="9" customFormat="1" ht="24" customHeight="1" x14ac:dyDescent="0.2">
      <c r="A24" s="86" t="s">
        <v>67</v>
      </c>
      <c r="B24" s="50"/>
      <c r="C24" s="50" t="s">
        <v>48</v>
      </c>
      <c r="D24" s="64" t="s">
        <v>69</v>
      </c>
      <c r="E24" s="51">
        <v>40969</v>
      </c>
      <c r="F24" s="51">
        <v>42794</v>
      </c>
      <c r="G24" s="52" t="s">
        <v>70</v>
      </c>
      <c r="H24" s="53">
        <v>8000</v>
      </c>
      <c r="I24" s="54" t="s">
        <v>51</v>
      </c>
      <c r="J24" s="54" t="s">
        <v>53</v>
      </c>
      <c r="K24" s="54" t="s">
        <v>52</v>
      </c>
      <c r="L24" s="54">
        <v>1</v>
      </c>
      <c r="M24" s="79">
        <v>32000</v>
      </c>
      <c r="N24" s="90">
        <v>32000</v>
      </c>
    </row>
    <row r="25" spans="1:14" s="9" customFormat="1" ht="24" customHeight="1" x14ac:dyDescent="0.2">
      <c r="A25" s="85" t="s">
        <v>67</v>
      </c>
      <c r="B25" s="50"/>
      <c r="C25" s="50" t="s">
        <v>48</v>
      </c>
      <c r="D25" s="64" t="s">
        <v>96</v>
      </c>
      <c r="E25" s="51">
        <v>40969</v>
      </c>
      <c r="F25" s="51">
        <v>42794</v>
      </c>
      <c r="G25" s="52" t="s">
        <v>97</v>
      </c>
      <c r="H25" s="53">
        <v>16000</v>
      </c>
      <c r="I25" s="54" t="s">
        <v>51</v>
      </c>
      <c r="J25" s="54" t="s">
        <v>53</v>
      </c>
      <c r="K25" s="54" t="s">
        <v>52</v>
      </c>
      <c r="L25" s="54">
        <v>1</v>
      </c>
      <c r="M25" s="79">
        <v>877213</v>
      </c>
      <c r="N25" s="90">
        <v>877213</v>
      </c>
    </row>
    <row r="26" spans="1:14" s="9" customFormat="1" ht="24" customHeight="1" x14ac:dyDescent="0.2">
      <c r="A26" s="87" t="s">
        <v>67</v>
      </c>
      <c r="B26" s="56"/>
      <c r="C26" s="56" t="s">
        <v>114</v>
      </c>
      <c r="D26" s="65" t="s">
        <v>115</v>
      </c>
      <c r="E26" s="57">
        <v>42073</v>
      </c>
      <c r="F26" s="57">
        <v>43252</v>
      </c>
      <c r="G26" s="48" t="s">
        <v>116</v>
      </c>
      <c r="H26" s="58">
        <v>32479</v>
      </c>
      <c r="I26" s="47" t="s">
        <v>34</v>
      </c>
      <c r="J26" s="47" t="s">
        <v>53</v>
      </c>
      <c r="K26" s="47" t="s">
        <v>52</v>
      </c>
      <c r="L26" s="47">
        <v>3</v>
      </c>
      <c r="M26" s="80">
        <v>64957</v>
      </c>
      <c r="N26" s="89">
        <v>129914</v>
      </c>
    </row>
    <row r="27" spans="1:14" s="9" customFormat="1" ht="24" customHeight="1" x14ac:dyDescent="0.2">
      <c r="A27" s="85" t="s">
        <v>44</v>
      </c>
      <c r="B27" s="50"/>
      <c r="C27" s="50" t="s">
        <v>48</v>
      </c>
      <c r="D27" s="64" t="s">
        <v>49</v>
      </c>
      <c r="E27" s="51">
        <v>40589</v>
      </c>
      <c r="F27" s="51">
        <v>42400</v>
      </c>
      <c r="G27" s="52" t="s">
        <v>50</v>
      </c>
      <c r="H27" s="53">
        <v>18333</v>
      </c>
      <c r="I27" s="54" t="s">
        <v>51</v>
      </c>
      <c r="J27" s="54" t="s">
        <v>53</v>
      </c>
      <c r="K27" s="54" t="s">
        <v>52</v>
      </c>
      <c r="L27" s="54">
        <v>1</v>
      </c>
      <c r="M27" s="79">
        <v>356995</v>
      </c>
      <c r="N27" s="90">
        <v>356995</v>
      </c>
    </row>
    <row r="28" spans="1:14" s="9" customFormat="1" ht="24" customHeight="1" x14ac:dyDescent="0.2">
      <c r="A28" s="85" t="s">
        <v>44</v>
      </c>
      <c r="B28" s="50"/>
      <c r="C28" s="50" t="s">
        <v>129</v>
      </c>
      <c r="D28" s="64" t="s">
        <v>130</v>
      </c>
      <c r="E28" s="51">
        <v>40793</v>
      </c>
      <c r="F28" s="51">
        <v>42400</v>
      </c>
      <c r="G28" s="52" t="s">
        <v>131</v>
      </c>
      <c r="H28" s="53">
        <v>7500</v>
      </c>
      <c r="I28" s="54" t="s">
        <v>51</v>
      </c>
      <c r="J28" s="54" t="s">
        <v>53</v>
      </c>
      <c r="K28" s="54" t="s">
        <v>52</v>
      </c>
      <c r="L28" s="54">
        <v>4</v>
      </c>
      <c r="M28" s="79">
        <v>765000</v>
      </c>
      <c r="N28" s="90">
        <v>765000</v>
      </c>
    </row>
    <row r="29" spans="1:14" s="9" customFormat="1" ht="24" customHeight="1" x14ac:dyDescent="0.2">
      <c r="A29" s="85" t="s">
        <v>46</v>
      </c>
      <c r="B29" s="50" t="s">
        <v>45</v>
      </c>
      <c r="C29" s="50" t="s">
        <v>48</v>
      </c>
      <c r="D29" s="64" t="s">
        <v>49</v>
      </c>
      <c r="E29" s="51">
        <v>40589</v>
      </c>
      <c r="F29" s="51">
        <v>42400</v>
      </c>
      <c r="G29" s="52" t="s">
        <v>50</v>
      </c>
      <c r="H29" s="53">
        <v>18333</v>
      </c>
      <c r="I29" s="54" t="s">
        <v>51</v>
      </c>
      <c r="J29" s="54" t="s">
        <v>53</v>
      </c>
      <c r="K29" s="54" t="s">
        <v>52</v>
      </c>
      <c r="L29" s="54">
        <v>1</v>
      </c>
      <c r="M29" s="79">
        <v>356995</v>
      </c>
      <c r="N29" s="90">
        <v>356995</v>
      </c>
    </row>
    <row r="30" spans="1:14" s="9" customFormat="1" ht="24" customHeight="1" x14ac:dyDescent="0.2">
      <c r="A30" s="85" t="s">
        <v>168</v>
      </c>
      <c r="B30" s="50"/>
      <c r="C30" s="50" t="s">
        <v>169</v>
      </c>
      <c r="D30" s="64" t="s">
        <v>170</v>
      </c>
      <c r="E30" s="51">
        <v>42186</v>
      </c>
      <c r="F30" s="51">
        <v>42551</v>
      </c>
      <c r="G30" s="52" t="s">
        <v>171</v>
      </c>
      <c r="H30" s="53">
        <v>64400</v>
      </c>
      <c r="I30" s="54" t="s">
        <v>34</v>
      </c>
      <c r="J30" s="54" t="s">
        <v>172</v>
      </c>
      <c r="K30" s="54" t="s">
        <v>173</v>
      </c>
      <c r="L30" s="54">
        <v>2</v>
      </c>
      <c r="M30" s="79">
        <v>64400</v>
      </c>
      <c r="N30" s="90">
        <v>64400</v>
      </c>
    </row>
    <row r="31" spans="1:14" s="9" customFormat="1" ht="24" customHeight="1" x14ac:dyDescent="0.2">
      <c r="A31" s="87" t="s">
        <v>75</v>
      </c>
      <c r="B31" s="56"/>
      <c r="C31" s="56" t="s">
        <v>78</v>
      </c>
      <c r="D31" s="65" t="s">
        <v>79</v>
      </c>
      <c r="E31" s="57">
        <v>41883</v>
      </c>
      <c r="F31" s="57">
        <v>42247</v>
      </c>
      <c r="G31" s="48" t="s">
        <v>80</v>
      </c>
      <c r="H31" s="58">
        <v>7262</v>
      </c>
      <c r="I31" s="47" t="s">
        <v>34</v>
      </c>
      <c r="J31" s="47" t="s">
        <v>81</v>
      </c>
      <c r="K31" s="47" t="s">
        <v>82</v>
      </c>
      <c r="L31" s="47">
        <v>2</v>
      </c>
      <c r="M31" s="80">
        <v>14523</v>
      </c>
      <c r="N31" s="89">
        <v>283291</v>
      </c>
    </row>
    <row r="32" spans="1:14" s="9" customFormat="1" ht="24" customHeight="1" x14ac:dyDescent="0.2">
      <c r="A32" s="85" t="s">
        <v>174</v>
      </c>
      <c r="B32" s="50"/>
      <c r="C32" s="50" t="s">
        <v>175</v>
      </c>
      <c r="D32" s="64" t="s">
        <v>176</v>
      </c>
      <c r="E32" s="51">
        <v>41913</v>
      </c>
      <c r="F32" s="51">
        <v>42277</v>
      </c>
      <c r="G32" s="52" t="s">
        <v>177</v>
      </c>
      <c r="H32" s="53">
        <v>20498</v>
      </c>
      <c r="I32" s="54" t="s">
        <v>34</v>
      </c>
      <c r="J32" s="54" t="s">
        <v>178</v>
      </c>
      <c r="K32" s="54" t="s">
        <v>82</v>
      </c>
      <c r="L32" s="54">
        <v>1</v>
      </c>
      <c r="M32" s="79">
        <v>20498</v>
      </c>
      <c r="N32" s="90">
        <v>20498</v>
      </c>
    </row>
    <row r="33" spans="1:74" s="9" customFormat="1" ht="24" customHeight="1" x14ac:dyDescent="0.2">
      <c r="A33" s="85" t="s">
        <v>179</v>
      </c>
      <c r="B33" s="50"/>
      <c r="C33" s="50" t="s">
        <v>175</v>
      </c>
      <c r="D33" s="64" t="s">
        <v>176</v>
      </c>
      <c r="E33" s="51">
        <v>41913</v>
      </c>
      <c r="F33" s="51">
        <v>42277</v>
      </c>
      <c r="G33" s="52" t="s">
        <v>180</v>
      </c>
      <c r="H33" s="53">
        <v>23622</v>
      </c>
      <c r="I33" s="54" t="s">
        <v>34</v>
      </c>
      <c r="J33" s="54" t="s">
        <v>178</v>
      </c>
      <c r="K33" s="54" t="s">
        <v>82</v>
      </c>
      <c r="L33" s="54">
        <v>1</v>
      </c>
      <c r="M33" s="79">
        <v>23622</v>
      </c>
      <c r="N33" s="90">
        <v>23622</v>
      </c>
    </row>
    <row r="34" spans="1:74" s="9" customFormat="1" ht="24" customHeight="1" x14ac:dyDescent="0.2">
      <c r="A34" s="84" t="s">
        <v>91</v>
      </c>
      <c r="B34" s="88"/>
      <c r="C34" s="60" t="s">
        <v>92</v>
      </c>
      <c r="D34" s="66" t="s">
        <v>93</v>
      </c>
      <c r="E34" s="61">
        <v>41649</v>
      </c>
      <c r="F34" s="61">
        <v>45300</v>
      </c>
      <c r="G34" s="62" t="s">
        <v>94</v>
      </c>
      <c r="H34" s="63">
        <v>12000</v>
      </c>
      <c r="I34" s="62" t="s">
        <v>51</v>
      </c>
      <c r="J34" s="62" t="s">
        <v>95</v>
      </c>
      <c r="K34" s="62" t="s">
        <v>82</v>
      </c>
      <c r="L34" s="47">
        <v>4</v>
      </c>
      <c r="M34" s="80">
        <v>23000</v>
      </c>
      <c r="N34" s="89">
        <v>56000</v>
      </c>
    </row>
    <row r="35" spans="1:74" s="9" customFormat="1" ht="24" customHeight="1" x14ac:dyDescent="0.2">
      <c r="A35" s="86" t="s">
        <v>147</v>
      </c>
      <c r="B35" s="49"/>
      <c r="C35" s="49" t="s">
        <v>148</v>
      </c>
      <c r="D35" s="64" t="s">
        <v>149</v>
      </c>
      <c r="E35" s="51">
        <v>42125</v>
      </c>
      <c r="F35" s="51">
        <v>43100</v>
      </c>
      <c r="G35" s="52" t="s">
        <v>150</v>
      </c>
      <c r="H35" s="55">
        <v>200000</v>
      </c>
      <c r="I35" s="54" t="s">
        <v>34</v>
      </c>
      <c r="J35" s="54" t="s">
        <v>151</v>
      </c>
      <c r="K35" s="54" t="s">
        <v>152</v>
      </c>
      <c r="L35" s="54">
        <v>1</v>
      </c>
      <c r="M35" s="79">
        <v>200000</v>
      </c>
      <c r="N35" s="90">
        <v>200000</v>
      </c>
    </row>
    <row r="36" spans="1:74" s="9" customFormat="1" ht="24" customHeight="1" x14ac:dyDescent="0.2">
      <c r="A36" s="85" t="s">
        <v>102</v>
      </c>
      <c r="B36" s="50"/>
      <c r="C36" s="50" t="s">
        <v>103</v>
      </c>
      <c r="D36" s="64" t="s">
        <v>104</v>
      </c>
      <c r="E36" s="51">
        <v>42129</v>
      </c>
      <c r="F36" s="51">
        <v>42614</v>
      </c>
      <c r="G36" s="52" t="s">
        <v>105</v>
      </c>
      <c r="H36" s="53">
        <v>28000</v>
      </c>
      <c r="I36" s="54" t="s">
        <v>34</v>
      </c>
      <c r="J36" s="54" t="s">
        <v>106</v>
      </c>
      <c r="K36" s="54" t="s">
        <v>106</v>
      </c>
      <c r="L36" s="54">
        <v>4</v>
      </c>
      <c r="M36" s="79">
        <v>28000</v>
      </c>
      <c r="N36" s="90">
        <v>28000</v>
      </c>
    </row>
    <row r="37" spans="1:74" s="9" customFormat="1" ht="24" customHeight="1" x14ac:dyDescent="0.2">
      <c r="A37" s="85" t="s">
        <v>41</v>
      </c>
      <c r="B37" s="50" t="s">
        <v>42</v>
      </c>
      <c r="C37" s="60" t="s">
        <v>38</v>
      </c>
      <c r="D37" s="66" t="s">
        <v>39</v>
      </c>
      <c r="E37" s="61">
        <v>42125</v>
      </c>
      <c r="F37" s="61">
        <v>42735</v>
      </c>
      <c r="G37" s="62" t="s">
        <v>40</v>
      </c>
      <c r="H37" s="53">
        <v>500</v>
      </c>
      <c r="I37" s="62" t="s">
        <v>34</v>
      </c>
      <c r="J37" s="62" t="s">
        <v>43</v>
      </c>
      <c r="K37" s="62" t="s">
        <v>36</v>
      </c>
      <c r="L37" s="47">
        <v>4</v>
      </c>
      <c r="M37" s="80">
        <v>1000</v>
      </c>
      <c r="N37" s="89">
        <v>1000</v>
      </c>
    </row>
    <row r="38" spans="1:74" s="10" customFormat="1" ht="24" customHeight="1" x14ac:dyDescent="0.2">
      <c r="A38" s="87" t="s">
        <v>41</v>
      </c>
      <c r="B38" s="56" t="s">
        <v>42</v>
      </c>
      <c r="C38" s="56" t="s">
        <v>186</v>
      </c>
      <c r="D38" s="65" t="s">
        <v>187</v>
      </c>
      <c r="E38" s="57">
        <v>42125</v>
      </c>
      <c r="F38" s="57">
        <v>42735</v>
      </c>
      <c r="G38" s="48" t="s">
        <v>188</v>
      </c>
      <c r="H38" s="58">
        <v>2480</v>
      </c>
      <c r="I38" s="47" t="s">
        <v>34</v>
      </c>
      <c r="J38" s="47" t="s">
        <v>43</v>
      </c>
      <c r="K38" s="47" t="s">
        <v>36</v>
      </c>
      <c r="L38" s="47">
        <v>4</v>
      </c>
      <c r="M38" s="80">
        <v>4960</v>
      </c>
      <c r="N38" s="89">
        <v>4960</v>
      </c>
    </row>
    <row r="39" spans="1:74" s="6" customFormat="1" ht="24" customHeight="1" x14ac:dyDescent="0.2">
      <c r="A39" s="84" t="s">
        <v>181</v>
      </c>
      <c r="B39" s="59"/>
      <c r="C39" s="60" t="s">
        <v>182</v>
      </c>
      <c r="D39" s="66" t="s">
        <v>183</v>
      </c>
      <c r="E39" s="61">
        <v>42095</v>
      </c>
      <c r="F39" s="61">
        <v>42460</v>
      </c>
      <c r="G39" s="62" t="s">
        <v>184</v>
      </c>
      <c r="H39" s="63">
        <v>192427</v>
      </c>
      <c r="I39" s="62" t="s">
        <v>51</v>
      </c>
      <c r="J39" s="62" t="s">
        <v>185</v>
      </c>
      <c r="K39" s="62" t="s">
        <v>36</v>
      </c>
      <c r="L39" s="47">
        <v>1</v>
      </c>
      <c r="M39" s="80">
        <v>396895</v>
      </c>
      <c r="N39" s="89">
        <v>396895</v>
      </c>
    </row>
    <row r="40" spans="1:74" ht="24" customHeight="1" x14ac:dyDescent="0.2">
      <c r="A40" s="84" t="s">
        <v>76</v>
      </c>
      <c r="B40" s="59" t="s">
        <v>77</v>
      </c>
      <c r="C40" s="60" t="s">
        <v>72</v>
      </c>
      <c r="D40" s="66" t="s">
        <v>73</v>
      </c>
      <c r="E40" s="61">
        <v>42033</v>
      </c>
      <c r="F40" s="61">
        <v>43738</v>
      </c>
      <c r="G40" s="62" t="s">
        <v>74</v>
      </c>
      <c r="H40" s="63">
        <v>17333</v>
      </c>
      <c r="I40" s="62" t="s">
        <v>34</v>
      </c>
      <c r="J40" s="62" t="s">
        <v>35</v>
      </c>
      <c r="K40" s="62" t="s">
        <v>36</v>
      </c>
      <c r="L40" s="47">
        <v>4</v>
      </c>
      <c r="M40" s="80">
        <v>52000</v>
      </c>
      <c r="N40" s="89">
        <v>325000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24" customHeight="1" x14ac:dyDescent="0.2">
      <c r="A41" s="84" t="s">
        <v>71</v>
      </c>
      <c r="B41" s="59"/>
      <c r="C41" s="60" t="s">
        <v>72</v>
      </c>
      <c r="D41" s="66" t="s">
        <v>73</v>
      </c>
      <c r="E41" s="61">
        <v>42033</v>
      </c>
      <c r="F41" s="61">
        <v>43738</v>
      </c>
      <c r="G41" s="62" t="s">
        <v>74</v>
      </c>
      <c r="H41" s="63">
        <v>17334</v>
      </c>
      <c r="I41" s="62" t="s">
        <v>34</v>
      </c>
      <c r="J41" s="62" t="s">
        <v>35</v>
      </c>
      <c r="K41" s="62" t="s">
        <v>36</v>
      </c>
      <c r="L41" s="47">
        <v>4</v>
      </c>
      <c r="M41" s="80">
        <v>52000</v>
      </c>
      <c r="N41" s="89">
        <v>325000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2" customFormat="1" ht="24" customHeight="1" x14ac:dyDescent="0.2">
      <c r="A42" s="84" t="s">
        <v>30</v>
      </c>
      <c r="B42" s="59"/>
      <c r="C42" s="60" t="s">
        <v>31</v>
      </c>
      <c r="D42" s="66" t="s">
        <v>32</v>
      </c>
      <c r="E42" s="61">
        <v>42123</v>
      </c>
      <c r="F42" s="61">
        <v>43525</v>
      </c>
      <c r="G42" s="62" t="s">
        <v>33</v>
      </c>
      <c r="H42" s="63">
        <v>30000</v>
      </c>
      <c r="I42" s="62" t="s">
        <v>34</v>
      </c>
      <c r="J42" s="62" t="s">
        <v>35</v>
      </c>
      <c r="K42" s="62" t="s">
        <v>36</v>
      </c>
      <c r="L42" s="47">
        <v>1</v>
      </c>
      <c r="M42" s="80">
        <v>30000</v>
      </c>
      <c r="N42" s="89">
        <v>30000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2" customFormat="1" ht="24" customHeight="1" x14ac:dyDescent="0.2">
      <c r="A43" s="84" t="s">
        <v>30</v>
      </c>
      <c r="B43" s="59" t="s">
        <v>77</v>
      </c>
      <c r="C43" s="60" t="s">
        <v>72</v>
      </c>
      <c r="D43" s="66" t="s">
        <v>73</v>
      </c>
      <c r="E43" s="61">
        <v>42033</v>
      </c>
      <c r="F43" s="61">
        <v>43738</v>
      </c>
      <c r="G43" s="62" t="s">
        <v>74</v>
      </c>
      <c r="H43" s="63">
        <v>17333</v>
      </c>
      <c r="I43" s="62" t="s">
        <v>34</v>
      </c>
      <c r="J43" s="62" t="s">
        <v>35</v>
      </c>
      <c r="K43" s="62" t="s">
        <v>36</v>
      </c>
      <c r="L43" s="47">
        <v>4</v>
      </c>
      <c r="M43" s="80">
        <v>52000</v>
      </c>
      <c r="N43" s="89">
        <v>325000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2" customFormat="1" ht="24" customHeight="1" x14ac:dyDescent="0.2">
      <c r="A44" s="84" t="s">
        <v>37</v>
      </c>
      <c r="B44" s="59"/>
      <c r="C44" s="60" t="s">
        <v>38</v>
      </c>
      <c r="D44" s="66" t="s">
        <v>39</v>
      </c>
      <c r="E44" s="61">
        <v>42125</v>
      </c>
      <c r="F44" s="61">
        <v>42735</v>
      </c>
      <c r="G44" s="62" t="s">
        <v>40</v>
      </c>
      <c r="H44" s="63">
        <v>500</v>
      </c>
      <c r="I44" s="62" t="s">
        <v>34</v>
      </c>
      <c r="J44" s="62" t="s">
        <v>35</v>
      </c>
      <c r="K44" s="62" t="s">
        <v>36</v>
      </c>
      <c r="L44" s="47">
        <v>4</v>
      </c>
      <c r="M44" s="80">
        <v>1000</v>
      </c>
      <c r="N44" s="89">
        <v>1000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9" customFormat="1" ht="24" customHeight="1" x14ac:dyDescent="0.2">
      <c r="A45" s="87" t="s">
        <v>37</v>
      </c>
      <c r="B45" s="56"/>
      <c r="C45" s="56" t="s">
        <v>186</v>
      </c>
      <c r="D45" s="65" t="s">
        <v>187</v>
      </c>
      <c r="E45" s="57">
        <v>42125</v>
      </c>
      <c r="F45" s="57">
        <v>42735</v>
      </c>
      <c r="G45" s="48" t="s">
        <v>188</v>
      </c>
      <c r="H45" s="58">
        <v>2480</v>
      </c>
      <c r="I45" s="47" t="s">
        <v>34</v>
      </c>
      <c r="J45" s="47" t="s">
        <v>35</v>
      </c>
      <c r="K45" s="47" t="s">
        <v>36</v>
      </c>
      <c r="L45" s="47">
        <v>4</v>
      </c>
      <c r="M45" s="80">
        <v>4960</v>
      </c>
      <c r="N45" s="89">
        <v>4960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ht="24" customHeight="1" x14ac:dyDescent="0.2">
      <c r="A46" s="85" t="s">
        <v>123</v>
      </c>
      <c r="B46" s="50"/>
      <c r="C46" s="60" t="s">
        <v>124</v>
      </c>
      <c r="D46" s="66" t="s">
        <v>125</v>
      </c>
      <c r="E46" s="61">
        <v>42125</v>
      </c>
      <c r="F46" s="61">
        <v>42429</v>
      </c>
      <c r="G46" s="62" t="s">
        <v>126</v>
      </c>
      <c r="H46" s="63">
        <v>10000</v>
      </c>
      <c r="I46" s="62" t="s">
        <v>34</v>
      </c>
      <c r="J46" s="62" t="s">
        <v>127</v>
      </c>
      <c r="K46" s="62" t="s">
        <v>128</v>
      </c>
      <c r="L46" s="47">
        <v>4</v>
      </c>
      <c r="M46" s="80">
        <v>10000</v>
      </c>
      <c r="N46" s="89">
        <v>10000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24" customHeight="1" x14ac:dyDescent="0.2">
      <c r="A47" s="85" t="s">
        <v>98</v>
      </c>
      <c r="B47" s="59" t="s">
        <v>113</v>
      </c>
      <c r="C47" s="50" t="s">
        <v>48</v>
      </c>
      <c r="D47" s="64" t="s">
        <v>96</v>
      </c>
      <c r="E47" s="51">
        <v>40969</v>
      </c>
      <c r="F47" s="51">
        <v>42794</v>
      </c>
      <c r="G47" s="52" t="s">
        <v>97</v>
      </c>
      <c r="H47" s="53">
        <v>16000</v>
      </c>
      <c r="I47" s="54" t="s">
        <v>51</v>
      </c>
      <c r="J47" s="54" t="s">
        <v>54</v>
      </c>
      <c r="K47" s="54" t="s">
        <v>55</v>
      </c>
      <c r="L47" s="54">
        <v>1</v>
      </c>
      <c r="M47" s="79">
        <v>877213</v>
      </c>
      <c r="N47" s="90">
        <v>877213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24" customHeight="1" x14ac:dyDescent="0.2">
      <c r="A48" s="85" t="s">
        <v>47</v>
      </c>
      <c r="B48" s="50" t="s">
        <v>45</v>
      </c>
      <c r="C48" s="50" t="s">
        <v>48</v>
      </c>
      <c r="D48" s="64" t="s">
        <v>49</v>
      </c>
      <c r="E48" s="51">
        <v>40589</v>
      </c>
      <c r="F48" s="51">
        <v>42400</v>
      </c>
      <c r="G48" s="52" t="s">
        <v>50</v>
      </c>
      <c r="H48" s="53">
        <v>18333</v>
      </c>
      <c r="I48" s="54" t="s">
        <v>51</v>
      </c>
      <c r="J48" s="54" t="s">
        <v>54</v>
      </c>
      <c r="K48" s="54" t="s">
        <v>55</v>
      </c>
      <c r="L48" s="54">
        <v>1</v>
      </c>
      <c r="M48" s="79">
        <v>356995</v>
      </c>
      <c r="N48" s="90">
        <v>356995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s="20" customFormat="1" ht="24" customHeight="1" x14ac:dyDescent="0.2">
      <c r="A49" s="85" t="s">
        <v>107</v>
      </c>
      <c r="B49" s="50"/>
      <c r="C49" s="50" t="s">
        <v>108</v>
      </c>
      <c r="D49" s="64" t="s">
        <v>109</v>
      </c>
      <c r="E49" s="51">
        <v>42139</v>
      </c>
      <c r="F49" s="51">
        <v>43234</v>
      </c>
      <c r="G49" s="52" t="s">
        <v>110</v>
      </c>
      <c r="H49" s="53">
        <v>75000</v>
      </c>
      <c r="I49" s="54" t="s">
        <v>34</v>
      </c>
      <c r="J49" s="54" t="s">
        <v>111</v>
      </c>
      <c r="K49" s="54" t="s">
        <v>55</v>
      </c>
      <c r="L49" s="54">
        <v>1</v>
      </c>
      <c r="M49" s="79">
        <v>150000</v>
      </c>
      <c r="N49" s="90">
        <v>450000</v>
      </c>
    </row>
    <row r="50" spans="1:74" s="20" customFormat="1" ht="24" customHeight="1" x14ac:dyDescent="0.2">
      <c r="A50" s="84" t="s">
        <v>112</v>
      </c>
      <c r="B50" s="50" t="s">
        <v>304</v>
      </c>
      <c r="C50" s="50" t="s">
        <v>108</v>
      </c>
      <c r="D50" s="64" t="s">
        <v>109</v>
      </c>
      <c r="E50" s="51">
        <v>42139</v>
      </c>
      <c r="F50" s="51">
        <v>43234</v>
      </c>
      <c r="G50" s="52" t="s">
        <v>110</v>
      </c>
      <c r="H50" s="53">
        <v>75000</v>
      </c>
      <c r="I50" s="54" t="s">
        <v>34</v>
      </c>
      <c r="J50" s="54" t="s">
        <v>111</v>
      </c>
      <c r="K50" s="54" t="s">
        <v>55</v>
      </c>
      <c r="L50" s="54">
        <v>1</v>
      </c>
      <c r="M50" s="79">
        <v>150000</v>
      </c>
      <c r="N50" s="90">
        <v>450000</v>
      </c>
    </row>
    <row r="51" spans="1:74" s="20" customFormat="1" ht="24" customHeight="1" x14ac:dyDescent="0.2">
      <c r="A51" s="85" t="s">
        <v>146</v>
      </c>
      <c r="B51" s="50"/>
      <c r="C51" s="50" t="s">
        <v>143</v>
      </c>
      <c r="D51" s="64" t="s">
        <v>144</v>
      </c>
      <c r="E51" s="51">
        <v>41061</v>
      </c>
      <c r="F51" s="51">
        <v>42521</v>
      </c>
      <c r="G51" s="52" t="s">
        <v>145</v>
      </c>
      <c r="H51" s="53">
        <v>120000</v>
      </c>
      <c r="I51" s="54" t="s">
        <v>51</v>
      </c>
      <c r="J51" s="54" t="s">
        <v>140</v>
      </c>
      <c r="K51" s="54" t="s">
        <v>55</v>
      </c>
      <c r="L51" s="54">
        <v>1</v>
      </c>
      <c r="M51" s="79">
        <v>553208</v>
      </c>
      <c r="N51" s="90">
        <v>553208</v>
      </c>
    </row>
    <row r="52" spans="1:74" s="20" customFormat="1" ht="24" customHeight="1" x14ac:dyDescent="0.2">
      <c r="A52" s="85" t="s">
        <v>141</v>
      </c>
      <c r="B52" s="50" t="s">
        <v>142</v>
      </c>
      <c r="C52" s="50" t="s">
        <v>137</v>
      </c>
      <c r="D52" s="64" t="s">
        <v>138</v>
      </c>
      <c r="E52" s="51">
        <v>42132</v>
      </c>
      <c r="F52" s="51">
        <v>42246</v>
      </c>
      <c r="G52" s="52" t="s">
        <v>139</v>
      </c>
      <c r="H52" s="53">
        <v>10000</v>
      </c>
      <c r="I52" s="54" t="s">
        <v>34</v>
      </c>
      <c r="J52" s="54" t="s">
        <v>140</v>
      </c>
      <c r="K52" s="54" t="s">
        <v>55</v>
      </c>
      <c r="L52" s="54">
        <v>4</v>
      </c>
      <c r="M52" s="79">
        <v>20000</v>
      </c>
      <c r="N52" s="90">
        <v>20000</v>
      </c>
    </row>
    <row r="53" spans="1:74" s="20" customFormat="1" ht="24" customHeight="1" x14ac:dyDescent="0.2">
      <c r="A53" s="84" t="s">
        <v>164</v>
      </c>
      <c r="B53" s="59"/>
      <c r="C53" s="60" t="s">
        <v>165</v>
      </c>
      <c r="D53" s="66" t="s">
        <v>166</v>
      </c>
      <c r="E53" s="61">
        <v>41730</v>
      </c>
      <c r="F53" s="61">
        <v>42460</v>
      </c>
      <c r="G53" s="62" t="s">
        <v>167</v>
      </c>
      <c r="H53" s="63">
        <v>2971</v>
      </c>
      <c r="I53" s="62" t="s">
        <v>51</v>
      </c>
      <c r="J53" s="62" t="s">
        <v>140</v>
      </c>
      <c r="K53" s="62" t="s">
        <v>55</v>
      </c>
      <c r="L53" s="47">
        <v>2</v>
      </c>
      <c r="M53" s="79">
        <v>172982</v>
      </c>
      <c r="N53" s="90">
        <v>172982</v>
      </c>
    </row>
    <row r="54" spans="1:74" ht="24" customHeight="1" x14ac:dyDescent="0.2">
      <c r="A54" s="85" t="s">
        <v>136</v>
      </c>
      <c r="B54" s="50"/>
      <c r="C54" s="50" t="s">
        <v>137</v>
      </c>
      <c r="D54" s="64" t="s">
        <v>138</v>
      </c>
      <c r="E54" s="51">
        <v>42132</v>
      </c>
      <c r="F54" s="51">
        <v>42246</v>
      </c>
      <c r="G54" s="52" t="s">
        <v>139</v>
      </c>
      <c r="H54" s="53">
        <v>10000</v>
      </c>
      <c r="I54" s="54" t="s">
        <v>34</v>
      </c>
      <c r="J54" s="54" t="s">
        <v>140</v>
      </c>
      <c r="K54" s="54" t="s">
        <v>55</v>
      </c>
      <c r="L54" s="54">
        <v>4</v>
      </c>
      <c r="M54" s="79">
        <v>20000</v>
      </c>
      <c r="N54" s="90">
        <v>20000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s="6" customFormat="1" ht="24" customHeight="1" x14ac:dyDescent="0.2">
      <c r="A55" s="84" t="s">
        <v>83</v>
      </c>
      <c r="B55" s="59" t="s">
        <v>84</v>
      </c>
      <c r="C55" s="56" t="s">
        <v>78</v>
      </c>
      <c r="D55" s="65" t="s">
        <v>79</v>
      </c>
      <c r="E55" s="57">
        <v>41883</v>
      </c>
      <c r="F55" s="57">
        <v>42247</v>
      </c>
      <c r="G55" s="48" t="s">
        <v>80</v>
      </c>
      <c r="H55" s="63">
        <v>7261</v>
      </c>
      <c r="I55" s="47" t="s">
        <v>34</v>
      </c>
      <c r="J55" s="47" t="s">
        <v>85</v>
      </c>
      <c r="K55" s="47" t="s">
        <v>55</v>
      </c>
      <c r="L55" s="47">
        <v>2</v>
      </c>
      <c r="M55" s="80">
        <v>14523</v>
      </c>
      <c r="N55" s="89">
        <v>283291</v>
      </c>
    </row>
    <row r="56" spans="1:74" s="6" customFormat="1" ht="12.75" customHeight="1" x14ac:dyDescent="0.2">
      <c r="A56" s="22"/>
      <c r="B56" s="23"/>
      <c r="C56" s="22"/>
      <c r="D56" s="22"/>
      <c r="E56" s="17"/>
      <c r="F56" s="17"/>
      <c r="G56" s="18"/>
      <c r="H56" s="24"/>
      <c r="I56" s="18"/>
      <c r="J56" s="22"/>
      <c r="K56" s="22"/>
      <c r="L56" s="5"/>
    </row>
    <row r="57" spans="1:74" s="6" customFormat="1" ht="12.75" customHeight="1" x14ac:dyDescent="0.2">
      <c r="A57" s="74" t="s">
        <v>23</v>
      </c>
      <c r="B57" s="75"/>
      <c r="C57" s="74"/>
      <c r="D57" s="74"/>
      <c r="E57" s="17"/>
      <c r="F57" s="17"/>
      <c r="G57" s="18"/>
      <c r="H57" s="24"/>
      <c r="I57" s="18"/>
      <c r="J57" s="22"/>
      <c r="K57" s="22"/>
      <c r="L57" s="5"/>
    </row>
    <row r="58" spans="1:74" s="6" customFormat="1" ht="6" customHeight="1" x14ac:dyDescent="0.2">
      <c r="A58" s="74"/>
      <c r="B58" s="75"/>
      <c r="C58" s="74"/>
      <c r="D58" s="74"/>
      <c r="E58" s="17"/>
      <c r="F58" s="17"/>
      <c r="G58" s="18"/>
      <c r="H58" s="24"/>
      <c r="I58" s="18"/>
      <c r="J58" s="22"/>
      <c r="K58" s="22"/>
      <c r="L58" s="5"/>
    </row>
    <row r="59" spans="1:74" s="6" customFormat="1" ht="12.75" customHeight="1" x14ac:dyDescent="0.2">
      <c r="A59" s="74" t="s">
        <v>27</v>
      </c>
      <c r="B59" s="75"/>
      <c r="C59" s="74"/>
      <c r="D59" s="74"/>
      <c r="E59" s="17"/>
      <c r="F59" s="17"/>
      <c r="G59" s="18"/>
      <c r="H59" s="24"/>
      <c r="I59" s="18"/>
      <c r="J59" s="22"/>
      <c r="K59" s="22"/>
      <c r="L59" s="5"/>
    </row>
    <row r="60" spans="1:74" ht="5.25" customHeight="1" x14ac:dyDescent="0.2">
      <c r="A60" s="74"/>
      <c r="B60" s="75"/>
      <c r="C60" s="74"/>
      <c r="D60" s="74"/>
      <c r="E60" s="17"/>
      <c r="F60" s="17"/>
      <c r="G60" s="18"/>
      <c r="H60" s="24"/>
      <c r="I60" s="18"/>
      <c r="J60" s="22"/>
      <c r="K60" s="2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74" t="s">
        <v>17</v>
      </c>
      <c r="B61" s="75"/>
      <c r="C61" s="74" t="s">
        <v>18</v>
      </c>
      <c r="D61" s="74"/>
      <c r="E61" s="17"/>
      <c r="F61" s="17"/>
      <c r="G61" s="18"/>
      <c r="H61" s="24"/>
      <c r="I61" s="18"/>
      <c r="J61" s="22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74"/>
      <c r="B62" s="75"/>
      <c r="C62" s="74" t="s">
        <v>19</v>
      </c>
      <c r="D62" s="74"/>
      <c r="E62" s="17"/>
      <c r="F62" s="17"/>
      <c r="G62" s="18"/>
      <c r="H62" s="24"/>
      <c r="I62" s="18"/>
      <c r="J62" s="22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74"/>
      <c r="B63" s="75"/>
      <c r="C63" s="74" t="s">
        <v>20</v>
      </c>
      <c r="D63" s="74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74"/>
      <c r="B64" s="75"/>
      <c r="C64" s="74" t="s">
        <v>21</v>
      </c>
      <c r="D64" s="74"/>
      <c r="E64" s="17"/>
      <c r="F64" s="17"/>
      <c r="G64" s="18"/>
      <c r="H64" s="24"/>
      <c r="I64" s="18"/>
      <c r="J64" s="22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5.25" customHeight="1" x14ac:dyDescent="0.2">
      <c r="A65" s="74"/>
      <c r="B65" s="75"/>
      <c r="C65" s="74"/>
      <c r="D65" s="74"/>
      <c r="E65" s="17"/>
      <c r="F65" s="17"/>
      <c r="G65" s="18"/>
      <c r="H65" s="24"/>
      <c r="I65" s="18"/>
      <c r="J65" s="22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74" t="s">
        <v>24</v>
      </c>
      <c r="B66" s="75"/>
      <c r="C66" s="74"/>
      <c r="D66" s="74"/>
      <c r="E66" s="17"/>
      <c r="F66" s="17"/>
      <c r="G66" s="18"/>
      <c r="H66" s="24"/>
      <c r="I66" s="18"/>
      <c r="J66" s="22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5.25" customHeight="1" x14ac:dyDescent="0.2">
      <c r="A67" s="76"/>
      <c r="B67" s="76"/>
      <c r="C67" s="76"/>
      <c r="D67" s="76"/>
      <c r="E67" s="25"/>
      <c r="F67" s="25"/>
      <c r="G67" s="25"/>
      <c r="H67" s="25"/>
      <c r="I67" s="25"/>
      <c r="J67" s="25"/>
      <c r="K67" s="2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77" t="s">
        <v>26</v>
      </c>
      <c r="B68" s="77"/>
      <c r="C68" s="77"/>
      <c r="D68" s="78"/>
      <c r="E68" s="19"/>
      <c r="F68" s="19"/>
      <c r="G68" s="19"/>
      <c r="H68" s="26"/>
      <c r="I68" s="19"/>
      <c r="J68" s="21"/>
      <c r="K68" s="2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72"/>
      <c r="B69" s="72"/>
      <c r="C69" s="72"/>
      <c r="D69" s="72"/>
      <c r="E69" s="19"/>
      <c r="F69" s="19"/>
      <c r="G69" s="19"/>
      <c r="H69" s="26"/>
      <c r="I69" s="19"/>
      <c r="J69" s="21"/>
      <c r="K69" s="2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73"/>
      <c r="B70" s="73"/>
      <c r="C70" s="73"/>
      <c r="D70" s="73"/>
      <c r="E70" s="19"/>
      <c r="F70" s="19"/>
      <c r="G70" s="19"/>
      <c r="H70" s="27"/>
      <c r="I70" s="19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9"/>
      <c r="B71" s="19"/>
      <c r="C71" s="19"/>
      <c r="D71" s="19"/>
      <c r="E71" s="19"/>
      <c r="F71" s="19"/>
      <c r="G71" s="19"/>
      <c r="H71" s="27"/>
      <c r="I71" s="19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9"/>
      <c r="B72" s="19"/>
      <c r="C72" s="19"/>
      <c r="D72" s="19"/>
      <c r="E72" s="19"/>
      <c r="F72" s="19"/>
      <c r="G72" s="19"/>
      <c r="H72" s="27"/>
      <c r="I72" s="19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2"/>
      <c r="B73" s="12"/>
      <c r="C73" s="12"/>
      <c r="D73" s="12"/>
      <c r="E73" s="28"/>
      <c r="F73" s="28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2"/>
      <c r="B74" s="12"/>
      <c r="C74" s="12"/>
      <c r="D74" s="12"/>
      <c r="E74" s="28"/>
      <c r="F74" s="28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2"/>
      <c r="B78" s="12"/>
      <c r="C78" s="12"/>
      <c r="D78" s="12"/>
      <c r="E78" s="28"/>
      <c r="F78" s="28"/>
      <c r="G78" s="14"/>
      <c r="H78" s="13"/>
      <c r="I78" s="14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2"/>
      <c r="B79" s="12"/>
      <c r="C79" s="12"/>
      <c r="D79" s="12"/>
      <c r="E79" s="28"/>
      <c r="F79" s="28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2"/>
      <c r="B80" s="12"/>
      <c r="C80" s="12"/>
      <c r="D80" s="12"/>
      <c r="E80" s="28"/>
      <c r="F80" s="28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21"/>
      <c r="B81" s="21"/>
      <c r="C81" s="21"/>
      <c r="D81" s="21"/>
      <c r="E81" s="15"/>
      <c r="F81" s="15"/>
      <c r="G81" s="19"/>
      <c r="H81" s="26"/>
      <c r="I81" s="19"/>
      <c r="J81" s="21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21"/>
      <c r="B82" s="21"/>
      <c r="C82" s="21"/>
      <c r="D82" s="21"/>
      <c r="E82" s="15"/>
      <c r="F82" s="15"/>
      <c r="G82" s="19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21"/>
      <c r="B83" s="21"/>
      <c r="C83" s="21"/>
      <c r="D83" s="21"/>
      <c r="E83" s="15"/>
      <c r="F83" s="15"/>
      <c r="G83" s="16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21"/>
      <c r="B84" s="21"/>
      <c r="C84" s="21"/>
      <c r="D84" s="21"/>
      <c r="E84" s="15"/>
      <c r="F84" s="15"/>
      <c r="G84" s="16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21"/>
      <c r="B86" s="21"/>
      <c r="C86" s="21"/>
      <c r="D86" s="21"/>
      <c r="E86" s="15"/>
      <c r="F86" s="15"/>
      <c r="G86" s="16"/>
      <c r="H86" s="26"/>
      <c r="I86" s="19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21"/>
      <c r="B87" s="21"/>
      <c r="C87" s="21"/>
      <c r="D87" s="21"/>
      <c r="E87" s="15"/>
      <c r="F87" s="15"/>
      <c r="G87" s="16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21"/>
      <c r="B88" s="21"/>
      <c r="C88" s="21"/>
      <c r="D88" s="21"/>
      <c r="E88" s="15"/>
      <c r="F88" s="15"/>
      <c r="G88" s="16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21"/>
      <c r="B89" s="21"/>
      <c r="C89" s="21"/>
      <c r="D89" s="25"/>
      <c r="E89" s="29"/>
      <c r="F89" s="29"/>
      <c r="G89" s="25"/>
      <c r="H89" s="25"/>
      <c r="I89" s="25"/>
      <c r="J89" s="25"/>
      <c r="K89" s="2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1"/>
      <c r="B90" s="21"/>
      <c r="C90" s="21"/>
      <c r="D90" s="25"/>
      <c r="E90" s="29"/>
      <c r="F90" s="29"/>
      <c r="G90" s="25"/>
      <c r="H90" s="25"/>
      <c r="I90" s="25"/>
      <c r="J90" s="25"/>
      <c r="K90" s="2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1"/>
      <c r="B91" s="21"/>
      <c r="C91" s="21"/>
      <c r="D91" s="25"/>
      <c r="E91" s="29"/>
      <c r="F91" s="29"/>
      <c r="G91" s="25"/>
      <c r="H91" s="25"/>
      <c r="I91" s="25"/>
      <c r="J91" s="25"/>
      <c r="K91" s="2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1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21"/>
      <c r="B93" s="21"/>
      <c r="C93" s="21"/>
      <c r="D93" s="21"/>
      <c r="E93" s="15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6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I3" sqref="I3"/>
    </sheetView>
  </sheetViews>
  <sheetFormatPr defaultRowHeight="24" customHeight="1" x14ac:dyDescent="0.2"/>
  <cols>
    <col min="1" max="1" width="18.140625" bestFit="1" customWidth="1"/>
    <col min="2" max="2" width="19.7109375" customWidth="1"/>
    <col min="3" max="3" width="26.85546875" customWidth="1"/>
    <col min="4" max="4" width="37.85546875" style="131" customWidth="1"/>
    <col min="5" max="5" width="10.85546875" customWidth="1"/>
    <col min="6" max="6" width="11.28515625" bestFit="1" customWidth="1"/>
    <col min="7" max="7" width="14.85546875" bestFit="1" customWidth="1"/>
    <col min="8" max="9" width="10.85546875" customWidth="1"/>
    <col min="10" max="10" width="8.85546875" customWidth="1"/>
  </cols>
  <sheetData>
    <row r="1" spans="1:10" ht="24" customHeight="1" x14ac:dyDescent="0.35">
      <c r="A1" s="100"/>
      <c r="B1" s="101"/>
      <c r="C1" s="101"/>
      <c r="D1" s="102" t="s">
        <v>189</v>
      </c>
      <c r="E1" s="103"/>
      <c r="F1" s="103"/>
      <c r="G1" s="104"/>
      <c r="H1" s="101"/>
      <c r="I1" s="101"/>
      <c r="J1" s="101"/>
    </row>
    <row r="2" spans="1:10" ht="12.75" customHeight="1" x14ac:dyDescent="0.2">
      <c r="A2" s="105"/>
      <c r="B2" s="100"/>
      <c r="C2" s="100"/>
      <c r="D2" s="106" t="s">
        <v>29</v>
      </c>
      <c r="E2" s="107"/>
      <c r="F2" s="108"/>
      <c r="G2" s="109"/>
      <c r="H2" s="100"/>
      <c r="I2" s="100"/>
      <c r="J2" s="110"/>
    </row>
    <row r="3" spans="1:10" ht="12.75" customHeight="1" x14ac:dyDescent="0.2">
      <c r="A3" s="111"/>
      <c r="B3" s="111"/>
      <c r="C3" s="111"/>
      <c r="D3" s="111"/>
      <c r="E3" s="112"/>
      <c r="F3" s="113"/>
      <c r="G3" s="114"/>
      <c r="H3" s="111"/>
      <c r="I3" s="100"/>
      <c r="J3" s="110"/>
    </row>
    <row r="4" spans="1:10" ht="24" customHeight="1" x14ac:dyDescent="0.2">
      <c r="A4" s="139" t="s">
        <v>190</v>
      </c>
      <c r="B4" s="139"/>
      <c r="C4" s="115">
        <f>COUNTA(G6:G96)</f>
        <v>38</v>
      </c>
      <c r="D4" s="116">
        <f>SUM(G6:G96)</f>
        <v>13027337</v>
      </c>
      <c r="E4" s="108"/>
      <c r="F4" s="108"/>
      <c r="G4" s="109"/>
      <c r="H4" s="100"/>
      <c r="I4" s="100"/>
      <c r="J4" s="110"/>
    </row>
    <row r="5" spans="1:10" ht="24" customHeight="1" x14ac:dyDescent="0.2">
      <c r="A5" s="117" t="s">
        <v>4</v>
      </c>
      <c r="B5" s="117" t="s">
        <v>5</v>
      </c>
      <c r="C5" s="117" t="s">
        <v>6</v>
      </c>
      <c r="D5" s="118" t="s">
        <v>7</v>
      </c>
      <c r="E5" s="119" t="s">
        <v>10</v>
      </c>
      <c r="F5" s="119" t="s">
        <v>11</v>
      </c>
      <c r="G5" s="120" t="s">
        <v>191</v>
      </c>
      <c r="H5" s="117" t="s">
        <v>8</v>
      </c>
      <c r="I5" s="117" t="s">
        <v>9</v>
      </c>
      <c r="J5" s="118" t="s">
        <v>192</v>
      </c>
    </row>
    <row r="6" spans="1:10" ht="46.15" customHeight="1" x14ac:dyDescent="0.2">
      <c r="A6" s="87" t="s">
        <v>244</v>
      </c>
      <c r="B6" s="56"/>
      <c r="C6" s="133" t="s">
        <v>219</v>
      </c>
      <c r="D6" s="129" t="s">
        <v>245</v>
      </c>
      <c r="E6" s="121">
        <v>42248</v>
      </c>
      <c r="F6" s="121">
        <v>43708</v>
      </c>
      <c r="G6" s="135">
        <v>814786</v>
      </c>
      <c r="H6" s="122" t="s">
        <v>90</v>
      </c>
      <c r="I6" s="122" t="s">
        <v>52</v>
      </c>
      <c r="J6" s="123">
        <v>18</v>
      </c>
    </row>
    <row r="7" spans="1:10" ht="43.15" customHeight="1" x14ac:dyDescent="0.2">
      <c r="A7" s="87" t="s">
        <v>246</v>
      </c>
      <c r="B7" s="56" t="s">
        <v>247</v>
      </c>
      <c r="C7" s="133" t="s">
        <v>219</v>
      </c>
      <c r="D7" s="129" t="s">
        <v>245</v>
      </c>
      <c r="E7" s="121">
        <v>42248</v>
      </c>
      <c r="F7" s="121">
        <v>43708</v>
      </c>
      <c r="G7" s="135"/>
      <c r="H7" s="122" t="s">
        <v>90</v>
      </c>
      <c r="I7" s="122" t="s">
        <v>52</v>
      </c>
      <c r="J7" s="123">
        <v>18</v>
      </c>
    </row>
    <row r="8" spans="1:10" ht="46.9" customHeight="1" x14ac:dyDescent="0.2">
      <c r="A8" s="87" t="s">
        <v>248</v>
      </c>
      <c r="B8" s="56" t="s">
        <v>247</v>
      </c>
      <c r="C8" s="133" t="s">
        <v>219</v>
      </c>
      <c r="D8" s="129" t="s">
        <v>245</v>
      </c>
      <c r="E8" s="121">
        <v>42248</v>
      </c>
      <c r="F8" s="121">
        <v>43708</v>
      </c>
      <c r="G8" s="135"/>
      <c r="H8" s="122" t="s">
        <v>90</v>
      </c>
      <c r="I8" s="122" t="s">
        <v>52</v>
      </c>
      <c r="J8" s="123">
        <v>18</v>
      </c>
    </row>
    <row r="9" spans="1:10" ht="43.9" customHeight="1" x14ac:dyDescent="0.2">
      <c r="A9" s="87" t="s">
        <v>249</v>
      </c>
      <c r="B9" s="56" t="s">
        <v>247</v>
      </c>
      <c r="C9" s="133" t="s">
        <v>219</v>
      </c>
      <c r="D9" s="129" t="s">
        <v>245</v>
      </c>
      <c r="E9" s="121">
        <v>42248</v>
      </c>
      <c r="F9" s="121">
        <v>43708</v>
      </c>
      <c r="G9" s="135"/>
      <c r="H9" s="122" t="s">
        <v>90</v>
      </c>
      <c r="I9" s="122" t="s">
        <v>52</v>
      </c>
      <c r="J9" s="123">
        <v>18</v>
      </c>
    </row>
    <row r="10" spans="1:10" ht="24" customHeight="1" x14ac:dyDescent="0.2">
      <c r="A10" s="87" t="s">
        <v>120</v>
      </c>
      <c r="B10" s="56"/>
      <c r="C10" s="133" t="s">
        <v>259</v>
      </c>
      <c r="D10" s="129" t="s">
        <v>260</v>
      </c>
      <c r="E10" s="121">
        <v>42461</v>
      </c>
      <c r="F10" s="121">
        <v>42826</v>
      </c>
      <c r="G10" s="135">
        <v>91637</v>
      </c>
      <c r="H10" s="122" t="s">
        <v>90</v>
      </c>
      <c r="I10" s="122" t="s">
        <v>52</v>
      </c>
      <c r="J10" s="123">
        <v>21</v>
      </c>
    </row>
    <row r="11" spans="1:10" ht="24" customHeight="1" x14ac:dyDescent="0.2">
      <c r="A11" s="87" t="s">
        <v>261</v>
      </c>
      <c r="B11" s="56" t="s">
        <v>262</v>
      </c>
      <c r="C11" s="133" t="s">
        <v>259</v>
      </c>
      <c r="D11" s="129" t="s">
        <v>260</v>
      </c>
      <c r="E11" s="121">
        <v>42461</v>
      </c>
      <c r="F11" s="121">
        <v>42826</v>
      </c>
      <c r="G11" s="135"/>
      <c r="H11" s="122" t="s">
        <v>90</v>
      </c>
      <c r="I11" s="122" t="s">
        <v>52</v>
      </c>
      <c r="J11" s="123">
        <v>21</v>
      </c>
    </row>
    <row r="12" spans="1:10" ht="43.9" customHeight="1" x14ac:dyDescent="0.2">
      <c r="A12" s="87" t="s">
        <v>261</v>
      </c>
      <c r="B12" s="56"/>
      <c r="C12" s="133" t="s">
        <v>263</v>
      </c>
      <c r="D12" s="129" t="s">
        <v>264</v>
      </c>
      <c r="E12" s="121">
        <v>42430</v>
      </c>
      <c r="F12" s="121">
        <v>43159</v>
      </c>
      <c r="G12" s="135">
        <v>66955</v>
      </c>
      <c r="H12" s="122" t="s">
        <v>90</v>
      </c>
      <c r="I12" s="122" t="s">
        <v>52</v>
      </c>
      <c r="J12" s="123">
        <v>22</v>
      </c>
    </row>
    <row r="13" spans="1:10" ht="24" customHeight="1" x14ac:dyDescent="0.2">
      <c r="A13" s="87" t="s">
        <v>276</v>
      </c>
      <c r="B13" s="56"/>
      <c r="C13" s="133" t="s">
        <v>277</v>
      </c>
      <c r="D13" s="129" t="s">
        <v>278</v>
      </c>
      <c r="E13" s="121">
        <v>42144</v>
      </c>
      <c r="F13" s="121">
        <v>42510</v>
      </c>
      <c r="G13" s="135">
        <v>37000</v>
      </c>
      <c r="H13" s="122" t="s">
        <v>90</v>
      </c>
      <c r="I13" s="122" t="s">
        <v>52</v>
      </c>
      <c r="J13" s="123">
        <v>28</v>
      </c>
    </row>
    <row r="14" spans="1:10" ht="36" customHeight="1" x14ac:dyDescent="0.2">
      <c r="A14" s="87" t="s">
        <v>276</v>
      </c>
      <c r="B14" s="56" t="s">
        <v>303</v>
      </c>
      <c r="C14" s="133" t="s">
        <v>301</v>
      </c>
      <c r="D14" s="129" t="s">
        <v>302</v>
      </c>
      <c r="E14" s="121">
        <v>42370</v>
      </c>
      <c r="F14" s="121">
        <v>43100</v>
      </c>
      <c r="G14" s="135"/>
      <c r="H14" s="122" t="s">
        <v>90</v>
      </c>
      <c r="I14" s="122" t="s">
        <v>52</v>
      </c>
      <c r="J14" s="123">
        <v>38</v>
      </c>
    </row>
    <row r="15" spans="1:10" ht="24" customHeight="1" x14ac:dyDescent="0.2">
      <c r="A15" s="87" t="s">
        <v>204</v>
      </c>
      <c r="B15" s="56"/>
      <c r="C15" s="133" t="s">
        <v>205</v>
      </c>
      <c r="D15" s="129" t="s">
        <v>206</v>
      </c>
      <c r="E15" s="121">
        <v>42125</v>
      </c>
      <c r="F15" s="121">
        <v>42643</v>
      </c>
      <c r="G15" s="135">
        <v>15000</v>
      </c>
      <c r="H15" s="122" t="s">
        <v>101</v>
      </c>
      <c r="I15" s="122" t="s">
        <v>52</v>
      </c>
      <c r="J15" s="123">
        <v>4</v>
      </c>
    </row>
    <row r="16" spans="1:10" ht="24" customHeight="1" x14ac:dyDescent="0.2">
      <c r="A16" s="87" t="s">
        <v>282</v>
      </c>
      <c r="B16" s="56"/>
      <c r="C16" s="133" t="s">
        <v>239</v>
      </c>
      <c r="D16" s="129" t="s">
        <v>283</v>
      </c>
      <c r="E16" s="121">
        <v>42186</v>
      </c>
      <c r="F16" s="121">
        <v>42551</v>
      </c>
      <c r="G16" s="135">
        <v>15000</v>
      </c>
      <c r="H16" s="122" t="s">
        <v>101</v>
      </c>
      <c r="I16" s="122" t="s">
        <v>52</v>
      </c>
      <c r="J16" s="123">
        <v>31</v>
      </c>
    </row>
    <row r="17" spans="1:10" ht="45.6" customHeight="1" x14ac:dyDescent="0.2">
      <c r="A17" s="87" t="s">
        <v>100</v>
      </c>
      <c r="B17" s="56"/>
      <c r="C17" s="133" t="s">
        <v>48</v>
      </c>
      <c r="D17" s="129" t="s">
        <v>203</v>
      </c>
      <c r="E17" s="121">
        <v>42370</v>
      </c>
      <c r="F17" s="121">
        <v>43646</v>
      </c>
      <c r="G17" s="135">
        <v>291477</v>
      </c>
      <c r="H17" s="122" t="s">
        <v>66</v>
      </c>
      <c r="I17" s="122" t="s">
        <v>52</v>
      </c>
      <c r="J17" s="123">
        <v>3</v>
      </c>
    </row>
    <row r="18" spans="1:10" ht="34.15" customHeight="1" x14ac:dyDescent="0.2">
      <c r="A18" s="87" t="s">
        <v>100</v>
      </c>
      <c r="B18" s="56"/>
      <c r="C18" s="133" t="s">
        <v>48</v>
      </c>
      <c r="D18" s="129" t="s">
        <v>232</v>
      </c>
      <c r="E18" s="121">
        <v>42370</v>
      </c>
      <c r="F18" s="121">
        <v>44196</v>
      </c>
      <c r="G18" s="135">
        <v>4698619</v>
      </c>
      <c r="H18" s="122" t="s">
        <v>66</v>
      </c>
      <c r="I18" s="122" t="s">
        <v>52</v>
      </c>
      <c r="J18" s="123">
        <v>14</v>
      </c>
    </row>
    <row r="19" spans="1:10" ht="35.450000000000003" customHeight="1" x14ac:dyDescent="0.2">
      <c r="A19" s="87" t="s">
        <v>233</v>
      </c>
      <c r="B19" s="56" t="s">
        <v>234</v>
      </c>
      <c r="C19" s="133" t="s">
        <v>48</v>
      </c>
      <c r="D19" s="129" t="s">
        <v>232</v>
      </c>
      <c r="E19" s="121">
        <v>42370</v>
      </c>
      <c r="F19" s="121">
        <v>44196</v>
      </c>
      <c r="G19" s="135"/>
      <c r="H19" s="122" t="s">
        <v>66</v>
      </c>
      <c r="I19" s="122" t="s">
        <v>52</v>
      </c>
      <c r="J19" s="123">
        <v>14</v>
      </c>
    </row>
    <row r="20" spans="1:10" ht="24" customHeight="1" x14ac:dyDescent="0.2">
      <c r="A20" s="87" t="s">
        <v>300</v>
      </c>
      <c r="B20" s="56"/>
      <c r="C20" s="133" t="s">
        <v>301</v>
      </c>
      <c r="D20" s="129" t="s">
        <v>302</v>
      </c>
      <c r="E20" s="121">
        <v>42370</v>
      </c>
      <c r="F20" s="121">
        <v>43100</v>
      </c>
      <c r="G20" s="135">
        <v>103388</v>
      </c>
      <c r="H20" s="122" t="s">
        <v>66</v>
      </c>
      <c r="I20" s="122" t="s">
        <v>52</v>
      </c>
      <c r="J20" s="123">
        <v>38</v>
      </c>
    </row>
    <row r="21" spans="1:10" ht="24" customHeight="1" x14ac:dyDescent="0.2">
      <c r="A21" s="87" t="s">
        <v>197</v>
      </c>
      <c r="B21" s="56"/>
      <c r="C21" s="133" t="s">
        <v>198</v>
      </c>
      <c r="D21" s="129" t="s">
        <v>199</v>
      </c>
      <c r="E21" s="121">
        <v>42309</v>
      </c>
      <c r="F21" s="121">
        <v>43404</v>
      </c>
      <c r="G21" s="135">
        <v>583380</v>
      </c>
      <c r="H21" s="122" t="s">
        <v>53</v>
      </c>
      <c r="I21" s="122" t="s">
        <v>52</v>
      </c>
      <c r="J21" s="123">
        <v>2</v>
      </c>
    </row>
    <row r="22" spans="1:10" ht="24" customHeight="1" x14ac:dyDescent="0.2">
      <c r="A22" s="87" t="s">
        <v>200</v>
      </c>
      <c r="B22" s="56" t="s">
        <v>201</v>
      </c>
      <c r="C22" s="133" t="s">
        <v>198</v>
      </c>
      <c r="D22" s="129" t="s">
        <v>199</v>
      </c>
      <c r="E22" s="121">
        <v>42309</v>
      </c>
      <c r="F22" s="121">
        <v>43404</v>
      </c>
      <c r="G22" s="135"/>
      <c r="H22" s="122" t="s">
        <v>53</v>
      </c>
      <c r="I22" s="122" t="s">
        <v>52</v>
      </c>
      <c r="J22" s="123">
        <v>2</v>
      </c>
    </row>
    <row r="23" spans="1:10" ht="24" customHeight="1" x14ac:dyDescent="0.2">
      <c r="A23" s="87" t="s">
        <v>197</v>
      </c>
      <c r="B23" s="56"/>
      <c r="C23" s="133" t="s">
        <v>211</v>
      </c>
      <c r="D23" s="129" t="s">
        <v>199</v>
      </c>
      <c r="E23" s="121">
        <v>42309</v>
      </c>
      <c r="F23" s="121">
        <v>43404</v>
      </c>
      <c r="G23" s="135">
        <v>250000</v>
      </c>
      <c r="H23" s="122" t="s">
        <v>53</v>
      </c>
      <c r="I23" s="122" t="s">
        <v>52</v>
      </c>
      <c r="J23" s="123">
        <v>6</v>
      </c>
    </row>
    <row r="24" spans="1:10" ht="24" customHeight="1" x14ac:dyDescent="0.2">
      <c r="A24" s="87" t="s">
        <v>200</v>
      </c>
      <c r="B24" s="56" t="s">
        <v>201</v>
      </c>
      <c r="C24" s="133" t="s">
        <v>211</v>
      </c>
      <c r="D24" s="129" t="s">
        <v>199</v>
      </c>
      <c r="E24" s="121">
        <v>42309</v>
      </c>
      <c r="F24" s="121">
        <v>43404</v>
      </c>
      <c r="G24" s="135"/>
      <c r="H24" s="122" t="s">
        <v>53</v>
      </c>
      <c r="I24" s="122" t="s">
        <v>52</v>
      </c>
      <c r="J24" s="123">
        <v>6</v>
      </c>
    </row>
    <row r="25" spans="1:10" ht="24" customHeight="1" x14ac:dyDescent="0.2">
      <c r="A25" s="87" t="s">
        <v>218</v>
      </c>
      <c r="B25" s="56"/>
      <c r="C25" s="133" t="s">
        <v>219</v>
      </c>
      <c r="D25" s="129" t="s">
        <v>220</v>
      </c>
      <c r="E25" s="121">
        <v>42217</v>
      </c>
      <c r="F25" s="121">
        <v>43312</v>
      </c>
      <c r="G25" s="135">
        <v>222000</v>
      </c>
      <c r="H25" s="122" t="s">
        <v>53</v>
      </c>
      <c r="I25" s="122" t="s">
        <v>52</v>
      </c>
      <c r="J25" s="123">
        <v>9</v>
      </c>
    </row>
    <row r="26" spans="1:10" ht="24" customHeight="1" x14ac:dyDescent="0.2">
      <c r="A26" s="87" t="s">
        <v>226</v>
      </c>
      <c r="B26" s="56"/>
      <c r="C26" s="133" t="s">
        <v>219</v>
      </c>
      <c r="D26" s="129" t="s">
        <v>220</v>
      </c>
      <c r="E26" s="121">
        <v>42217</v>
      </c>
      <c r="F26" s="121">
        <v>43312</v>
      </c>
      <c r="G26" s="135">
        <v>222000</v>
      </c>
      <c r="H26" s="122" t="s">
        <v>53</v>
      </c>
      <c r="I26" s="122" t="s">
        <v>52</v>
      </c>
      <c r="J26" s="123">
        <v>11</v>
      </c>
    </row>
    <row r="27" spans="1:10" ht="12.75" x14ac:dyDescent="0.2">
      <c r="A27" s="87" t="s">
        <v>230</v>
      </c>
      <c r="B27" s="56"/>
      <c r="C27" s="133" t="s">
        <v>219</v>
      </c>
      <c r="D27" s="129" t="s">
        <v>231</v>
      </c>
      <c r="E27" s="121">
        <v>42217</v>
      </c>
      <c r="F27" s="121">
        <v>42583</v>
      </c>
      <c r="G27" s="135">
        <v>66698</v>
      </c>
      <c r="H27" s="122" t="s">
        <v>53</v>
      </c>
      <c r="I27" s="122" t="s">
        <v>52</v>
      </c>
      <c r="J27" s="123">
        <v>13</v>
      </c>
    </row>
    <row r="28" spans="1:10" ht="13.9" customHeight="1" x14ac:dyDescent="0.2">
      <c r="A28" s="87" t="s">
        <v>218</v>
      </c>
      <c r="B28" s="56"/>
      <c r="C28" s="133" t="s">
        <v>272</v>
      </c>
      <c r="D28" s="56" t="s">
        <v>273</v>
      </c>
      <c r="E28" s="121">
        <v>42278</v>
      </c>
      <c r="F28" s="121">
        <v>43008</v>
      </c>
      <c r="G28" s="135">
        <v>110000</v>
      </c>
      <c r="H28" s="122" t="s">
        <v>53</v>
      </c>
      <c r="I28" s="122" t="s">
        <v>52</v>
      </c>
      <c r="J28" s="123">
        <v>27</v>
      </c>
    </row>
    <row r="29" spans="1:10" ht="13.9" customHeight="1" x14ac:dyDescent="0.2">
      <c r="A29" s="87" t="s">
        <v>274</v>
      </c>
      <c r="B29" s="56" t="s">
        <v>275</v>
      </c>
      <c r="C29" s="133" t="s">
        <v>272</v>
      </c>
      <c r="D29" s="56" t="s">
        <v>273</v>
      </c>
      <c r="E29" s="121">
        <v>42278</v>
      </c>
      <c r="F29" s="121">
        <v>43008</v>
      </c>
      <c r="G29" s="135"/>
      <c r="H29" s="122" t="s">
        <v>53</v>
      </c>
      <c r="I29" s="122" t="s">
        <v>52</v>
      </c>
      <c r="J29" s="123">
        <v>27</v>
      </c>
    </row>
    <row r="30" spans="1:10" ht="24" customHeight="1" x14ac:dyDescent="0.2">
      <c r="A30" s="87" t="s">
        <v>295</v>
      </c>
      <c r="B30" s="56"/>
      <c r="C30" s="133" t="s">
        <v>296</v>
      </c>
      <c r="D30" s="129" t="s">
        <v>297</v>
      </c>
      <c r="E30" s="121">
        <v>42248</v>
      </c>
      <c r="F30" s="121">
        <v>42978</v>
      </c>
      <c r="G30" s="135">
        <v>499561</v>
      </c>
      <c r="H30" s="122" t="s">
        <v>298</v>
      </c>
      <c r="I30" s="122" t="s">
        <v>82</v>
      </c>
      <c r="J30" s="123">
        <v>37</v>
      </c>
    </row>
    <row r="31" spans="1:10" ht="33.6" customHeight="1" x14ac:dyDescent="0.2">
      <c r="A31" s="87" t="s">
        <v>305</v>
      </c>
      <c r="B31" s="56"/>
      <c r="C31" s="133" t="s">
        <v>212</v>
      </c>
      <c r="D31" s="129" t="s">
        <v>213</v>
      </c>
      <c r="E31" s="121">
        <v>42005</v>
      </c>
      <c r="F31" s="121">
        <v>42613</v>
      </c>
      <c r="G31" s="135">
        <v>100000</v>
      </c>
      <c r="H31" s="122" t="s">
        <v>81</v>
      </c>
      <c r="I31" s="122" t="s">
        <v>82</v>
      </c>
      <c r="J31" s="123">
        <v>7</v>
      </c>
    </row>
    <row r="32" spans="1:10" ht="33.75" x14ac:dyDescent="0.2">
      <c r="A32" s="87" t="s">
        <v>207</v>
      </c>
      <c r="B32" s="56"/>
      <c r="C32" s="133" t="s">
        <v>208</v>
      </c>
      <c r="D32" s="129" t="s">
        <v>209</v>
      </c>
      <c r="E32" s="121">
        <v>42461</v>
      </c>
      <c r="F32" s="121">
        <v>44286</v>
      </c>
      <c r="G32" s="135">
        <v>203829</v>
      </c>
      <c r="H32" s="122" t="s">
        <v>210</v>
      </c>
      <c r="I32" s="122" t="s">
        <v>82</v>
      </c>
      <c r="J32" s="123">
        <v>5</v>
      </c>
    </row>
    <row r="33" spans="1:10" ht="33.75" x14ac:dyDescent="0.2">
      <c r="A33" s="87" t="s">
        <v>179</v>
      </c>
      <c r="B33" s="56"/>
      <c r="C33" s="133" t="s">
        <v>269</v>
      </c>
      <c r="D33" s="129" t="s">
        <v>270</v>
      </c>
      <c r="E33" s="121">
        <v>41913</v>
      </c>
      <c r="F33" s="121">
        <v>42277</v>
      </c>
      <c r="G33" s="135">
        <v>23622</v>
      </c>
      <c r="H33" s="122" t="s">
        <v>178</v>
      </c>
      <c r="I33" s="122" t="s">
        <v>82</v>
      </c>
      <c r="J33" s="123">
        <v>25</v>
      </c>
    </row>
    <row r="34" spans="1:10" ht="33.75" x14ac:dyDescent="0.2">
      <c r="A34" s="87" t="s">
        <v>271</v>
      </c>
      <c r="B34" s="56"/>
      <c r="C34" s="133" t="s">
        <v>269</v>
      </c>
      <c r="D34" s="129" t="s">
        <v>270</v>
      </c>
      <c r="E34" s="121">
        <v>41913</v>
      </c>
      <c r="F34" s="121">
        <v>42277</v>
      </c>
      <c r="G34" s="135">
        <v>20498</v>
      </c>
      <c r="H34" s="122" t="s">
        <v>178</v>
      </c>
      <c r="I34" s="122" t="s">
        <v>82</v>
      </c>
      <c r="J34" s="123">
        <v>26</v>
      </c>
    </row>
    <row r="35" spans="1:10" ht="24" customHeight="1" x14ac:dyDescent="0.2">
      <c r="A35" s="87" t="s">
        <v>102</v>
      </c>
      <c r="B35" s="56"/>
      <c r="C35" s="133" t="s">
        <v>227</v>
      </c>
      <c r="D35" s="129" t="s">
        <v>228</v>
      </c>
      <c r="E35" s="121">
        <v>42129</v>
      </c>
      <c r="F35" s="121">
        <v>42614</v>
      </c>
      <c r="G35" s="135">
        <v>28000</v>
      </c>
      <c r="H35" s="122" t="s">
        <v>229</v>
      </c>
      <c r="I35" s="122" t="s">
        <v>229</v>
      </c>
      <c r="J35" s="123">
        <v>12</v>
      </c>
    </row>
    <row r="36" spans="1:10" ht="24" customHeight="1" x14ac:dyDescent="0.2">
      <c r="A36" s="87" t="s">
        <v>266</v>
      </c>
      <c r="B36" s="56"/>
      <c r="C36" s="133" t="s">
        <v>267</v>
      </c>
      <c r="D36" s="129" t="s">
        <v>268</v>
      </c>
      <c r="E36" s="121">
        <v>42461</v>
      </c>
      <c r="F36" s="121">
        <v>44286</v>
      </c>
      <c r="G36" s="135">
        <v>589254</v>
      </c>
      <c r="H36" s="122" t="s">
        <v>43</v>
      </c>
      <c r="I36" s="122" t="s">
        <v>36</v>
      </c>
      <c r="J36" s="123">
        <v>24</v>
      </c>
    </row>
    <row r="37" spans="1:10" ht="24" customHeight="1" x14ac:dyDescent="0.2">
      <c r="A37" s="87" t="s">
        <v>279</v>
      </c>
      <c r="B37" s="56"/>
      <c r="C37" s="133" t="s">
        <v>280</v>
      </c>
      <c r="D37" s="129" t="s">
        <v>281</v>
      </c>
      <c r="E37" s="121">
        <v>42156</v>
      </c>
      <c r="F37" s="121">
        <v>43250</v>
      </c>
      <c r="G37" s="135">
        <v>1500</v>
      </c>
      <c r="H37" s="122" t="s">
        <v>43</v>
      </c>
      <c r="I37" s="122" t="s">
        <v>36</v>
      </c>
      <c r="J37" s="123">
        <v>30</v>
      </c>
    </row>
    <row r="38" spans="1:10" ht="11.45" customHeight="1" x14ac:dyDescent="0.2">
      <c r="A38" s="87" t="s">
        <v>266</v>
      </c>
      <c r="B38" s="56"/>
      <c r="C38" s="133" t="s">
        <v>182</v>
      </c>
      <c r="D38" s="56" t="s">
        <v>284</v>
      </c>
      <c r="E38" s="121">
        <v>42461</v>
      </c>
      <c r="F38" s="121">
        <v>44286</v>
      </c>
      <c r="G38" s="135">
        <v>2333112</v>
      </c>
      <c r="H38" s="122" t="s">
        <v>43</v>
      </c>
      <c r="I38" s="122" t="s">
        <v>36</v>
      </c>
      <c r="J38" s="123">
        <v>32</v>
      </c>
    </row>
    <row r="39" spans="1:10" ht="13.15" customHeight="1" x14ac:dyDescent="0.2">
      <c r="A39" s="87" t="s">
        <v>285</v>
      </c>
      <c r="B39" s="56"/>
      <c r="C39" s="133" t="s">
        <v>286</v>
      </c>
      <c r="D39" s="56" t="s">
        <v>287</v>
      </c>
      <c r="E39" s="121">
        <v>42186</v>
      </c>
      <c r="F39" s="121">
        <v>43646</v>
      </c>
      <c r="G39" s="135">
        <v>30000</v>
      </c>
      <c r="H39" s="122" t="s">
        <v>43</v>
      </c>
      <c r="I39" s="122" t="s">
        <v>36</v>
      </c>
      <c r="J39" s="123">
        <v>33</v>
      </c>
    </row>
    <row r="40" spans="1:10" ht="24" customHeight="1" x14ac:dyDescent="0.2">
      <c r="A40" s="87" t="s">
        <v>202</v>
      </c>
      <c r="B40" s="56" t="s">
        <v>201</v>
      </c>
      <c r="C40" s="133" t="s">
        <v>198</v>
      </c>
      <c r="D40" s="129" t="s">
        <v>199</v>
      </c>
      <c r="E40" s="121">
        <v>42309</v>
      </c>
      <c r="F40" s="121">
        <v>43404</v>
      </c>
      <c r="G40" s="135"/>
      <c r="H40" s="122" t="s">
        <v>185</v>
      </c>
      <c r="I40" s="122" t="s">
        <v>36</v>
      </c>
      <c r="J40" s="123">
        <v>2</v>
      </c>
    </row>
    <row r="41" spans="1:10" ht="30.6" customHeight="1" x14ac:dyDescent="0.2">
      <c r="A41" s="87" t="s">
        <v>242</v>
      </c>
      <c r="B41" s="56"/>
      <c r="C41" s="132" t="s">
        <v>243</v>
      </c>
      <c r="D41" s="129" t="s">
        <v>306</v>
      </c>
      <c r="E41" s="121">
        <v>42248</v>
      </c>
      <c r="F41" s="121">
        <v>42613</v>
      </c>
      <c r="G41" s="135">
        <v>5610</v>
      </c>
      <c r="H41" s="122" t="s">
        <v>35</v>
      </c>
      <c r="I41" s="122" t="s">
        <v>36</v>
      </c>
      <c r="J41" s="123">
        <v>17</v>
      </c>
    </row>
    <row r="42" spans="1:10" ht="24" customHeight="1" x14ac:dyDescent="0.2">
      <c r="A42" s="87" t="s">
        <v>123</v>
      </c>
      <c r="B42" s="56"/>
      <c r="C42" s="133" t="s">
        <v>265</v>
      </c>
      <c r="D42" s="129" t="s">
        <v>125</v>
      </c>
      <c r="E42" s="121">
        <v>42125</v>
      </c>
      <c r="F42" s="121">
        <v>42429</v>
      </c>
      <c r="G42" s="135">
        <v>10000</v>
      </c>
      <c r="H42" s="122" t="s">
        <v>127</v>
      </c>
      <c r="I42" s="122" t="s">
        <v>128</v>
      </c>
      <c r="J42" s="123">
        <v>23</v>
      </c>
    </row>
    <row r="43" spans="1:10" ht="24" customHeight="1" x14ac:dyDescent="0.2">
      <c r="A43" s="87" t="s">
        <v>214</v>
      </c>
      <c r="B43" s="56"/>
      <c r="C43" s="133" t="s">
        <v>215</v>
      </c>
      <c r="D43" s="129" t="s">
        <v>216</v>
      </c>
      <c r="E43" s="121">
        <v>42278</v>
      </c>
      <c r="F43" s="121">
        <v>43374</v>
      </c>
      <c r="G43" s="135">
        <v>62697</v>
      </c>
      <c r="H43" s="122" t="s">
        <v>217</v>
      </c>
      <c r="I43" s="122" t="s">
        <v>217</v>
      </c>
      <c r="J43" s="123">
        <v>8</v>
      </c>
    </row>
    <row r="44" spans="1:10" ht="24" customHeight="1" x14ac:dyDescent="0.2">
      <c r="A44" s="87" t="s">
        <v>238</v>
      </c>
      <c r="B44" s="56"/>
      <c r="C44" s="133" t="s">
        <v>239</v>
      </c>
      <c r="D44" s="129" t="s">
        <v>240</v>
      </c>
      <c r="E44" s="121">
        <v>42186</v>
      </c>
      <c r="F44" s="121">
        <v>42551</v>
      </c>
      <c r="G44" s="135">
        <v>15000</v>
      </c>
      <c r="H44" s="122" t="s">
        <v>241</v>
      </c>
      <c r="I44" s="122" t="s">
        <v>55</v>
      </c>
      <c r="J44" s="123">
        <v>16</v>
      </c>
    </row>
    <row r="45" spans="1:10" ht="24" customHeight="1" x14ac:dyDescent="0.2">
      <c r="A45" s="87" t="s">
        <v>288</v>
      </c>
      <c r="B45" s="56"/>
      <c r="C45" s="133" t="s">
        <v>239</v>
      </c>
      <c r="D45" s="129" t="s">
        <v>289</v>
      </c>
      <c r="E45" s="121">
        <v>42186</v>
      </c>
      <c r="F45" s="121">
        <v>42551</v>
      </c>
      <c r="G45" s="135">
        <v>15000</v>
      </c>
      <c r="H45" s="122" t="s">
        <v>241</v>
      </c>
      <c r="I45" s="122" t="s">
        <v>55</v>
      </c>
      <c r="J45" s="123">
        <v>34</v>
      </c>
    </row>
    <row r="46" spans="1:10" ht="24" customHeight="1" x14ac:dyDescent="0.2">
      <c r="A46" s="87" t="s">
        <v>290</v>
      </c>
      <c r="B46" s="56"/>
      <c r="C46" s="133" t="s">
        <v>239</v>
      </c>
      <c r="D46" s="129" t="s">
        <v>291</v>
      </c>
      <c r="E46" s="121">
        <v>42186</v>
      </c>
      <c r="F46" s="121">
        <v>42551</v>
      </c>
      <c r="G46" s="135">
        <v>15000</v>
      </c>
      <c r="H46" s="122" t="s">
        <v>241</v>
      </c>
      <c r="I46" s="122" t="s">
        <v>55</v>
      </c>
      <c r="J46" s="123">
        <v>35</v>
      </c>
    </row>
    <row r="47" spans="1:10" ht="35.450000000000003" customHeight="1" x14ac:dyDescent="0.2">
      <c r="A47" s="87" t="s">
        <v>193</v>
      </c>
      <c r="B47" s="56"/>
      <c r="C47" s="133" t="s">
        <v>48</v>
      </c>
      <c r="D47" s="129" t="s">
        <v>194</v>
      </c>
      <c r="E47" s="121">
        <v>42370</v>
      </c>
      <c r="F47" s="121">
        <v>43465</v>
      </c>
      <c r="G47" s="135">
        <v>771221</v>
      </c>
      <c r="H47" s="122" t="s">
        <v>54</v>
      </c>
      <c r="I47" s="122" t="s">
        <v>55</v>
      </c>
      <c r="J47" s="123">
        <v>1</v>
      </c>
    </row>
    <row r="48" spans="1:10" ht="24" customHeight="1" x14ac:dyDescent="0.2">
      <c r="A48" s="87" t="s">
        <v>292</v>
      </c>
      <c r="B48" s="56"/>
      <c r="C48" s="133" t="s">
        <v>293</v>
      </c>
      <c r="D48" s="129" t="s">
        <v>294</v>
      </c>
      <c r="E48" s="121">
        <v>42278</v>
      </c>
      <c r="F48" s="121">
        <v>43373</v>
      </c>
      <c r="G48" s="135">
        <v>149672</v>
      </c>
      <c r="H48" s="122" t="s">
        <v>54</v>
      </c>
      <c r="I48" s="122" t="s">
        <v>55</v>
      </c>
      <c r="J48" s="123">
        <v>36</v>
      </c>
    </row>
    <row r="49" spans="1:10" ht="24" customHeight="1" x14ac:dyDescent="0.2">
      <c r="A49" s="87" t="s">
        <v>193</v>
      </c>
      <c r="B49" s="56" t="s">
        <v>299</v>
      </c>
      <c r="C49" s="133" t="s">
        <v>296</v>
      </c>
      <c r="D49" s="129" t="s">
        <v>297</v>
      </c>
      <c r="E49" s="121">
        <v>42248</v>
      </c>
      <c r="F49" s="121">
        <v>42978</v>
      </c>
      <c r="G49" s="135"/>
      <c r="H49" s="122" t="s">
        <v>54</v>
      </c>
      <c r="I49" s="122" t="s">
        <v>55</v>
      </c>
      <c r="J49" s="123">
        <v>37</v>
      </c>
    </row>
    <row r="50" spans="1:10" ht="24" customHeight="1" x14ac:dyDescent="0.2">
      <c r="A50" s="87" t="s">
        <v>250</v>
      </c>
      <c r="B50" s="56"/>
      <c r="C50" s="133" t="s">
        <v>251</v>
      </c>
      <c r="D50" s="129" t="s">
        <v>252</v>
      </c>
      <c r="E50" s="121">
        <v>42522</v>
      </c>
      <c r="F50" s="121">
        <v>42886</v>
      </c>
      <c r="G50" s="135">
        <v>49977</v>
      </c>
      <c r="H50" s="122" t="s">
        <v>253</v>
      </c>
      <c r="I50" s="122" t="s">
        <v>55</v>
      </c>
      <c r="J50" s="123">
        <v>19</v>
      </c>
    </row>
    <row r="51" spans="1:10" ht="24" customHeight="1" x14ac:dyDescent="0.2">
      <c r="A51" s="87" t="s">
        <v>254</v>
      </c>
      <c r="B51" s="56" t="s">
        <v>255</v>
      </c>
      <c r="C51" s="133" t="s">
        <v>251</v>
      </c>
      <c r="D51" s="129" t="s">
        <v>252</v>
      </c>
      <c r="E51" s="121">
        <v>42522</v>
      </c>
      <c r="F51" s="121">
        <v>42886</v>
      </c>
      <c r="G51" s="135"/>
      <c r="H51" s="122" t="s">
        <v>253</v>
      </c>
      <c r="I51" s="122" t="s">
        <v>55</v>
      </c>
      <c r="J51" s="123">
        <v>19</v>
      </c>
    </row>
    <row r="52" spans="1:10" ht="33" customHeight="1" x14ac:dyDescent="0.2">
      <c r="A52" s="87" t="s">
        <v>254</v>
      </c>
      <c r="B52" s="56"/>
      <c r="C52" s="133" t="s">
        <v>256</v>
      </c>
      <c r="D52" s="129" t="s">
        <v>257</v>
      </c>
      <c r="E52" s="121">
        <v>42444</v>
      </c>
      <c r="F52" s="121">
        <v>42808</v>
      </c>
      <c r="G52" s="135">
        <v>38004</v>
      </c>
      <c r="H52" s="122" t="s">
        <v>253</v>
      </c>
      <c r="I52" s="122" t="s">
        <v>55</v>
      </c>
      <c r="J52" s="123">
        <v>20</v>
      </c>
    </row>
    <row r="53" spans="1:10" ht="31.15" customHeight="1" x14ac:dyDescent="0.2">
      <c r="A53" s="87" t="s">
        <v>250</v>
      </c>
      <c r="B53" s="56" t="s">
        <v>258</v>
      </c>
      <c r="C53" s="133" t="s">
        <v>256</v>
      </c>
      <c r="D53" s="129" t="s">
        <v>257</v>
      </c>
      <c r="E53" s="121">
        <v>42444</v>
      </c>
      <c r="F53" s="121">
        <v>42808</v>
      </c>
      <c r="G53" s="135"/>
      <c r="H53" s="122" t="s">
        <v>253</v>
      </c>
      <c r="I53" s="122" t="s">
        <v>55</v>
      </c>
      <c r="J53" s="123">
        <v>20</v>
      </c>
    </row>
    <row r="54" spans="1:10" ht="34.9" customHeight="1" x14ac:dyDescent="0.2">
      <c r="A54" s="87" t="s">
        <v>195</v>
      </c>
      <c r="B54" s="56" t="s">
        <v>196</v>
      </c>
      <c r="C54" s="133" t="s">
        <v>48</v>
      </c>
      <c r="D54" s="129" t="s">
        <v>194</v>
      </c>
      <c r="E54" s="121">
        <v>42370</v>
      </c>
      <c r="F54" s="121">
        <v>43465</v>
      </c>
      <c r="G54" s="135"/>
      <c r="H54" s="122" t="s">
        <v>140</v>
      </c>
      <c r="I54" s="122" t="s">
        <v>55</v>
      </c>
      <c r="J54" s="123">
        <v>1</v>
      </c>
    </row>
    <row r="55" spans="1:10" ht="24" customHeight="1" x14ac:dyDescent="0.2">
      <c r="A55" s="87" t="s">
        <v>235</v>
      </c>
      <c r="B55" s="56"/>
      <c r="C55" s="133" t="s">
        <v>236</v>
      </c>
      <c r="D55" s="129" t="s">
        <v>237</v>
      </c>
      <c r="E55" s="121">
        <v>42309</v>
      </c>
      <c r="F55" s="121">
        <v>44135</v>
      </c>
      <c r="G55" s="135">
        <v>357840</v>
      </c>
      <c r="H55" s="122" t="s">
        <v>140</v>
      </c>
      <c r="I55" s="122" t="s">
        <v>55</v>
      </c>
      <c r="J55" s="123">
        <v>15</v>
      </c>
    </row>
    <row r="56" spans="1:10" ht="24" customHeight="1" x14ac:dyDescent="0.2">
      <c r="A56" s="87" t="s">
        <v>136</v>
      </c>
      <c r="B56" s="56"/>
      <c r="C56" s="133" t="s">
        <v>137</v>
      </c>
      <c r="D56" s="129" t="s">
        <v>138</v>
      </c>
      <c r="E56" s="121">
        <v>42132</v>
      </c>
      <c r="F56" s="121">
        <v>42246</v>
      </c>
      <c r="G56" s="135">
        <v>20000</v>
      </c>
      <c r="H56" s="122" t="s">
        <v>140</v>
      </c>
      <c r="I56" s="122" t="s">
        <v>55</v>
      </c>
      <c r="J56" s="123">
        <v>29</v>
      </c>
    </row>
    <row r="57" spans="1:10" ht="22.5" x14ac:dyDescent="0.2">
      <c r="A57" s="87" t="s">
        <v>141</v>
      </c>
      <c r="B57" s="56" t="s">
        <v>142</v>
      </c>
      <c r="C57" s="133" t="s">
        <v>137</v>
      </c>
      <c r="D57" s="129" t="s">
        <v>138</v>
      </c>
      <c r="E57" s="121">
        <v>42132</v>
      </c>
      <c r="F57" s="121">
        <v>42246</v>
      </c>
      <c r="G57" s="135"/>
      <c r="H57" s="122" t="s">
        <v>140</v>
      </c>
      <c r="I57" s="122" t="s">
        <v>55</v>
      </c>
      <c r="J57" s="123">
        <v>29</v>
      </c>
    </row>
    <row r="58" spans="1:10" ht="12.75" x14ac:dyDescent="0.2">
      <c r="A58" s="124" t="s">
        <v>221</v>
      </c>
      <c r="B58" s="125"/>
      <c r="C58" s="134" t="s">
        <v>222</v>
      </c>
      <c r="D58" s="130" t="s">
        <v>223</v>
      </c>
      <c r="E58" s="126">
        <v>42217</v>
      </c>
      <c r="F58" s="126">
        <v>42978</v>
      </c>
      <c r="G58" s="136">
        <v>100000</v>
      </c>
      <c r="H58" s="127" t="s">
        <v>224</v>
      </c>
      <c r="I58" s="127" t="s">
        <v>225</v>
      </c>
      <c r="J58" s="128">
        <v>10</v>
      </c>
    </row>
  </sheetData>
  <mergeCells count="1">
    <mergeCell ref="A4:B4"/>
  </mergeCells>
  <pageMargins left="0.2" right="0.2" top="0.25" bottom="0.25" header="0.3" footer="0.3"/>
  <pageSetup scale="8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2015-06-11T15:42:26Z</cp:lastPrinted>
  <dcterms:created xsi:type="dcterms:W3CDTF">1996-12-04T22:56:15Z</dcterms:created>
  <dcterms:modified xsi:type="dcterms:W3CDTF">2015-06-11T16:06:22Z</dcterms:modified>
</cp:coreProperties>
</file>