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7270" windowHeight="13500"/>
  </bookViews>
  <sheets>
    <sheet name="Awards" sheetId="1" r:id="rId1"/>
    <sheet name="Proposals" sheetId="2" r:id="rId2"/>
  </sheets>
  <definedNames>
    <definedName name="_xlnm._FilterDatabase" localSheetId="1" hidden="1">Proposals!$A$9:$J$38</definedName>
  </definedNames>
  <calcPr calcId="145621"/>
</workbook>
</file>

<file path=xl/calcChain.xml><?xml version="1.0" encoding="utf-8"?>
<calcChain xmlns="http://schemas.openxmlformats.org/spreadsheetml/2006/main">
  <c r="H5" i="1" l="1"/>
  <c r="D5" i="2" l="1"/>
  <c r="D3" i="2" l="1"/>
  <c r="D7" i="1"/>
</calcChain>
</file>

<file path=xl/sharedStrings.xml><?xml version="1.0" encoding="utf-8"?>
<sst xmlns="http://schemas.openxmlformats.org/spreadsheetml/2006/main" count="371" uniqueCount="210">
  <si>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</si>
  <si>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</si>
  <si>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</si>
  <si>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</si>
  <si>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</si>
  <si>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</si>
  <si>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</si>
  <si>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</si>
  <si>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</si>
  <si>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</si>
  <si>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</si>
  <si>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</si>
  <si>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</si>
  <si>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</si>
  <si>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</si>
  <si>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</si>
  <si>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</si>
  <si>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</si>
  <si>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</si>
  <si>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</si>
  <si>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</si>
  <si>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</si>
  <si>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</si>
  <si>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</si>
  <si>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</si>
  <si>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</si>
  <si>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</si>
  <si>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</si>
  <si>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</si>
  <si>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April 2012</t>
  </si>
  <si>
    <t>Savage, Paul</t>
  </si>
  <si>
    <t>CIBA Vision</t>
  </si>
  <si>
    <t>Optimization of CSA structure for incorporation into contact lenses and prevention of baterial growth</t>
  </si>
  <si>
    <t>R0602330</t>
  </si>
  <si>
    <t>C</t>
  </si>
  <si>
    <t>CHMBIO</t>
  </si>
  <si>
    <t>P&amp;MS</t>
  </si>
  <si>
    <t>N 8  Medical</t>
  </si>
  <si>
    <t>Tech Transfer Royalty Revenue</t>
  </si>
  <si>
    <t>Open</t>
  </si>
  <si>
    <t>R0802005</t>
  </si>
  <si>
    <t>Sites, Jack</t>
  </si>
  <si>
    <t>NSF</t>
  </si>
  <si>
    <t>Dissertation Research: Diversification in the South American "dry dagonal" biomes: Distribution Modeling and multi-locus.</t>
  </si>
  <si>
    <t>R0112203</t>
  </si>
  <si>
    <t>N</t>
  </si>
  <si>
    <t>BIO</t>
  </si>
  <si>
    <t>LSCI</t>
  </si>
  <si>
    <t>Long, David</t>
  </si>
  <si>
    <t>NASA</t>
  </si>
  <si>
    <t>Brightness Temperature Climate Records</t>
  </si>
  <si>
    <t>R0162010</t>
  </si>
  <si>
    <t>ECEn</t>
  </si>
  <si>
    <t>E&amp;T</t>
  </si>
  <si>
    <t>Garrett, Sandra</t>
  </si>
  <si>
    <t>Lost Paws</t>
  </si>
  <si>
    <t>Pre-vet Preceptorship</t>
  </si>
  <si>
    <t>R0602182</t>
  </si>
  <si>
    <t>ORCA</t>
  </si>
  <si>
    <t>Hyer, Eric</t>
  </si>
  <si>
    <t>Francom, Mike</t>
  </si>
  <si>
    <t>w/ Hyer, Eric</t>
  </si>
  <si>
    <t>UofU (DoED)</t>
  </si>
  <si>
    <t>Title IV NRC FLAS</t>
  </si>
  <si>
    <t>R0302361</t>
  </si>
  <si>
    <t>POLISCI</t>
  </si>
  <si>
    <t>FHSS</t>
  </si>
  <si>
    <t>Kennedy</t>
  </si>
  <si>
    <t>Udall, Joshua</t>
  </si>
  <si>
    <t>USDA-Forest Service</t>
  </si>
  <si>
    <t>Big Sagebrush DNA Sequencing and Analysis</t>
  </si>
  <si>
    <t>R0202288</t>
  </si>
  <si>
    <t>P&amp;WS</t>
  </si>
  <si>
    <t>Turley, R. Steven</t>
  </si>
  <si>
    <t>REU Site: Physics Research at Brigham Young University</t>
  </si>
  <si>
    <t>R0112204</t>
  </si>
  <si>
    <t>P&amp;A</t>
  </si>
  <si>
    <t>Spencer, Ross L.</t>
  </si>
  <si>
    <t>w/Turley, R. Steven</t>
  </si>
  <si>
    <t>Dorff, Michael</t>
  </si>
  <si>
    <t>MCTP: Center for Undergraduate Research in Mathematics</t>
  </si>
  <si>
    <t>R0112205</t>
  </si>
  <si>
    <t>MATH</t>
  </si>
  <si>
    <t>Jarvis, Tyler</t>
  </si>
  <si>
    <t>w/Dorff, Michael</t>
  </si>
  <si>
    <t xml:space="preserve">Whiting, Michael F. </t>
  </si>
  <si>
    <t>Dissertation Research: Phylogeny of Tettigoniidae (Orthoptera): Evolution of Katydid Defenses and Ears</t>
  </si>
  <si>
    <t>R0112206</t>
  </si>
  <si>
    <t>Linford, Matt</t>
  </si>
  <si>
    <t>US Synthetic</t>
  </si>
  <si>
    <t>Development of Diamond Materials for Chromatography</t>
  </si>
  <si>
    <t>R0602191</t>
  </si>
  <si>
    <t>Yale (NIH)</t>
  </si>
  <si>
    <t>Buskirk, Allen</t>
  </si>
  <si>
    <t>Mechanisms of Ribosomal Reactions: Peptide Bond Formation , Peptide Release and mRNA Cleavage</t>
  </si>
  <si>
    <t>R0302455</t>
  </si>
  <si>
    <t>U of Chicago  (NIH)</t>
  </si>
  <si>
    <t>Th1/Th2 Glycolipid Adjuvants</t>
  </si>
  <si>
    <t>R0302055</t>
  </si>
  <si>
    <t>Erickson, David</t>
  </si>
  <si>
    <t>Wilson, Eric</t>
  </si>
  <si>
    <t>w/ Erickson, David</t>
  </si>
  <si>
    <t>NIH</t>
  </si>
  <si>
    <t>Identification of Bacterial Resistance Mechanisms to Antimicrobial Chemokines</t>
  </si>
  <si>
    <t>R0102057</t>
  </si>
  <si>
    <t>M&amp;MB</t>
  </si>
  <si>
    <t>Novel Approaches for the Modeling of Disease Progression in MS</t>
  </si>
  <si>
    <t>Engler, David</t>
  </si>
  <si>
    <t>R0102058</t>
  </si>
  <si>
    <t>STATS</t>
  </si>
  <si>
    <t>Anton, Bowden</t>
  </si>
  <si>
    <t>Jensen, Brian</t>
  </si>
  <si>
    <t>w/ Bowden, Anton</t>
  </si>
  <si>
    <t>Clarke Capitol Partners</t>
  </si>
  <si>
    <t>Compliant Ceramic Stents</t>
  </si>
  <si>
    <t>R0602387</t>
  </si>
  <si>
    <t>ME</t>
  </si>
  <si>
    <t>Iowa State U.(NSF)</t>
  </si>
  <si>
    <t>Comparative Evolutionary Genomics of Cotton</t>
  </si>
  <si>
    <t>R0302284</t>
  </si>
  <si>
    <t>Roundy, Bruce</t>
  </si>
  <si>
    <t>SageSTEP soil moisture station monitoring</t>
  </si>
  <si>
    <t>R0202327</t>
  </si>
  <si>
    <t>CEEn</t>
  </si>
  <si>
    <t>Simplified performance-based liquefaction evaluation in the State of Utah</t>
  </si>
  <si>
    <t>UDOT</t>
  </si>
  <si>
    <t>Franke, Kevin</t>
  </si>
  <si>
    <t>HUM</t>
  </si>
  <si>
    <t>A&amp;NEL</t>
  </si>
  <si>
    <t>BYU Project GO</t>
  </si>
  <si>
    <t>Belnap, Kirk</t>
  </si>
  <si>
    <t>Power Harvesting System for More Efficient, Cleanre Burning Cookstoves</t>
  </si>
  <si>
    <t>w/ Jones, Matthew</t>
  </si>
  <si>
    <t>Mattson, Chris</t>
  </si>
  <si>
    <t>CHEME</t>
  </si>
  <si>
    <t>Lewis, Randy</t>
  </si>
  <si>
    <t>Jones, Matthew</t>
  </si>
  <si>
    <t>Fundamental investigation of composition improvements for high-power alkaline batteries</t>
  </si>
  <si>
    <t>Duracell</t>
  </si>
  <si>
    <t>Wheeler, Dean</t>
  </si>
  <si>
    <t>Discontinuous Petrov-Galerkin Method with Optimal Test Functions</t>
  </si>
  <si>
    <t>Chow, Sum</t>
  </si>
  <si>
    <t>Collaborative Research: Quantifying Climate-forced Extinction for Lizards, Amphibians, Fishes &amp; Plants</t>
  </si>
  <si>
    <t>Detection of Early Season Invasives</t>
  </si>
  <si>
    <t>Gill, Richard</t>
  </si>
  <si>
    <t>Lupus-risk allele rs2004640's role in alternative promoter splicing of IRF5</t>
  </si>
  <si>
    <t>Lupus Foundation of America</t>
  </si>
  <si>
    <t>w/ Poole, Brian</t>
  </si>
  <si>
    <t>Clark, Daniel</t>
  </si>
  <si>
    <t>Poole, Brian</t>
  </si>
  <si>
    <t>GEOL</t>
  </si>
  <si>
    <t>Aiding Cassini RADAR Interpretation through Regional Geologic Mapping of Titan</t>
  </si>
  <si>
    <t>Radebaugh, Jani</t>
  </si>
  <si>
    <t>Impact of Harmonic Distortion Pattern Content upon Isolated Fan</t>
  </si>
  <si>
    <t>High Performance Technologies</t>
  </si>
  <si>
    <t>Gorrell, Steve</t>
  </si>
  <si>
    <t>A planning workshop for a McMurdo Dry Valleys Terrestrial Observation Network</t>
  </si>
  <si>
    <t>Adams, Byron</t>
  </si>
  <si>
    <t>CS</t>
  </si>
  <si>
    <t>Clement Biotect &amp; Bioinformatics Symposium</t>
  </si>
  <si>
    <t>w/ Clement, Mark</t>
  </si>
  <si>
    <t>Snell, Quinn</t>
  </si>
  <si>
    <t>Clement, Mark</t>
  </si>
  <si>
    <t>Enhancing Cooperative Control with Hierarchical Intelligence and Learning</t>
  </si>
  <si>
    <t>Utopia Compression</t>
  </si>
  <si>
    <t>w/ Beard, Randy</t>
  </si>
  <si>
    <t>Seppi, Kevin</t>
  </si>
  <si>
    <t>Beard, Randy</t>
  </si>
  <si>
    <t xml:space="preserve">SageSTEP soil moisture station monitoring (part of SageSTEP ecological monitoring network) </t>
  </si>
  <si>
    <t>Pattern and Drivers in Biodiversity in Anchialine Cave Systems</t>
  </si>
  <si>
    <t>w/ Bracken-Grissom, Heather</t>
  </si>
  <si>
    <t>Cradall, Keith</t>
  </si>
  <si>
    <t>Bracken-Grissom, Heather</t>
  </si>
  <si>
    <t>PSYCH</t>
  </si>
  <si>
    <t>Alcohol modulation of dopamine release</t>
  </si>
  <si>
    <t>Steffensen, Scott</t>
  </si>
  <si>
    <t>ND&amp;FS</t>
  </si>
  <si>
    <t>Utah red raspberry jam: The effects of processing and storage on color, anitoxidant content, and flavor</t>
  </si>
  <si>
    <t>Parker, Tory</t>
  </si>
  <si>
    <t>CS 10K: The Utah Exploring Computer Science Initiative</t>
  </si>
  <si>
    <t>McCarthy, Jay</t>
  </si>
  <si>
    <t>P&amp;DB</t>
  </si>
  <si>
    <t>Modeling of COPD by Novel Rage Transgenic Mice</t>
  </si>
  <si>
    <t>Flight Attendant's Medical Research Institute</t>
  </si>
  <si>
    <t>Reynolds, Paul</t>
  </si>
  <si>
    <t>ES</t>
  </si>
  <si>
    <t>Does restricting night eating influence metabolic risk in obese adults and adults with sleep apnea? A randomized trial</t>
  </si>
  <si>
    <t>American Heart Association</t>
  </si>
  <si>
    <t>LeCheminant, James</t>
  </si>
  <si>
    <t>In-Plane Shear Capacity of Partially Grouted Masonry Walls</t>
  </si>
  <si>
    <t>National Concrete Masonry Association Foundation</t>
  </si>
  <si>
    <t>Fonseca, Fernando</t>
  </si>
  <si>
    <t>Fast, Non-Invasive Topology Discovery, Geolocation and Intrusion Detection in Networked Systems</t>
  </si>
  <si>
    <t>w/ Warnick, Sean</t>
  </si>
  <si>
    <t>Zappala, Daniel</t>
  </si>
  <si>
    <t>Warnick, Sean</t>
  </si>
  <si>
    <t>Propagation Analysis and Performance Assessment for Multi-Antenna Communications in Combat Environments</t>
  </si>
  <si>
    <t>Jensen, Michael</t>
  </si>
  <si>
    <t>Proposal Number</t>
  </si>
  <si>
    <t>Amount</t>
  </si>
  <si>
    <t>Proposals this month :</t>
  </si>
  <si>
    <t>Average Proposal:</t>
  </si>
  <si>
    <t>Proposal Activity Report</t>
  </si>
  <si>
    <t>EPA</t>
  </si>
  <si>
    <t>ARO</t>
  </si>
  <si>
    <t>ED</t>
  </si>
  <si>
    <t>NPS</t>
  </si>
  <si>
    <t>Forest Service</t>
  </si>
  <si>
    <t>USDA</t>
  </si>
  <si>
    <t>AFRL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</si>
</sst>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8"/>
      <color theme="1"/>
      <name val="Georgia"/>
      <family val="1"/>
    </font>
    <font>
      <sz val="10"/>
      <name val="Arial"/>
      <family val="2"/>
    </font>
    <font>
      <b/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9" fillId="0" borderId="0"/>
    <xf numFmtId="44" fontId="2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5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4" fillId="0" borderId="0" xfId="0" applyNumberFormat="1" applyFont="1" applyFill="1" applyBorder="1" applyAlignment="1" applyProtection="1">
      <alignment horizontal="left"/>
    </xf>
    <xf numFmtId="166" fontId="4" fillId="0" borderId="0" xfId="0" applyNumberFormat="1" applyFont="1" applyFill="1" applyBorder="1" applyProtection="1"/>
    <xf numFmtId="5" fontId="4" fillId="0" borderId="0" xfId="0" applyNumberFormat="1" applyFont="1" applyFill="1" applyBorder="1" applyProtection="1"/>
    <xf numFmtId="0" fontId="5" fillId="0" borderId="0" xfId="0" applyFont="1" applyBorder="1"/>
    <xf numFmtId="5" fontId="4" fillId="0" borderId="0" xfId="0" applyNumberFormat="1" applyFont="1" applyBorder="1" applyAlignment="1">
      <alignment horizontal="right"/>
    </xf>
    <xf numFmtId="5" fontId="4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5" fontId="9" fillId="0" borderId="0" xfId="0" applyNumberFormat="1" applyFont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10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5" fontId="10" fillId="2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66" fontId="14" fillId="0" borderId="0" xfId="0" applyNumberFormat="1" applyFont="1" applyFill="1" applyBorder="1" applyAlignment="1" applyProtection="1">
      <alignment horizontal="left" vertical="center"/>
    </xf>
    <xf numFmtId="166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165" fontId="9" fillId="0" borderId="6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5" fontId="0" fillId="0" borderId="0" xfId="0" applyNumberForma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5" fontId="9" fillId="0" borderId="5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right" vertical="center"/>
    </xf>
    <xf numFmtId="0" fontId="2" fillId="0" borderId="0" xfId="1"/>
    <xf numFmtId="0" fontId="9" fillId="0" borderId="0" xfId="2" applyFont="1" applyBorder="1" applyAlignment="1">
      <alignment horizontal="center" vertical="center"/>
    </xf>
    <xf numFmtId="5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left" wrapText="1"/>
    </xf>
    <xf numFmtId="0" fontId="8" fillId="0" borderId="0" xfId="2" applyFont="1" applyBorder="1" applyAlignment="1">
      <alignment horizontal="left"/>
    </xf>
    <xf numFmtId="167" fontId="8" fillId="0" borderId="1" xfId="3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right" wrapText="1"/>
    </xf>
    <xf numFmtId="5" fontId="8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right"/>
    </xf>
    <xf numFmtId="0" fontId="3" fillId="0" borderId="0" xfId="2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wrapText="1"/>
    </xf>
    <xf numFmtId="0" fontId="3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/>
    </xf>
    <xf numFmtId="0" fontId="19" fillId="0" borderId="0" xfId="2" applyBorder="1"/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/>
    <xf numFmtId="0" fontId="7" fillId="0" borderId="0" xfId="2" applyFont="1" applyBorder="1" applyAlignment="1">
      <alignment horizontal="center" wrapText="1"/>
    </xf>
    <xf numFmtId="0" fontId="7" fillId="0" borderId="0" xfId="2" applyFont="1" applyBorder="1" applyAlignment="1">
      <alignment wrapText="1"/>
    </xf>
    <xf numFmtId="0" fontId="2" fillId="0" borderId="0" xfId="1" applyBorder="1"/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5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right" vertical="center"/>
    </xf>
    <xf numFmtId="0" fontId="18" fillId="3" borderId="2" xfId="0" applyFont="1" applyFill="1" applyBorder="1" applyAlignment="1">
      <alignment vertical="center" wrapText="1"/>
    </xf>
    <xf numFmtId="14" fontId="1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65" fontId="9" fillId="3" borderId="6" xfId="0" applyNumberFormat="1" applyFont="1" applyFill="1" applyBorder="1" applyAlignment="1">
      <alignment horizontal="center" vertical="center" wrapText="1"/>
    </xf>
    <xf numFmtId="5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7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65" fontId="17" fillId="2" borderId="7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180"/>
    </xf>
    <xf numFmtId="0" fontId="11" fillId="2" borderId="7" xfId="0" applyFont="1" applyFill="1" applyBorder="1" applyAlignment="1">
      <alignment horizontal="center" vertical="center" textRotation="180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5" fontId="13" fillId="2" borderId="1" xfId="0" applyNumberFormat="1" applyFont="1" applyFill="1" applyBorder="1" applyAlignment="1">
      <alignment horizontal="center" vertical="center" wrapText="1"/>
    </xf>
    <xf numFmtId="5" fontId="13" fillId="2" borderId="7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right"/>
    </xf>
    <xf numFmtId="0" fontId="17" fillId="2" borderId="1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7" fillId="2" borderId="9" xfId="2" applyFont="1" applyFill="1" applyBorder="1" applyAlignment="1">
      <alignment horizontal="center" vertical="center" wrapText="1"/>
    </xf>
    <xf numFmtId="164" fontId="17" fillId="2" borderId="1" xfId="2" applyNumberFormat="1" applyFont="1" applyFill="1" applyBorder="1" applyAlignment="1">
      <alignment horizontal="center" vertical="center" wrapText="1"/>
    </xf>
    <xf numFmtId="164" fontId="17" fillId="2" borderId="7" xfId="2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wrapText="1"/>
    </xf>
    <xf numFmtId="0" fontId="2" fillId="0" borderId="0" xfId="1" applyAlignment="1">
      <alignment wrapText="1"/>
    </xf>
    <xf numFmtId="0" fontId="2" fillId="0" borderId="5" xfId="1" applyFill="1" applyBorder="1" applyAlignment="1">
      <alignment vertical="center"/>
    </xf>
    <xf numFmtId="0" fontId="2" fillId="0" borderId="5" xfId="1" applyBorder="1" applyAlignment="1">
      <alignment vertical="center"/>
    </xf>
    <xf numFmtId="0" fontId="2" fillId="0" borderId="5" xfId="1" applyFill="1" applyBorder="1" applyAlignment="1">
      <alignment vertical="center" wrapText="1"/>
    </xf>
    <xf numFmtId="0" fontId="2" fillId="0" borderId="1" xfId="1" applyBorder="1" applyAlignment="1">
      <alignment vertical="center"/>
    </xf>
    <xf numFmtId="0" fontId="2" fillId="0" borderId="1" xfId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2" fillId="3" borderId="1" xfId="1" applyFill="1" applyBorder="1" applyAlignment="1">
      <alignment vertical="center"/>
    </xf>
    <xf numFmtId="0" fontId="2" fillId="3" borderId="1" xfId="1" applyFill="1" applyBorder="1" applyAlignment="1">
      <alignment vertical="center" wrapText="1"/>
    </xf>
    <xf numFmtId="0" fontId="2" fillId="0" borderId="1" xfId="1" applyFill="1" applyBorder="1" applyAlignment="1">
      <alignment vertical="center"/>
    </xf>
    <xf numFmtId="0" fontId="2" fillId="0" borderId="1" xfId="1" applyFill="1" applyBorder="1" applyAlignment="1">
      <alignment vertical="center" wrapText="1"/>
    </xf>
    <xf numFmtId="164" fontId="20" fillId="0" borderId="0" xfId="2" applyNumberFormat="1" applyFont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164" fontId="8" fillId="0" borderId="0" xfId="2" applyNumberFormat="1" applyFont="1" applyBorder="1" applyAlignment="1">
      <alignment horizontal="center" vertical="center"/>
    </xf>
    <xf numFmtId="164" fontId="9" fillId="0" borderId="0" xfId="2" applyNumberFormat="1" applyFont="1" applyBorder="1" applyAlignment="1">
      <alignment horizontal="center" vertical="center"/>
    </xf>
    <xf numFmtId="14" fontId="2" fillId="0" borderId="5" xfId="1" applyNumberFormat="1" applyBorder="1" applyAlignment="1">
      <alignment horizontal="center" vertical="center"/>
    </xf>
    <xf numFmtId="14" fontId="2" fillId="0" borderId="1" xfId="1" applyNumberFormat="1" applyBorder="1" applyAlignment="1">
      <alignment horizontal="center" vertical="center"/>
    </xf>
    <xf numFmtId="14" fontId="2" fillId="3" borderId="1" xfId="1" applyNumberFormat="1" applyFill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167" fontId="3" fillId="0" borderId="0" xfId="2" applyNumberFormat="1" applyFont="1" applyBorder="1" applyAlignment="1">
      <alignment horizontal="right" vertical="center"/>
    </xf>
    <xf numFmtId="167" fontId="8" fillId="0" borderId="0" xfId="2" applyNumberFormat="1" applyFont="1" applyBorder="1" applyAlignment="1">
      <alignment horizontal="right" vertical="center"/>
    </xf>
    <xf numFmtId="167" fontId="9" fillId="0" borderId="0" xfId="2" applyNumberFormat="1" applyFont="1" applyBorder="1" applyAlignment="1">
      <alignment horizontal="right" vertical="center"/>
    </xf>
    <xf numFmtId="167" fontId="7" fillId="0" borderId="0" xfId="2" applyNumberFormat="1" applyFont="1" applyBorder="1" applyAlignment="1">
      <alignment horizontal="right" vertical="center"/>
    </xf>
    <xf numFmtId="167" fontId="17" fillId="2" borderId="1" xfId="2" applyNumberFormat="1" applyFont="1" applyFill="1" applyBorder="1" applyAlignment="1">
      <alignment horizontal="right" vertical="center" wrapText="1"/>
    </xf>
    <xf numFmtId="167" fontId="17" fillId="2" borderId="7" xfId="2" applyNumberFormat="1" applyFont="1" applyFill="1" applyBorder="1" applyAlignment="1">
      <alignment horizontal="right" vertical="center" wrapText="1"/>
    </xf>
    <xf numFmtId="167" fontId="2" fillId="0" borderId="5" xfId="1" applyNumberFormat="1" applyBorder="1" applyAlignment="1">
      <alignment horizontal="right" vertical="center"/>
    </xf>
    <xf numFmtId="167" fontId="2" fillId="0" borderId="1" xfId="1" applyNumberFormat="1" applyBorder="1" applyAlignment="1">
      <alignment horizontal="right" vertical="center"/>
    </xf>
    <xf numFmtId="167" fontId="2" fillId="3" borderId="1" xfId="1" applyNumberFormat="1" applyFill="1" applyBorder="1" applyAlignment="1">
      <alignment horizontal="right" vertical="center"/>
    </xf>
    <xf numFmtId="167" fontId="2" fillId="0" borderId="0" xfId="1" applyNumberFormat="1" applyBorder="1" applyAlignment="1">
      <alignment horizontal="right" vertical="center"/>
    </xf>
    <xf numFmtId="167" fontId="2" fillId="0" borderId="0" xfId="1" applyNumberFormat="1" applyAlignment="1">
      <alignment horizontal="right" vertical="center"/>
    </xf>
    <xf numFmtId="0" fontId="2" fillId="0" borderId="0" xfId="1" applyAlignment="1">
      <alignment horizontal="right" vertical="center"/>
    </xf>
    <xf numFmtId="0" fontId="2" fillId="0" borderId="5" xfId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2" fillId="0" borderId="0" xfId="1" applyBorder="1" applyAlignment="1">
      <alignment horizontal="center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</cellXfs>
  <cellStyles count="4">
    <cellStyle name="Currency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36"/>
  <sheetViews>
    <sheetView tabSelected="1" zoomScaleNormal="100" workbookViewId="0"/>
  </sheetViews>
  <sheetFormatPr defaultRowHeight="12.75" customHeight="1" x14ac:dyDescent="0.2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3.5703125" style="4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  <col min="13" max="13" width="11" bestFit="1" customWidth="1"/>
    <col min="14" max="14" width="10.85546875" bestFit="1" customWidth="1"/>
    <col min="16" max="16" width="10.42578125" bestFit="1" customWidth="1"/>
  </cols>
  <sheetData>
    <row r="1" spans="1:16" ht="24" customHeight="1" x14ac:dyDescent="0.35">
      <c r="B1" s="53"/>
      <c r="C1" s="53"/>
      <c r="D1" s="32" t="s">
        <v>13</v>
      </c>
      <c r="E1" s="53"/>
      <c r="F1" s="53"/>
      <c r="G1" s="53"/>
      <c r="H1" s="53"/>
      <c r="I1" s="53"/>
      <c r="J1" s="53"/>
      <c r="K1" s="53"/>
      <c r="L1" s="53"/>
    </row>
    <row r="2" spans="1:16" ht="16.5" customHeight="1" x14ac:dyDescent="0.2">
      <c r="A2" s="33"/>
      <c r="B2" s="54">
        <v>2012</v>
      </c>
      <c r="C2" s="34"/>
      <c r="D2" s="52" t="s">
        <v>29</v>
      </c>
      <c r="E2" s="35"/>
      <c r="F2" s="33"/>
      <c r="G2" s="29"/>
      <c r="H2" s="54">
        <v>2011</v>
      </c>
      <c r="I2" s="33"/>
      <c r="J2" s="33"/>
      <c r="K2" s="33"/>
      <c r="L2" s="36"/>
    </row>
    <row r="3" spans="1:16" ht="12.75" customHeight="1" x14ac:dyDescent="0.2">
      <c r="A3" s="37" t="s">
        <v>0</v>
      </c>
      <c r="B3" s="38">
        <v>135</v>
      </c>
      <c r="C3" s="38"/>
      <c r="D3" s="110" t="s">
        <v>12</v>
      </c>
      <c r="E3" s="35"/>
      <c r="F3" s="33"/>
      <c r="G3" s="37" t="s">
        <v>0</v>
      </c>
      <c r="H3" s="38">
        <v>162</v>
      </c>
      <c r="I3" s="33"/>
      <c r="J3" s="33"/>
      <c r="K3" s="33"/>
      <c r="L3" s="36"/>
    </row>
    <row r="4" spans="1:16" ht="12.75" customHeight="1" x14ac:dyDescent="0.2">
      <c r="A4" s="37" t="s">
        <v>1</v>
      </c>
      <c r="B4" s="38">
        <v>108</v>
      </c>
      <c r="C4" s="38"/>
      <c r="D4" s="110"/>
      <c r="E4" s="39"/>
      <c r="F4" s="33"/>
      <c r="G4" s="37" t="s">
        <v>1</v>
      </c>
      <c r="H4" s="38">
        <v>108</v>
      </c>
      <c r="I4" s="33"/>
      <c r="J4" s="33"/>
      <c r="K4" s="33"/>
      <c r="L4" s="36"/>
    </row>
    <row r="5" spans="1:16" ht="12.75" customHeight="1" x14ac:dyDescent="0.2">
      <c r="A5" s="37" t="s">
        <v>2</v>
      </c>
      <c r="B5" s="30">
        <v>8858123</v>
      </c>
      <c r="C5" s="30"/>
      <c r="E5" s="39"/>
      <c r="F5" s="33"/>
      <c r="G5" s="37" t="s">
        <v>2</v>
      </c>
      <c r="H5" s="30">
        <f>1763610+4633238</f>
        <v>6396848</v>
      </c>
      <c r="I5" s="33"/>
      <c r="J5" s="40"/>
      <c r="K5" s="34"/>
      <c r="L5" s="36"/>
    </row>
    <row r="6" spans="1:16" ht="6" customHeight="1" x14ac:dyDescent="0.2">
      <c r="A6" s="40"/>
      <c r="B6" s="40"/>
      <c r="C6" s="40"/>
      <c r="D6" s="40"/>
      <c r="E6" s="39"/>
      <c r="F6" s="41"/>
      <c r="G6" s="41"/>
      <c r="H6" s="42"/>
      <c r="I6" s="38"/>
      <c r="J6" s="40"/>
      <c r="K6" s="34"/>
      <c r="L6" s="36"/>
    </row>
    <row r="7" spans="1:16" ht="12.75" customHeight="1" x14ac:dyDescent="0.2">
      <c r="A7" s="120" t="s">
        <v>3</v>
      </c>
      <c r="B7" s="120"/>
      <c r="C7" s="55">
        <v>18</v>
      </c>
      <c r="D7" s="56">
        <f>SUM(H11:H33)</f>
        <v>3337884</v>
      </c>
      <c r="E7" s="35"/>
      <c r="F7" s="35"/>
      <c r="G7" s="43"/>
      <c r="H7" s="44"/>
      <c r="I7" s="31"/>
      <c r="J7" s="34"/>
      <c r="K7" s="34"/>
      <c r="L7" s="36"/>
    </row>
    <row r="8" spans="1:16" s="2" customFormat="1" ht="12.75" customHeight="1" x14ac:dyDescent="0.2">
      <c r="A8" s="121" t="s">
        <v>4</v>
      </c>
      <c r="B8" s="121" t="s">
        <v>5</v>
      </c>
      <c r="C8" s="121" t="s">
        <v>6</v>
      </c>
      <c r="D8" s="111" t="s">
        <v>7</v>
      </c>
      <c r="E8" s="114" t="s">
        <v>10</v>
      </c>
      <c r="F8" s="114" t="s">
        <v>11</v>
      </c>
      <c r="G8" s="116" t="s">
        <v>28</v>
      </c>
      <c r="H8" s="127" t="s">
        <v>14</v>
      </c>
      <c r="I8" s="129" t="s">
        <v>15</v>
      </c>
      <c r="J8" s="125" t="s">
        <v>8</v>
      </c>
      <c r="K8" s="125" t="s">
        <v>9</v>
      </c>
      <c r="L8" s="123" t="s">
        <v>16</v>
      </c>
      <c r="M8" s="118" t="s">
        <v>22</v>
      </c>
      <c r="N8" s="118" t="s">
        <v>25</v>
      </c>
    </row>
    <row r="9" spans="1:16" s="2" customFormat="1" ht="12.75" customHeight="1" x14ac:dyDescent="0.2">
      <c r="A9" s="121"/>
      <c r="B9" s="121"/>
      <c r="C9" s="121"/>
      <c r="D9" s="112"/>
      <c r="E9" s="114"/>
      <c r="F9" s="114"/>
      <c r="G9" s="116"/>
      <c r="H9" s="127"/>
      <c r="I9" s="129"/>
      <c r="J9" s="125"/>
      <c r="K9" s="125"/>
      <c r="L9" s="123"/>
      <c r="M9" s="118"/>
      <c r="N9" s="118"/>
      <c r="O9" s="11"/>
    </row>
    <row r="10" spans="1:16" s="2" customFormat="1" ht="21.75" customHeight="1" thickBot="1" x14ac:dyDescent="0.25">
      <c r="A10" s="122"/>
      <c r="B10" s="122"/>
      <c r="C10" s="122"/>
      <c r="D10" s="113"/>
      <c r="E10" s="115"/>
      <c r="F10" s="115"/>
      <c r="G10" s="117"/>
      <c r="H10" s="128"/>
      <c r="I10" s="130"/>
      <c r="J10" s="126"/>
      <c r="K10" s="126"/>
      <c r="L10" s="124"/>
      <c r="M10" s="119"/>
      <c r="N10" s="119"/>
      <c r="O10" s="11"/>
      <c r="P10" s="109"/>
    </row>
    <row r="11" spans="1:16" s="9" customFormat="1" ht="12.75" customHeight="1" thickTop="1" x14ac:dyDescent="0.2">
      <c r="A11" s="70" t="s">
        <v>48</v>
      </c>
      <c r="B11" s="70"/>
      <c r="C11" s="70" t="s">
        <v>49</v>
      </c>
      <c r="D11" s="71" t="s">
        <v>50</v>
      </c>
      <c r="E11" s="72">
        <v>40381</v>
      </c>
      <c r="F11" s="72">
        <v>41841</v>
      </c>
      <c r="G11" s="73" t="s">
        <v>51</v>
      </c>
      <c r="H11" s="74">
        <v>90000</v>
      </c>
      <c r="I11" s="75" t="s">
        <v>34</v>
      </c>
      <c r="J11" s="75" t="s">
        <v>52</v>
      </c>
      <c r="K11" s="75" t="s">
        <v>53</v>
      </c>
      <c r="L11" s="75">
        <v>1</v>
      </c>
      <c r="M11" s="76">
        <v>475992</v>
      </c>
      <c r="N11" s="76">
        <v>965208</v>
      </c>
      <c r="O11" s="10"/>
    </row>
    <row r="12" spans="1:16" s="9" customFormat="1" ht="24.75" customHeight="1" x14ac:dyDescent="0.2">
      <c r="A12" s="46" t="s">
        <v>110</v>
      </c>
      <c r="B12" s="46"/>
      <c r="C12" s="46" t="s">
        <v>113</v>
      </c>
      <c r="D12" s="68" t="s">
        <v>114</v>
      </c>
      <c r="E12" s="67">
        <v>41000</v>
      </c>
      <c r="F12" s="67">
        <v>41486</v>
      </c>
      <c r="G12" s="48" t="s">
        <v>115</v>
      </c>
      <c r="H12" s="49">
        <v>18750</v>
      </c>
      <c r="I12" s="50" t="s">
        <v>45</v>
      </c>
      <c r="J12" s="50" t="s">
        <v>116</v>
      </c>
      <c r="K12" s="50" t="s">
        <v>53</v>
      </c>
      <c r="L12" s="50">
        <v>4</v>
      </c>
      <c r="M12" s="64">
        <v>37500</v>
      </c>
      <c r="N12" s="64">
        <v>37500</v>
      </c>
      <c r="O12" s="10"/>
    </row>
    <row r="13" spans="1:16" s="9" customFormat="1" ht="26.25" customHeight="1" x14ac:dyDescent="0.2">
      <c r="A13" s="46" t="s">
        <v>111</v>
      </c>
      <c r="B13" s="46" t="s">
        <v>112</v>
      </c>
      <c r="C13" s="46" t="s">
        <v>113</v>
      </c>
      <c r="D13" s="68" t="s">
        <v>114</v>
      </c>
      <c r="E13" s="67">
        <v>41000</v>
      </c>
      <c r="F13" s="67">
        <v>41486</v>
      </c>
      <c r="G13" s="48" t="s">
        <v>115</v>
      </c>
      <c r="H13" s="49">
        <v>18750</v>
      </c>
      <c r="I13" s="50" t="s">
        <v>45</v>
      </c>
      <c r="J13" s="50" t="s">
        <v>116</v>
      </c>
      <c r="K13" s="50" t="s">
        <v>53</v>
      </c>
      <c r="L13" s="50">
        <v>4</v>
      </c>
      <c r="M13" s="64">
        <v>37500</v>
      </c>
      <c r="N13" s="64">
        <v>37500</v>
      </c>
      <c r="O13" s="10"/>
    </row>
    <row r="14" spans="1:16" s="9" customFormat="1" ht="12.75" customHeight="1" x14ac:dyDescent="0.2">
      <c r="A14" s="98" t="s">
        <v>60</v>
      </c>
      <c r="B14" s="98" t="s">
        <v>61</v>
      </c>
      <c r="C14" s="98" t="s">
        <v>62</v>
      </c>
      <c r="D14" s="99" t="s">
        <v>63</v>
      </c>
      <c r="E14" s="100">
        <v>40405</v>
      </c>
      <c r="F14" s="100">
        <v>41500</v>
      </c>
      <c r="G14" s="101" t="s">
        <v>64</v>
      </c>
      <c r="H14" s="102">
        <v>143250</v>
      </c>
      <c r="I14" s="103" t="s">
        <v>34</v>
      </c>
      <c r="J14" s="103" t="s">
        <v>67</v>
      </c>
      <c r="K14" s="103" t="s">
        <v>66</v>
      </c>
      <c r="L14" s="103">
        <v>2</v>
      </c>
      <c r="M14" s="104">
        <v>867000</v>
      </c>
      <c r="N14" s="104">
        <v>1153500</v>
      </c>
    </row>
    <row r="15" spans="1:16" s="9" customFormat="1" ht="12.75" customHeight="1" x14ac:dyDescent="0.2">
      <c r="A15" s="46" t="s">
        <v>59</v>
      </c>
      <c r="B15" s="46"/>
      <c r="C15" s="46" t="s">
        <v>62</v>
      </c>
      <c r="D15" s="51" t="s">
        <v>63</v>
      </c>
      <c r="E15" s="47">
        <v>40405</v>
      </c>
      <c r="F15" s="47">
        <v>41500</v>
      </c>
      <c r="G15" s="48" t="s">
        <v>64</v>
      </c>
      <c r="H15" s="49">
        <v>143250</v>
      </c>
      <c r="I15" s="50" t="s">
        <v>34</v>
      </c>
      <c r="J15" s="50" t="s">
        <v>65</v>
      </c>
      <c r="K15" s="50" t="s">
        <v>66</v>
      </c>
      <c r="L15" s="50">
        <v>2</v>
      </c>
      <c r="M15" s="64">
        <v>867000</v>
      </c>
      <c r="N15" s="64">
        <v>1153500</v>
      </c>
    </row>
    <row r="16" spans="1:16" s="9" customFormat="1" ht="36" customHeight="1" x14ac:dyDescent="0.2">
      <c r="A16" s="45" t="s">
        <v>41</v>
      </c>
      <c r="B16" s="46"/>
      <c r="C16" s="46" t="s">
        <v>42</v>
      </c>
      <c r="D16" s="51" t="s">
        <v>43</v>
      </c>
      <c r="E16" s="47">
        <v>41061</v>
      </c>
      <c r="F16" s="47">
        <v>41425</v>
      </c>
      <c r="G16" s="48" t="s">
        <v>44</v>
      </c>
      <c r="H16" s="49">
        <v>14940</v>
      </c>
      <c r="I16" s="50" t="s">
        <v>45</v>
      </c>
      <c r="J16" s="50" t="s">
        <v>46</v>
      </c>
      <c r="K16" s="50" t="s">
        <v>47</v>
      </c>
      <c r="L16" s="50">
        <v>1</v>
      </c>
      <c r="M16" s="64">
        <v>14940</v>
      </c>
      <c r="N16" s="64">
        <v>14940</v>
      </c>
    </row>
    <row r="17" spans="1:14" s="9" customFormat="1" ht="24.75" customHeight="1" x14ac:dyDescent="0.2">
      <c r="A17" s="46" t="s">
        <v>85</v>
      </c>
      <c r="B17" s="46"/>
      <c r="C17" s="46" t="s">
        <v>42</v>
      </c>
      <c r="D17" s="51" t="s">
        <v>86</v>
      </c>
      <c r="E17" s="47">
        <v>41061</v>
      </c>
      <c r="F17" s="47">
        <v>41790</v>
      </c>
      <c r="G17" s="48" t="s">
        <v>87</v>
      </c>
      <c r="H17" s="49">
        <v>14990</v>
      </c>
      <c r="I17" s="50" t="s">
        <v>45</v>
      </c>
      <c r="J17" s="50" t="s">
        <v>46</v>
      </c>
      <c r="K17" s="50" t="s">
        <v>47</v>
      </c>
      <c r="L17" s="50">
        <v>1</v>
      </c>
      <c r="M17" s="64">
        <v>14990</v>
      </c>
      <c r="N17" s="64">
        <v>14990</v>
      </c>
    </row>
    <row r="18" spans="1:14" s="9" customFormat="1" ht="25.5" customHeight="1" x14ac:dyDescent="0.2">
      <c r="A18" s="98" t="s">
        <v>99</v>
      </c>
      <c r="B18" s="98"/>
      <c r="C18" s="98" t="s">
        <v>102</v>
      </c>
      <c r="D18" s="99" t="s">
        <v>103</v>
      </c>
      <c r="E18" s="100">
        <v>41030</v>
      </c>
      <c r="F18" s="100">
        <v>42124</v>
      </c>
      <c r="G18" s="101" t="s">
        <v>104</v>
      </c>
      <c r="H18" s="102">
        <v>187500</v>
      </c>
      <c r="I18" s="103" t="s">
        <v>45</v>
      </c>
      <c r="J18" s="103" t="s">
        <v>105</v>
      </c>
      <c r="K18" s="103" t="s">
        <v>47</v>
      </c>
      <c r="L18" s="103">
        <v>1</v>
      </c>
      <c r="M18" s="104">
        <v>375000</v>
      </c>
      <c r="N18" s="104">
        <v>375000</v>
      </c>
    </row>
    <row r="19" spans="1:14" s="9" customFormat="1" ht="26.25" customHeight="1" x14ac:dyDescent="0.2">
      <c r="A19" s="46" t="s">
        <v>100</v>
      </c>
      <c r="B19" s="46" t="s">
        <v>101</v>
      </c>
      <c r="C19" s="46" t="s">
        <v>102</v>
      </c>
      <c r="D19" s="51" t="s">
        <v>103</v>
      </c>
      <c r="E19" s="47">
        <v>41030</v>
      </c>
      <c r="F19" s="47">
        <v>42124</v>
      </c>
      <c r="G19" s="48" t="s">
        <v>104</v>
      </c>
      <c r="H19" s="49">
        <v>187500</v>
      </c>
      <c r="I19" s="50" t="s">
        <v>45</v>
      </c>
      <c r="J19" s="50" t="s">
        <v>105</v>
      </c>
      <c r="K19" s="50" t="s">
        <v>47</v>
      </c>
      <c r="L19" s="50">
        <v>1</v>
      </c>
      <c r="M19" s="64">
        <v>375000</v>
      </c>
      <c r="N19" s="64">
        <v>375000</v>
      </c>
    </row>
    <row r="20" spans="1:14" s="9" customFormat="1" ht="25.5" customHeight="1" x14ac:dyDescent="0.2">
      <c r="A20" s="46" t="s">
        <v>120</v>
      </c>
      <c r="B20" s="46"/>
      <c r="C20" s="46" t="s">
        <v>69</v>
      </c>
      <c r="D20" s="68" t="s">
        <v>121</v>
      </c>
      <c r="E20" s="67">
        <v>40472</v>
      </c>
      <c r="F20" s="67">
        <v>42124</v>
      </c>
      <c r="G20" s="48" t="s">
        <v>122</v>
      </c>
      <c r="H20" s="49">
        <v>8485</v>
      </c>
      <c r="I20" s="50" t="s">
        <v>34</v>
      </c>
      <c r="J20" s="50" t="s">
        <v>72</v>
      </c>
      <c r="K20" s="50" t="s">
        <v>47</v>
      </c>
      <c r="L20" s="50">
        <v>1</v>
      </c>
      <c r="M20" s="64">
        <v>18485</v>
      </c>
      <c r="N20" s="64">
        <v>18485</v>
      </c>
    </row>
    <row r="21" spans="1:14" s="9" customFormat="1" ht="30" customHeight="1" x14ac:dyDescent="0.2">
      <c r="A21" s="46" t="s">
        <v>68</v>
      </c>
      <c r="B21" s="46"/>
      <c r="C21" s="46" t="s">
        <v>69</v>
      </c>
      <c r="D21" s="51" t="s">
        <v>70</v>
      </c>
      <c r="E21" s="47">
        <v>40007</v>
      </c>
      <c r="F21" s="47">
        <v>41791</v>
      </c>
      <c r="G21" s="48" t="s">
        <v>71</v>
      </c>
      <c r="H21" s="49">
        <v>8800</v>
      </c>
      <c r="I21" s="50" t="s">
        <v>34</v>
      </c>
      <c r="J21" s="50" t="s">
        <v>72</v>
      </c>
      <c r="K21" s="50" t="s">
        <v>47</v>
      </c>
      <c r="L21" s="50">
        <v>1</v>
      </c>
      <c r="M21" s="64">
        <v>94800</v>
      </c>
      <c r="N21" s="64">
        <v>94800</v>
      </c>
    </row>
    <row r="22" spans="1:14" s="9" customFormat="1" ht="12.75" customHeight="1" x14ac:dyDescent="0.2">
      <c r="A22" s="98" t="s">
        <v>68</v>
      </c>
      <c r="B22" s="98"/>
      <c r="C22" s="98" t="s">
        <v>117</v>
      </c>
      <c r="D22" s="105" t="s">
        <v>118</v>
      </c>
      <c r="E22" s="106">
        <v>40299</v>
      </c>
      <c r="F22" s="106">
        <v>41698</v>
      </c>
      <c r="G22" s="101" t="s">
        <v>119</v>
      </c>
      <c r="H22" s="102">
        <v>141793</v>
      </c>
      <c r="I22" s="103" t="s">
        <v>34</v>
      </c>
      <c r="J22" s="103" t="s">
        <v>72</v>
      </c>
      <c r="K22" s="103" t="s">
        <v>47</v>
      </c>
      <c r="L22" s="103">
        <v>2</v>
      </c>
      <c r="M22" s="104">
        <v>606742</v>
      </c>
      <c r="N22" s="104">
        <v>606742</v>
      </c>
    </row>
    <row r="23" spans="1:14" s="9" customFormat="1" ht="12.75" customHeight="1" x14ac:dyDescent="0.2">
      <c r="A23" s="46" t="s">
        <v>54</v>
      </c>
      <c r="B23" s="46"/>
      <c r="C23" s="46" t="s">
        <v>55</v>
      </c>
      <c r="D23" s="51" t="s">
        <v>56</v>
      </c>
      <c r="E23" s="47">
        <v>41012</v>
      </c>
      <c r="F23" s="47">
        <v>41547</v>
      </c>
      <c r="G23" s="48" t="s">
        <v>57</v>
      </c>
      <c r="H23" s="49">
        <v>240</v>
      </c>
      <c r="I23" s="50" t="s">
        <v>34</v>
      </c>
      <c r="J23" s="50" t="s">
        <v>58</v>
      </c>
      <c r="K23" s="50" t="s">
        <v>58</v>
      </c>
      <c r="L23" s="50">
        <v>4</v>
      </c>
      <c r="M23" s="64">
        <v>17808</v>
      </c>
      <c r="N23" s="64">
        <v>17808</v>
      </c>
    </row>
    <row r="24" spans="1:14" s="9" customFormat="1" ht="24.75" customHeight="1" x14ac:dyDescent="0.2">
      <c r="A24" s="46" t="s">
        <v>93</v>
      </c>
      <c r="B24" s="46"/>
      <c r="C24" s="46" t="s">
        <v>92</v>
      </c>
      <c r="D24" s="51" t="s">
        <v>94</v>
      </c>
      <c r="E24" s="47">
        <v>41000</v>
      </c>
      <c r="F24" s="47">
        <v>41305</v>
      </c>
      <c r="G24" s="48" t="s">
        <v>95</v>
      </c>
      <c r="H24" s="49">
        <v>88250</v>
      </c>
      <c r="I24" s="50" t="s">
        <v>45</v>
      </c>
      <c r="J24" s="50" t="s">
        <v>35</v>
      </c>
      <c r="K24" s="50" t="s">
        <v>36</v>
      </c>
      <c r="L24" s="50">
        <v>2</v>
      </c>
      <c r="M24" s="64">
        <v>88250</v>
      </c>
      <c r="N24" s="64">
        <v>353000</v>
      </c>
    </row>
    <row r="25" spans="1:14" s="9" customFormat="1" ht="24.75" customHeight="1" x14ac:dyDescent="0.2">
      <c r="A25" s="46" t="s">
        <v>88</v>
      </c>
      <c r="B25" s="46"/>
      <c r="C25" s="46" t="s">
        <v>89</v>
      </c>
      <c r="D25" s="51" t="s">
        <v>90</v>
      </c>
      <c r="E25" s="47">
        <v>39083</v>
      </c>
      <c r="F25" s="47">
        <v>41274</v>
      </c>
      <c r="G25" s="48" t="s">
        <v>91</v>
      </c>
      <c r="H25" s="49">
        <v>150000</v>
      </c>
      <c r="I25" s="50" t="s">
        <v>34</v>
      </c>
      <c r="J25" s="50" t="s">
        <v>35</v>
      </c>
      <c r="K25" s="50" t="s">
        <v>36</v>
      </c>
      <c r="L25" s="50">
        <v>4</v>
      </c>
      <c r="M25" s="64">
        <v>1135076</v>
      </c>
      <c r="N25" s="64">
        <v>1135076</v>
      </c>
    </row>
    <row r="26" spans="1:14" s="9" customFormat="1" ht="12.75" customHeight="1" x14ac:dyDescent="0.2">
      <c r="A26" s="98" t="s">
        <v>30</v>
      </c>
      <c r="B26" s="98"/>
      <c r="C26" s="98" t="s">
        <v>96</v>
      </c>
      <c r="D26" s="99" t="s">
        <v>97</v>
      </c>
      <c r="E26" s="100">
        <v>39538</v>
      </c>
      <c r="F26" s="100">
        <v>41364</v>
      </c>
      <c r="G26" s="101" t="s">
        <v>98</v>
      </c>
      <c r="H26" s="102">
        <v>272070</v>
      </c>
      <c r="I26" s="103" t="s">
        <v>34</v>
      </c>
      <c r="J26" s="103" t="s">
        <v>35</v>
      </c>
      <c r="K26" s="103" t="s">
        <v>36</v>
      </c>
      <c r="L26" s="103">
        <v>2</v>
      </c>
      <c r="M26" s="104">
        <v>1415881</v>
      </c>
      <c r="N26" s="104">
        <v>1415881</v>
      </c>
    </row>
    <row r="27" spans="1:14" s="9" customFormat="1" ht="26.25" customHeight="1" x14ac:dyDescent="0.2">
      <c r="A27" s="45" t="s">
        <v>30</v>
      </c>
      <c r="B27" s="46"/>
      <c r="C27" s="46" t="s">
        <v>31</v>
      </c>
      <c r="D27" s="51" t="s">
        <v>32</v>
      </c>
      <c r="E27" s="47">
        <v>40414</v>
      </c>
      <c r="F27" s="47">
        <v>41090</v>
      </c>
      <c r="G27" s="48" t="s">
        <v>33</v>
      </c>
      <c r="H27" s="49">
        <v>7500</v>
      </c>
      <c r="I27" s="50" t="s">
        <v>34</v>
      </c>
      <c r="J27" s="50" t="s">
        <v>35</v>
      </c>
      <c r="K27" s="50" t="s">
        <v>36</v>
      </c>
      <c r="L27" s="50">
        <v>4</v>
      </c>
      <c r="M27" s="64">
        <v>213550</v>
      </c>
      <c r="N27" s="64">
        <v>213550</v>
      </c>
    </row>
    <row r="28" spans="1:14" s="9" customFormat="1" ht="12.75" customHeight="1" x14ac:dyDescent="0.2">
      <c r="A28" s="45" t="s">
        <v>30</v>
      </c>
      <c r="B28" s="46"/>
      <c r="C28" s="46" t="s">
        <v>37</v>
      </c>
      <c r="D28" s="51" t="s">
        <v>38</v>
      </c>
      <c r="E28" s="47">
        <v>38119</v>
      </c>
      <c r="F28" s="47" t="s">
        <v>39</v>
      </c>
      <c r="G28" s="48" t="s">
        <v>40</v>
      </c>
      <c r="H28" s="49">
        <v>25000</v>
      </c>
      <c r="I28" s="50" t="s">
        <v>34</v>
      </c>
      <c r="J28" s="50" t="s">
        <v>35</v>
      </c>
      <c r="K28" s="50" t="s">
        <v>36</v>
      </c>
      <c r="L28" s="50">
        <v>4</v>
      </c>
      <c r="M28" s="64">
        <v>592400</v>
      </c>
      <c r="N28" s="64">
        <v>700000</v>
      </c>
    </row>
    <row r="29" spans="1:14" s="9" customFormat="1" ht="27" customHeight="1" x14ac:dyDescent="0.2">
      <c r="A29" s="46" t="s">
        <v>79</v>
      </c>
      <c r="B29" s="46"/>
      <c r="C29" s="46" t="s">
        <v>42</v>
      </c>
      <c r="D29" s="45" t="s">
        <v>80</v>
      </c>
      <c r="E29" s="47">
        <v>41061</v>
      </c>
      <c r="F29" s="47">
        <v>42886</v>
      </c>
      <c r="G29" s="65" t="s">
        <v>81</v>
      </c>
      <c r="H29" s="49">
        <v>640000</v>
      </c>
      <c r="I29" s="50" t="s">
        <v>45</v>
      </c>
      <c r="J29" s="50" t="s">
        <v>82</v>
      </c>
      <c r="K29" s="50" t="s">
        <v>36</v>
      </c>
      <c r="L29" s="50">
        <v>1</v>
      </c>
      <c r="M29" s="64">
        <v>1280000</v>
      </c>
      <c r="N29" s="64">
        <v>1280000</v>
      </c>
    </row>
    <row r="30" spans="1:14" s="9" customFormat="1" ht="24.75" customHeight="1" x14ac:dyDescent="0.2">
      <c r="A30" s="98" t="s">
        <v>83</v>
      </c>
      <c r="B30" s="98" t="s">
        <v>84</v>
      </c>
      <c r="C30" s="98" t="s">
        <v>42</v>
      </c>
      <c r="D30" s="107" t="s">
        <v>80</v>
      </c>
      <c r="E30" s="100">
        <v>41061</v>
      </c>
      <c r="F30" s="100">
        <v>42886</v>
      </c>
      <c r="G30" s="108" t="s">
        <v>81</v>
      </c>
      <c r="H30" s="102">
        <v>640000</v>
      </c>
      <c r="I30" s="103" t="s">
        <v>45</v>
      </c>
      <c r="J30" s="103" t="s">
        <v>82</v>
      </c>
      <c r="K30" s="103" t="s">
        <v>36</v>
      </c>
      <c r="L30" s="103">
        <v>1</v>
      </c>
      <c r="M30" s="104">
        <v>1280000</v>
      </c>
      <c r="N30" s="104">
        <v>1280000</v>
      </c>
    </row>
    <row r="31" spans="1:14" s="9" customFormat="1" ht="23.25" customHeight="1" x14ac:dyDescent="0.2">
      <c r="A31" s="46" t="s">
        <v>77</v>
      </c>
      <c r="B31" s="46" t="s">
        <v>78</v>
      </c>
      <c r="C31" s="46" t="s">
        <v>42</v>
      </c>
      <c r="D31" s="45" t="s">
        <v>74</v>
      </c>
      <c r="E31" s="47">
        <v>41030</v>
      </c>
      <c r="F31" s="47">
        <v>42124</v>
      </c>
      <c r="G31" s="65" t="s">
        <v>75</v>
      </c>
      <c r="H31" s="49">
        <v>225908</v>
      </c>
      <c r="I31" s="50" t="s">
        <v>45</v>
      </c>
      <c r="J31" s="50" t="s">
        <v>76</v>
      </c>
      <c r="K31" s="50" t="s">
        <v>36</v>
      </c>
      <c r="L31" s="50">
        <v>1</v>
      </c>
      <c r="M31" s="64">
        <v>451816</v>
      </c>
      <c r="N31" s="64">
        <v>451816</v>
      </c>
    </row>
    <row r="32" spans="1:14" s="9" customFormat="1" ht="24.75" customHeight="1" x14ac:dyDescent="0.2">
      <c r="A32" s="46" t="s">
        <v>73</v>
      </c>
      <c r="B32" s="46"/>
      <c r="C32" s="46" t="s">
        <v>42</v>
      </c>
      <c r="D32" s="45" t="s">
        <v>74</v>
      </c>
      <c r="E32" s="47">
        <v>41030</v>
      </c>
      <c r="F32" s="47">
        <v>42124</v>
      </c>
      <c r="G32" s="65" t="s">
        <v>75</v>
      </c>
      <c r="H32" s="49">
        <v>225908</v>
      </c>
      <c r="I32" s="50" t="s">
        <v>45</v>
      </c>
      <c r="J32" s="50" t="s">
        <v>76</v>
      </c>
      <c r="K32" s="50" t="s">
        <v>36</v>
      </c>
      <c r="L32" s="50">
        <v>1</v>
      </c>
      <c r="M32" s="64">
        <v>451816</v>
      </c>
      <c r="N32" s="64">
        <v>451816</v>
      </c>
    </row>
    <row r="33" spans="1:74" s="9" customFormat="1" ht="26.25" customHeight="1" x14ac:dyDescent="0.2">
      <c r="A33" s="46" t="s">
        <v>107</v>
      </c>
      <c r="B33" s="46"/>
      <c r="C33" s="46" t="s">
        <v>102</v>
      </c>
      <c r="D33" s="66" t="s">
        <v>106</v>
      </c>
      <c r="E33" s="67">
        <v>41014</v>
      </c>
      <c r="F33" s="67">
        <v>41364</v>
      </c>
      <c r="G33" s="65" t="s">
        <v>108</v>
      </c>
      <c r="H33" s="49">
        <v>85000</v>
      </c>
      <c r="I33" s="50" t="s">
        <v>45</v>
      </c>
      <c r="J33" s="50" t="s">
        <v>109</v>
      </c>
      <c r="K33" s="50" t="s">
        <v>36</v>
      </c>
      <c r="L33" s="50">
        <v>1</v>
      </c>
      <c r="M33" s="64">
        <v>85000</v>
      </c>
      <c r="N33" s="64">
        <v>128000</v>
      </c>
    </row>
    <row r="34" spans="1:74" s="6" customFormat="1" ht="12.75" customHeight="1" x14ac:dyDescent="0.2">
      <c r="A34" s="21"/>
      <c r="B34" s="22"/>
      <c r="C34" s="21"/>
      <c r="D34" s="21"/>
      <c r="E34" s="17"/>
      <c r="F34" s="17"/>
      <c r="G34" s="18"/>
      <c r="H34" s="23"/>
      <c r="I34" s="18"/>
      <c r="J34" s="21"/>
      <c r="K34" s="21"/>
      <c r="L34" s="5"/>
    </row>
    <row r="35" spans="1:74" s="6" customFormat="1" ht="12.75" customHeight="1" x14ac:dyDescent="0.2">
      <c r="A35" s="59" t="s">
        <v>23</v>
      </c>
      <c r="B35" s="60"/>
      <c r="C35" s="59"/>
      <c r="D35" s="59"/>
      <c r="E35" s="17"/>
      <c r="F35" s="17"/>
      <c r="G35" s="18"/>
      <c r="H35" s="23"/>
      <c r="I35" s="18"/>
      <c r="J35" s="21"/>
      <c r="K35" s="21"/>
      <c r="L35" s="5"/>
    </row>
    <row r="36" spans="1:74" s="6" customFormat="1" ht="6" customHeight="1" x14ac:dyDescent="0.2">
      <c r="A36" s="59"/>
      <c r="B36" s="60"/>
      <c r="C36" s="59"/>
      <c r="D36" s="59"/>
      <c r="E36" s="17"/>
      <c r="F36" s="17"/>
      <c r="G36" s="18"/>
      <c r="H36" s="23"/>
      <c r="I36" s="18"/>
      <c r="J36" s="21"/>
      <c r="K36" s="21"/>
      <c r="L36" s="5"/>
    </row>
    <row r="37" spans="1:74" s="6" customFormat="1" ht="12.75" customHeight="1" x14ac:dyDescent="0.2">
      <c r="A37" s="59" t="s">
        <v>27</v>
      </c>
      <c r="B37" s="60"/>
      <c r="C37" s="59"/>
      <c r="D37" s="59"/>
      <c r="E37" s="17"/>
      <c r="F37" s="17"/>
      <c r="G37" s="18"/>
      <c r="H37" s="23"/>
      <c r="I37" s="18"/>
      <c r="J37" s="21"/>
      <c r="K37" s="21"/>
      <c r="L37" s="5"/>
    </row>
    <row r="38" spans="1:74" ht="5.25" customHeight="1" x14ac:dyDescent="0.2">
      <c r="A38" s="59"/>
      <c r="B38" s="60"/>
      <c r="C38" s="59"/>
      <c r="D38" s="59"/>
      <c r="E38" s="17"/>
      <c r="F38" s="17"/>
      <c r="G38" s="18"/>
      <c r="H38" s="23"/>
      <c r="I38" s="18"/>
      <c r="J38" s="21"/>
      <c r="K38" s="21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</row>
    <row r="39" spans="1:74" ht="12.75" customHeight="1" x14ac:dyDescent="0.2">
      <c r="A39" s="59" t="s">
        <v>17</v>
      </c>
      <c r="B39" s="60"/>
      <c r="C39" s="59" t="s">
        <v>18</v>
      </c>
      <c r="D39" s="59"/>
      <c r="E39" s="17"/>
      <c r="F39" s="17"/>
      <c r="G39" s="18"/>
      <c r="H39" s="23"/>
      <c r="I39" s="18"/>
      <c r="J39" s="21"/>
      <c r="K39" s="21"/>
      <c r="M39" s="69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1:74" ht="12.75" customHeight="1" x14ac:dyDescent="0.2">
      <c r="A40" s="59"/>
      <c r="B40" s="60"/>
      <c r="C40" s="59" t="s">
        <v>19</v>
      </c>
      <c r="D40" s="59"/>
      <c r="E40" s="17"/>
      <c r="F40" s="17"/>
      <c r="G40" s="18"/>
      <c r="H40" s="23"/>
      <c r="I40" s="18"/>
      <c r="J40" s="21"/>
      <c r="K40" s="2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ht="12.75" customHeight="1" x14ac:dyDescent="0.2">
      <c r="A41" s="59"/>
      <c r="B41" s="60"/>
      <c r="C41" s="59" t="s">
        <v>20</v>
      </c>
      <c r="D41" s="59"/>
      <c r="E41" s="17"/>
      <c r="F41" s="17"/>
      <c r="G41" s="18"/>
      <c r="H41" s="23"/>
      <c r="I41" s="18"/>
      <c r="J41" s="21"/>
      <c r="K41" s="21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ht="12.75" customHeight="1" x14ac:dyDescent="0.2">
      <c r="A42" s="59"/>
      <c r="B42" s="60"/>
      <c r="C42" s="59" t="s">
        <v>21</v>
      </c>
      <c r="D42" s="59"/>
      <c r="E42" s="17"/>
      <c r="F42" s="17"/>
      <c r="G42" s="18"/>
      <c r="H42" s="23"/>
      <c r="I42" s="18"/>
      <c r="J42" s="21"/>
      <c r="K42" s="21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ht="5.25" customHeight="1" x14ac:dyDescent="0.2">
      <c r="A43" s="59"/>
      <c r="B43" s="60"/>
      <c r="C43" s="59"/>
      <c r="D43" s="59"/>
      <c r="E43" s="17"/>
      <c r="F43" s="17"/>
      <c r="G43" s="18"/>
      <c r="H43" s="23"/>
      <c r="I43" s="18"/>
      <c r="J43" s="21"/>
      <c r="K43" s="21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12.75" customHeight="1" x14ac:dyDescent="0.2">
      <c r="A44" s="59" t="s">
        <v>24</v>
      </c>
      <c r="B44" s="60"/>
      <c r="C44" s="59"/>
      <c r="D44" s="59"/>
      <c r="E44" s="17"/>
      <c r="F44" s="17"/>
      <c r="G44" s="18"/>
      <c r="H44" s="23"/>
      <c r="I44" s="18"/>
      <c r="J44" s="21"/>
      <c r="K44" s="21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ht="5.25" customHeight="1" x14ac:dyDescent="0.2">
      <c r="A45" s="61"/>
      <c r="B45" s="61"/>
      <c r="C45" s="61"/>
      <c r="D45" s="61"/>
      <c r="E45" s="24"/>
      <c r="F45" s="24"/>
      <c r="G45" s="24"/>
      <c r="H45" s="24"/>
      <c r="I45" s="24"/>
      <c r="J45" s="24"/>
      <c r="K45" s="24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ht="12.75" customHeight="1" x14ac:dyDescent="0.2">
      <c r="A46" s="62" t="s">
        <v>26</v>
      </c>
      <c r="B46" s="62"/>
      <c r="C46" s="62"/>
      <c r="D46" s="63"/>
      <c r="E46" s="19"/>
      <c r="F46" s="19"/>
      <c r="G46" s="19"/>
      <c r="H46" s="25"/>
      <c r="I46" s="19"/>
      <c r="J46" s="20"/>
      <c r="K46" s="2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12.75" customHeight="1" x14ac:dyDescent="0.2">
      <c r="A47" s="57"/>
      <c r="B47" s="57"/>
      <c r="C47" s="57"/>
      <c r="D47" s="57"/>
      <c r="E47" s="19"/>
      <c r="F47" s="19"/>
      <c r="G47" s="19"/>
      <c r="H47" s="25"/>
      <c r="I47" s="19"/>
      <c r="J47" s="20"/>
      <c r="K47" s="2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2.75" customHeight="1" x14ac:dyDescent="0.2">
      <c r="A48" s="58"/>
      <c r="B48" s="58"/>
      <c r="C48" s="58"/>
      <c r="D48" s="58"/>
      <c r="E48" s="19"/>
      <c r="F48" s="19"/>
      <c r="G48" s="19"/>
      <c r="H48" s="26"/>
      <c r="I48" s="19"/>
      <c r="J48" s="19"/>
      <c r="K48" s="19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12.75" customHeight="1" x14ac:dyDescent="0.2">
      <c r="A49" s="19"/>
      <c r="B49" s="19"/>
      <c r="C49" s="19"/>
      <c r="D49" s="19"/>
      <c r="E49" s="19"/>
      <c r="F49" s="19"/>
      <c r="G49" s="19"/>
      <c r="H49" s="26"/>
      <c r="I49" s="19"/>
      <c r="J49" s="19"/>
      <c r="K49" s="19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 x14ac:dyDescent="0.2">
      <c r="A50" s="19"/>
      <c r="B50" s="19"/>
      <c r="C50" s="19"/>
      <c r="D50" s="19"/>
      <c r="E50" s="19"/>
      <c r="F50" s="19"/>
      <c r="G50" s="19"/>
      <c r="H50" s="26"/>
      <c r="I50" s="19"/>
      <c r="J50" s="19"/>
      <c r="K50" s="19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 x14ac:dyDescent="0.2">
      <c r="A51" s="12"/>
      <c r="B51" s="12"/>
      <c r="C51" s="12"/>
      <c r="D51" s="12"/>
      <c r="E51" s="27"/>
      <c r="F51" s="27"/>
      <c r="G51" s="14"/>
      <c r="H51" s="13"/>
      <c r="I51" s="14"/>
      <c r="J51" s="12"/>
      <c r="K51" s="1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12.75" customHeight="1" x14ac:dyDescent="0.2">
      <c r="A52" s="12"/>
      <c r="B52" s="12"/>
      <c r="C52" s="12"/>
      <c r="D52" s="12"/>
      <c r="E52" s="27"/>
      <c r="F52" s="27"/>
      <c r="G52" s="14"/>
      <c r="H52" s="13"/>
      <c r="I52" s="14"/>
      <c r="J52" s="12"/>
      <c r="K52" s="1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12.75" customHeight="1" x14ac:dyDescent="0.2">
      <c r="A53" s="12"/>
      <c r="B53" s="12"/>
      <c r="C53" s="12"/>
      <c r="D53" s="12"/>
      <c r="E53" s="27"/>
      <c r="F53" s="27"/>
      <c r="G53" s="14"/>
      <c r="H53" s="13"/>
      <c r="I53" s="14"/>
      <c r="J53" s="12"/>
      <c r="K53" s="1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 x14ac:dyDescent="0.2">
      <c r="A54" s="12"/>
      <c r="B54" s="12"/>
      <c r="C54" s="12"/>
      <c r="D54" s="12"/>
      <c r="E54" s="27"/>
      <c r="F54" s="27"/>
      <c r="G54" s="14"/>
      <c r="H54" s="13"/>
      <c r="I54" s="14"/>
      <c r="J54" s="12"/>
      <c r="K54" s="1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 x14ac:dyDescent="0.2">
      <c r="A55" s="12"/>
      <c r="B55" s="12"/>
      <c r="C55" s="12"/>
      <c r="D55" s="12"/>
      <c r="E55" s="27"/>
      <c r="F55" s="27"/>
      <c r="G55" s="14"/>
      <c r="H55" s="13"/>
      <c r="I55" s="14"/>
      <c r="J55" s="12"/>
      <c r="K55" s="1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 x14ac:dyDescent="0.2">
      <c r="A56" s="12"/>
      <c r="B56" s="12"/>
      <c r="C56" s="12"/>
      <c r="D56" s="12"/>
      <c r="E56" s="27"/>
      <c r="F56" s="27"/>
      <c r="G56" s="14"/>
      <c r="H56" s="13"/>
      <c r="I56" s="14"/>
      <c r="J56" s="12"/>
      <c r="K56" s="1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 x14ac:dyDescent="0.2">
      <c r="A57" s="12"/>
      <c r="B57" s="12"/>
      <c r="C57" s="12"/>
      <c r="D57" s="12"/>
      <c r="E57" s="27"/>
      <c r="F57" s="27"/>
      <c r="G57" s="14"/>
      <c r="H57" s="13"/>
      <c r="I57" s="14"/>
      <c r="J57" s="12"/>
      <c r="K57" s="1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 x14ac:dyDescent="0.2">
      <c r="A58" s="12"/>
      <c r="B58" s="12"/>
      <c r="C58" s="12"/>
      <c r="D58" s="12"/>
      <c r="E58" s="27"/>
      <c r="F58" s="27"/>
      <c r="G58" s="14"/>
      <c r="H58" s="13"/>
      <c r="I58" s="14"/>
      <c r="J58" s="12"/>
      <c r="K58" s="1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 x14ac:dyDescent="0.2">
      <c r="A59" s="20"/>
      <c r="B59" s="20"/>
      <c r="C59" s="20"/>
      <c r="D59" s="20"/>
      <c r="E59" s="15"/>
      <c r="F59" s="15"/>
      <c r="G59" s="19"/>
      <c r="H59" s="25"/>
      <c r="I59" s="19"/>
      <c r="J59" s="20"/>
      <c r="K59" s="2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 x14ac:dyDescent="0.2">
      <c r="A60" s="20"/>
      <c r="B60" s="20"/>
      <c r="C60" s="20"/>
      <c r="D60" s="20"/>
      <c r="E60" s="15"/>
      <c r="F60" s="15"/>
      <c r="G60" s="19"/>
      <c r="H60" s="25"/>
      <c r="I60" s="19"/>
      <c r="J60" s="20"/>
      <c r="K60" s="2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 x14ac:dyDescent="0.2">
      <c r="A61" s="20"/>
      <c r="B61" s="20"/>
      <c r="C61" s="20"/>
      <c r="D61" s="20"/>
      <c r="E61" s="15"/>
      <c r="F61" s="15"/>
      <c r="G61" s="16"/>
      <c r="H61" s="25"/>
      <c r="I61" s="19"/>
      <c r="J61" s="20"/>
      <c r="K61" s="2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 x14ac:dyDescent="0.2">
      <c r="A62" s="20"/>
      <c r="B62" s="20"/>
      <c r="C62" s="20"/>
      <c r="D62" s="20"/>
      <c r="E62" s="15"/>
      <c r="F62" s="15"/>
      <c r="G62" s="16"/>
      <c r="H62" s="25"/>
      <c r="I62" s="19"/>
      <c r="J62" s="20"/>
      <c r="K62" s="2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 x14ac:dyDescent="0.2">
      <c r="A63" s="20"/>
      <c r="B63" s="20"/>
      <c r="C63" s="20"/>
      <c r="D63" s="20"/>
      <c r="E63" s="15"/>
      <c r="F63" s="15"/>
      <c r="G63" s="16"/>
      <c r="H63" s="25"/>
      <c r="I63" s="19"/>
      <c r="J63" s="20"/>
      <c r="K63" s="2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 x14ac:dyDescent="0.2">
      <c r="A64" s="20"/>
      <c r="B64" s="20"/>
      <c r="C64" s="20"/>
      <c r="D64" s="20"/>
      <c r="E64" s="15"/>
      <c r="F64" s="15"/>
      <c r="G64" s="16"/>
      <c r="H64" s="25"/>
      <c r="I64" s="19"/>
      <c r="J64" s="20"/>
      <c r="K64" s="2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 x14ac:dyDescent="0.2">
      <c r="A65" s="20"/>
      <c r="B65" s="20"/>
      <c r="C65" s="20"/>
      <c r="D65" s="20"/>
      <c r="E65" s="15"/>
      <c r="F65" s="15"/>
      <c r="G65" s="16"/>
      <c r="H65" s="25"/>
      <c r="I65" s="19"/>
      <c r="J65" s="20"/>
      <c r="K65" s="2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 x14ac:dyDescent="0.2">
      <c r="A66" s="20"/>
      <c r="B66" s="20"/>
      <c r="C66" s="20"/>
      <c r="D66" s="20"/>
      <c r="E66" s="15"/>
      <c r="F66" s="15"/>
      <c r="G66" s="16"/>
      <c r="H66" s="25"/>
      <c r="I66" s="19"/>
      <c r="J66" s="20"/>
      <c r="K66" s="2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 x14ac:dyDescent="0.2">
      <c r="A67" s="20"/>
      <c r="B67" s="20"/>
      <c r="C67" s="20"/>
      <c r="D67" s="24"/>
      <c r="E67" s="28"/>
      <c r="F67" s="28"/>
      <c r="G67" s="24"/>
      <c r="H67" s="24"/>
      <c r="I67" s="24"/>
      <c r="J67" s="24"/>
      <c r="K67" s="24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 x14ac:dyDescent="0.2">
      <c r="A68" s="20"/>
      <c r="B68" s="20"/>
      <c r="C68" s="20"/>
      <c r="D68" s="24"/>
      <c r="E68" s="28"/>
      <c r="F68" s="28"/>
      <c r="G68" s="24"/>
      <c r="H68" s="24"/>
      <c r="I68" s="24"/>
      <c r="J68" s="24"/>
      <c r="K68" s="24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 x14ac:dyDescent="0.2">
      <c r="A69" s="20"/>
      <c r="B69" s="20"/>
      <c r="C69" s="20"/>
      <c r="D69" s="24"/>
      <c r="E69" s="28"/>
      <c r="F69" s="28"/>
      <c r="G69" s="24"/>
      <c r="H69" s="24"/>
      <c r="I69" s="24"/>
      <c r="J69" s="24"/>
      <c r="K69" s="24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 x14ac:dyDescent="0.2">
      <c r="A70" s="20"/>
      <c r="B70" s="20"/>
      <c r="C70" s="20"/>
      <c r="D70" s="20"/>
      <c r="E70" s="15"/>
      <c r="F70" s="15"/>
      <c r="G70" s="16"/>
      <c r="H70" s="25"/>
      <c r="I70" s="19"/>
      <c r="J70" s="20"/>
      <c r="K70" s="2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 x14ac:dyDescent="0.2">
      <c r="A71" s="20"/>
      <c r="B71" s="20"/>
      <c r="C71" s="20"/>
      <c r="D71" s="20"/>
      <c r="E71" s="15"/>
      <c r="F71" s="15"/>
      <c r="G71" s="16"/>
      <c r="H71" s="25"/>
      <c r="I71" s="19"/>
      <c r="J71" s="20"/>
      <c r="K71" s="2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 x14ac:dyDescent="0.2">
      <c r="A72" s="20"/>
      <c r="B72" s="20"/>
      <c r="C72" s="20"/>
      <c r="D72" s="20"/>
      <c r="E72" s="15"/>
      <c r="F72" s="15"/>
      <c r="G72" s="16"/>
      <c r="H72" s="25"/>
      <c r="I72" s="19"/>
      <c r="J72" s="20"/>
      <c r="K72" s="2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 x14ac:dyDescent="0.2">
      <c r="A73" s="20"/>
      <c r="B73" s="20"/>
      <c r="C73" s="20"/>
      <c r="D73" s="20"/>
      <c r="E73" s="15"/>
      <c r="F73" s="15"/>
      <c r="G73" s="16"/>
      <c r="H73" s="25"/>
      <c r="I73" s="19"/>
      <c r="J73" s="20"/>
      <c r="K73" s="2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 x14ac:dyDescent="0.2"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 x14ac:dyDescent="0.2"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 x14ac:dyDescent="0.2"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 x14ac:dyDescent="0.2"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3:74" ht="12.75" customHeight="1" x14ac:dyDescent="0.2"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3:74" ht="12.75" customHeight="1" x14ac:dyDescent="0.2"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3:74" ht="12.75" customHeight="1" x14ac:dyDescent="0.2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3:74" ht="12.75" customHeight="1" x14ac:dyDescent="0.2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3:74" ht="12.75" customHeight="1" x14ac:dyDescent="0.2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3:74" ht="12.75" customHeight="1" x14ac:dyDescent="0.2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3:74" ht="12.75" customHeight="1" x14ac:dyDescent="0.2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3:74" ht="12.75" customHeight="1" x14ac:dyDescent="0.2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3:74" ht="12.75" customHeight="1" x14ac:dyDescent="0.2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3:74" ht="12.75" customHeight="1" x14ac:dyDescent="0.2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3:74" ht="12.75" customHeight="1" x14ac:dyDescent="0.2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3:74" ht="12.75" customHeight="1" x14ac:dyDescent="0.2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3:74" ht="12.75" customHeight="1" x14ac:dyDescent="0.2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3:74" ht="12.75" customHeight="1" x14ac:dyDescent="0.2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3:74" ht="12.75" customHeight="1" x14ac:dyDescent="0.2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3:74" ht="12.75" customHeight="1" x14ac:dyDescent="0.2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 x14ac:dyDescent="0.2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 x14ac:dyDescent="0.2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 x14ac:dyDescent="0.2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 x14ac:dyDescent="0.2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 x14ac:dyDescent="0.2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 x14ac:dyDescent="0.2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 x14ac:dyDescent="0.2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 x14ac:dyDescent="0.2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 x14ac:dyDescent="0.2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 x14ac:dyDescent="0.2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 x14ac:dyDescent="0.2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 x14ac:dyDescent="0.2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 x14ac:dyDescent="0.2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</sheetData>
  <sortState ref="A12:N34">
    <sortCondition ref="K12:K34"/>
    <sortCondition ref="J12:J34"/>
    <sortCondition ref="A12:A34"/>
  </sortState>
  <mergeCells count="16"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  <mergeCell ref="D3:D4"/>
    <mergeCell ref="D8:D10"/>
    <mergeCell ref="E8:E10"/>
    <mergeCell ref="F8:F10"/>
    <mergeCell ref="G8:G10"/>
  </mergeCells>
  <phoneticPr fontId="0" type="noConversion"/>
  <printOptions horizontalCentered="1"/>
  <pageMargins left="0.25" right="0.2" top="0.1" bottom="0.1" header="0.1" footer="0.2"/>
  <pageSetup scale="71" fitToHeight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/>
  </sheetViews>
  <sheetFormatPr defaultRowHeight="15" x14ac:dyDescent="0.25"/>
  <cols>
    <col min="1" max="1" width="26.140625" style="77" customWidth="1"/>
    <col min="2" max="2" width="18.28515625" style="77" customWidth="1"/>
    <col min="3" max="3" width="17.7109375" style="140" customWidth="1"/>
    <col min="4" max="4" width="71.85546875" style="77" customWidth="1"/>
    <col min="5" max="5" width="11.5703125" style="159" customWidth="1"/>
    <col min="6" max="6" width="11" style="159" customWidth="1"/>
    <col min="7" max="7" width="13.140625" style="171" customWidth="1"/>
    <col min="8" max="8" width="9.140625" style="77"/>
    <col min="9" max="9" width="8.5703125" style="77" customWidth="1"/>
    <col min="10" max="10" width="5.85546875" style="77" customWidth="1"/>
    <col min="11" max="16384" width="9.140625" style="77"/>
  </cols>
  <sheetData>
    <row r="1" spans="1:10" ht="27" customHeight="1" x14ac:dyDescent="0.35">
      <c r="A1" s="91"/>
      <c r="B1" s="94"/>
      <c r="C1" s="96"/>
      <c r="D1" s="95" t="s">
        <v>202</v>
      </c>
      <c r="E1" s="93"/>
      <c r="F1" s="93"/>
      <c r="G1" s="163"/>
      <c r="H1" s="93"/>
      <c r="I1" s="93"/>
      <c r="J1" s="93"/>
    </row>
    <row r="2" spans="1:10" ht="15.75" x14ac:dyDescent="0.25">
      <c r="A2" s="92"/>
      <c r="B2" s="91"/>
      <c r="C2" s="90"/>
      <c r="D2" s="89" t="s">
        <v>29</v>
      </c>
      <c r="E2" s="151"/>
      <c r="F2" s="152"/>
      <c r="G2" s="160"/>
      <c r="H2" s="88"/>
      <c r="I2" s="88"/>
      <c r="J2" s="88"/>
    </row>
    <row r="3" spans="1:10" ht="26.25" x14ac:dyDescent="0.25">
      <c r="A3" s="87"/>
      <c r="B3" s="86"/>
      <c r="C3" s="85" t="s">
        <v>201</v>
      </c>
      <c r="D3" s="84">
        <f>D5/C5</f>
        <v>205479.13043478262</v>
      </c>
      <c r="E3" s="153"/>
      <c r="F3" s="81"/>
      <c r="G3" s="161"/>
      <c r="H3" s="81"/>
      <c r="I3" s="78"/>
      <c r="J3" s="78"/>
    </row>
    <row r="4" spans="1:10" x14ac:dyDescent="0.25">
      <c r="A4" s="83"/>
      <c r="B4" s="83"/>
      <c r="C4" s="82"/>
      <c r="D4" s="82"/>
      <c r="E4" s="153"/>
      <c r="F4" s="153"/>
      <c r="G4" s="161"/>
      <c r="H4" s="81"/>
      <c r="I4" s="78"/>
      <c r="J4" s="78"/>
    </row>
    <row r="5" spans="1:10" x14ac:dyDescent="0.25">
      <c r="A5" s="131" t="s">
        <v>200</v>
      </c>
      <c r="B5" s="131"/>
      <c r="C5" s="80">
        <v>23</v>
      </c>
      <c r="D5" s="79">
        <f>SUM(G9:G235)</f>
        <v>4726020</v>
      </c>
      <c r="E5" s="154"/>
      <c r="F5" s="154"/>
      <c r="G5" s="162"/>
      <c r="H5" s="78"/>
      <c r="I5" s="78"/>
      <c r="J5" s="78"/>
    </row>
    <row r="6" spans="1:10" x14ac:dyDescent="0.25">
      <c r="A6" s="132" t="s">
        <v>4</v>
      </c>
      <c r="B6" s="132" t="s">
        <v>5</v>
      </c>
      <c r="C6" s="132" t="s">
        <v>6</v>
      </c>
      <c r="D6" s="134" t="s">
        <v>7</v>
      </c>
      <c r="E6" s="137" t="s">
        <v>10</v>
      </c>
      <c r="F6" s="137" t="s">
        <v>11</v>
      </c>
      <c r="G6" s="164" t="s">
        <v>199</v>
      </c>
      <c r="H6" s="132" t="s">
        <v>8</v>
      </c>
      <c r="I6" s="132" t="s">
        <v>9</v>
      </c>
      <c r="J6" s="177" t="s">
        <v>198</v>
      </c>
    </row>
    <row r="7" spans="1:10" x14ac:dyDescent="0.25">
      <c r="A7" s="132"/>
      <c r="B7" s="132"/>
      <c r="C7" s="132"/>
      <c r="D7" s="135"/>
      <c r="E7" s="137"/>
      <c r="F7" s="137"/>
      <c r="G7" s="164"/>
      <c r="H7" s="132"/>
      <c r="I7" s="132"/>
      <c r="J7" s="178"/>
    </row>
    <row r="8" spans="1:10" ht="15.75" thickBot="1" x14ac:dyDescent="0.3">
      <c r="A8" s="133"/>
      <c r="B8" s="133"/>
      <c r="C8" s="133"/>
      <c r="D8" s="136"/>
      <c r="E8" s="138"/>
      <c r="F8" s="138"/>
      <c r="G8" s="165"/>
      <c r="H8" s="133"/>
      <c r="I8" s="133"/>
      <c r="J8" s="179"/>
    </row>
    <row r="9" spans="1:10" ht="30" customHeight="1" thickTop="1" x14ac:dyDescent="0.25">
      <c r="A9" s="141" t="s">
        <v>191</v>
      </c>
      <c r="B9" s="142"/>
      <c r="C9" s="143" t="s">
        <v>190</v>
      </c>
      <c r="D9" s="143" t="s">
        <v>189</v>
      </c>
      <c r="E9" s="155">
        <v>40990</v>
      </c>
      <c r="F9" s="155">
        <v>41882</v>
      </c>
      <c r="G9" s="166">
        <v>12400</v>
      </c>
      <c r="H9" s="172" t="s">
        <v>123</v>
      </c>
      <c r="I9" s="172" t="s">
        <v>53</v>
      </c>
      <c r="J9" s="172">
        <v>3</v>
      </c>
    </row>
    <row r="10" spans="1:10" x14ac:dyDescent="0.25">
      <c r="A10" s="144" t="s">
        <v>126</v>
      </c>
      <c r="B10" s="144"/>
      <c r="C10" s="145" t="s">
        <v>125</v>
      </c>
      <c r="D10" s="145" t="s">
        <v>124</v>
      </c>
      <c r="E10" s="156">
        <v>41365</v>
      </c>
      <c r="F10" s="156">
        <v>42095</v>
      </c>
      <c r="G10" s="167">
        <v>50424</v>
      </c>
      <c r="H10" s="173" t="s">
        <v>123</v>
      </c>
      <c r="I10" s="173" t="s">
        <v>53</v>
      </c>
      <c r="J10" s="173">
        <v>23</v>
      </c>
    </row>
    <row r="11" spans="1:10" x14ac:dyDescent="0.25">
      <c r="A11" s="144" t="s">
        <v>135</v>
      </c>
      <c r="B11" s="144" t="s">
        <v>132</v>
      </c>
      <c r="C11" s="146" t="s">
        <v>203</v>
      </c>
      <c r="D11" s="145" t="s">
        <v>131</v>
      </c>
      <c r="E11" s="156">
        <v>41136</v>
      </c>
      <c r="F11" s="156">
        <v>41865</v>
      </c>
      <c r="G11" s="167"/>
      <c r="H11" s="173" t="s">
        <v>134</v>
      </c>
      <c r="I11" s="173" t="s">
        <v>53</v>
      </c>
      <c r="J11" s="173">
        <v>21</v>
      </c>
    </row>
    <row r="12" spans="1:10" ht="30" x14ac:dyDescent="0.25">
      <c r="A12" s="147" t="s">
        <v>139</v>
      </c>
      <c r="B12" s="147"/>
      <c r="C12" s="148" t="s">
        <v>138</v>
      </c>
      <c r="D12" s="148" t="s">
        <v>137</v>
      </c>
      <c r="E12" s="157">
        <v>41030</v>
      </c>
      <c r="F12" s="157">
        <v>41394</v>
      </c>
      <c r="G12" s="168">
        <v>75000</v>
      </c>
      <c r="H12" s="174" t="s">
        <v>134</v>
      </c>
      <c r="I12" s="174" t="s">
        <v>53</v>
      </c>
      <c r="J12" s="174">
        <v>20</v>
      </c>
    </row>
    <row r="13" spans="1:10" ht="30" x14ac:dyDescent="0.25">
      <c r="A13" s="144" t="s">
        <v>197</v>
      </c>
      <c r="B13" s="144"/>
      <c r="C13" s="146" t="s">
        <v>204</v>
      </c>
      <c r="D13" s="145" t="s">
        <v>196</v>
      </c>
      <c r="E13" s="156">
        <v>41122</v>
      </c>
      <c r="F13" s="156">
        <v>42216</v>
      </c>
      <c r="G13" s="167">
        <v>320946</v>
      </c>
      <c r="H13" s="173" t="s">
        <v>52</v>
      </c>
      <c r="I13" s="173" t="s">
        <v>53</v>
      </c>
      <c r="J13" s="173">
        <v>1</v>
      </c>
    </row>
    <row r="14" spans="1:10" ht="30" x14ac:dyDescent="0.25">
      <c r="A14" s="144" t="s">
        <v>167</v>
      </c>
      <c r="B14" s="144"/>
      <c r="C14" s="145" t="s">
        <v>164</v>
      </c>
      <c r="D14" s="145" t="s">
        <v>163</v>
      </c>
      <c r="E14" s="156">
        <v>41000</v>
      </c>
      <c r="F14" s="156">
        <v>41364</v>
      </c>
      <c r="G14" s="167">
        <v>45000</v>
      </c>
      <c r="H14" s="173" t="s">
        <v>116</v>
      </c>
      <c r="I14" s="173" t="s">
        <v>53</v>
      </c>
      <c r="J14" s="173">
        <v>11</v>
      </c>
    </row>
    <row r="15" spans="1:10" ht="30" x14ac:dyDescent="0.25">
      <c r="A15" s="149" t="s">
        <v>155</v>
      </c>
      <c r="B15" s="144"/>
      <c r="C15" s="150" t="s">
        <v>154</v>
      </c>
      <c r="D15" s="150" t="s">
        <v>153</v>
      </c>
      <c r="E15" s="156">
        <v>41153</v>
      </c>
      <c r="F15" s="156">
        <v>41517</v>
      </c>
      <c r="G15" s="167">
        <v>74872</v>
      </c>
      <c r="H15" s="175" t="s">
        <v>116</v>
      </c>
      <c r="I15" s="175" t="s">
        <v>53</v>
      </c>
      <c r="J15" s="175">
        <v>14</v>
      </c>
    </row>
    <row r="16" spans="1:10" x14ac:dyDescent="0.25">
      <c r="A16" s="147" t="s">
        <v>136</v>
      </c>
      <c r="B16" s="147"/>
      <c r="C16" s="180" t="s">
        <v>203</v>
      </c>
      <c r="D16" s="148" t="s">
        <v>131</v>
      </c>
      <c r="E16" s="157">
        <v>41136</v>
      </c>
      <c r="F16" s="157">
        <v>41865</v>
      </c>
      <c r="G16" s="168">
        <v>90000</v>
      </c>
      <c r="H16" s="174" t="s">
        <v>116</v>
      </c>
      <c r="I16" s="174" t="s">
        <v>53</v>
      </c>
      <c r="J16" s="174">
        <v>21</v>
      </c>
    </row>
    <row r="17" spans="1:10" x14ac:dyDescent="0.25">
      <c r="A17" s="144" t="s">
        <v>133</v>
      </c>
      <c r="B17" s="144" t="s">
        <v>132</v>
      </c>
      <c r="C17" s="146" t="s">
        <v>203</v>
      </c>
      <c r="D17" s="145" t="s">
        <v>131</v>
      </c>
      <c r="E17" s="156">
        <v>41136</v>
      </c>
      <c r="F17" s="156">
        <v>41865</v>
      </c>
      <c r="G17" s="167"/>
      <c r="H17" s="173" t="s">
        <v>116</v>
      </c>
      <c r="I17" s="173" t="s">
        <v>53</v>
      </c>
      <c r="J17" s="173">
        <v>21</v>
      </c>
    </row>
    <row r="18" spans="1:10" x14ac:dyDescent="0.25">
      <c r="A18" s="144" t="s">
        <v>175</v>
      </c>
      <c r="B18" s="144"/>
      <c r="C18" s="145" t="s">
        <v>102</v>
      </c>
      <c r="D18" s="145" t="s">
        <v>174</v>
      </c>
      <c r="E18" s="156">
        <v>41153</v>
      </c>
      <c r="F18" s="156">
        <v>42247</v>
      </c>
      <c r="G18" s="167">
        <v>190716</v>
      </c>
      <c r="H18" s="173" t="s">
        <v>173</v>
      </c>
      <c r="I18" s="173" t="s">
        <v>66</v>
      </c>
      <c r="J18" s="173">
        <v>8</v>
      </c>
    </row>
    <row r="19" spans="1:10" x14ac:dyDescent="0.25">
      <c r="A19" s="144" t="s">
        <v>130</v>
      </c>
      <c r="B19" s="144"/>
      <c r="C19" s="146" t="s">
        <v>205</v>
      </c>
      <c r="D19" s="145" t="s">
        <v>129</v>
      </c>
      <c r="E19" s="156">
        <v>41091</v>
      </c>
      <c r="F19" s="156">
        <v>41517</v>
      </c>
      <c r="G19" s="167">
        <v>349497</v>
      </c>
      <c r="H19" s="173" t="s">
        <v>128</v>
      </c>
      <c r="I19" s="173" t="s">
        <v>127</v>
      </c>
      <c r="J19" s="173">
        <v>22</v>
      </c>
    </row>
    <row r="20" spans="1:10" ht="30" x14ac:dyDescent="0.25">
      <c r="A20" s="147" t="s">
        <v>157</v>
      </c>
      <c r="B20" s="147"/>
      <c r="C20" s="148" t="s">
        <v>42</v>
      </c>
      <c r="D20" s="148" t="s">
        <v>156</v>
      </c>
      <c r="E20" s="157">
        <v>41044</v>
      </c>
      <c r="F20" s="157">
        <v>41408</v>
      </c>
      <c r="G20" s="168">
        <v>48600</v>
      </c>
      <c r="H20" s="174" t="s">
        <v>46</v>
      </c>
      <c r="I20" s="174" t="s">
        <v>47</v>
      </c>
      <c r="J20" s="174">
        <v>13</v>
      </c>
    </row>
    <row r="21" spans="1:10" x14ac:dyDescent="0.25">
      <c r="A21" s="149" t="s">
        <v>172</v>
      </c>
      <c r="B21" s="144"/>
      <c r="C21" s="150" t="s">
        <v>42</v>
      </c>
      <c r="D21" s="150" t="s">
        <v>169</v>
      </c>
      <c r="E21" s="156">
        <v>41153</v>
      </c>
      <c r="F21" s="156">
        <v>42979</v>
      </c>
      <c r="G21" s="167">
        <v>1149961</v>
      </c>
      <c r="H21" s="175" t="s">
        <v>46</v>
      </c>
      <c r="I21" s="175" t="s">
        <v>47</v>
      </c>
      <c r="J21" s="175">
        <v>9</v>
      </c>
    </row>
    <row r="22" spans="1:10" x14ac:dyDescent="0.25">
      <c r="A22" s="144" t="s">
        <v>171</v>
      </c>
      <c r="B22" s="144" t="s">
        <v>170</v>
      </c>
      <c r="C22" s="145" t="s">
        <v>42</v>
      </c>
      <c r="D22" s="145" t="s">
        <v>169</v>
      </c>
      <c r="E22" s="156">
        <v>41153</v>
      </c>
      <c r="F22" s="156">
        <v>42979</v>
      </c>
      <c r="G22" s="167"/>
      <c r="H22" s="173" t="s">
        <v>46</v>
      </c>
      <c r="I22" s="173" t="s">
        <v>47</v>
      </c>
      <c r="J22" s="173">
        <v>9</v>
      </c>
    </row>
    <row r="23" spans="1:10" x14ac:dyDescent="0.25">
      <c r="A23" s="149" t="s">
        <v>144</v>
      </c>
      <c r="B23" s="144"/>
      <c r="C23" s="181" t="s">
        <v>206</v>
      </c>
      <c r="D23" s="150" t="s">
        <v>143</v>
      </c>
      <c r="E23" s="156">
        <v>41061</v>
      </c>
      <c r="F23" s="156">
        <v>41790</v>
      </c>
      <c r="G23" s="167">
        <v>38260</v>
      </c>
      <c r="H23" s="175" t="s">
        <v>46</v>
      </c>
      <c r="I23" s="175" t="s">
        <v>47</v>
      </c>
      <c r="J23" s="175">
        <v>17</v>
      </c>
    </row>
    <row r="24" spans="1:10" ht="30" x14ac:dyDescent="0.25">
      <c r="A24" s="147" t="s">
        <v>41</v>
      </c>
      <c r="B24" s="147"/>
      <c r="C24" s="148" t="s">
        <v>42</v>
      </c>
      <c r="D24" s="148" t="s">
        <v>142</v>
      </c>
      <c r="E24" s="157">
        <v>41153</v>
      </c>
      <c r="F24" s="157">
        <v>42613</v>
      </c>
      <c r="G24" s="168">
        <v>1337916</v>
      </c>
      <c r="H24" s="174" t="s">
        <v>46</v>
      </c>
      <c r="I24" s="174" t="s">
        <v>47</v>
      </c>
      <c r="J24" s="174">
        <v>18</v>
      </c>
    </row>
    <row r="25" spans="1:10" ht="30" x14ac:dyDescent="0.25">
      <c r="A25" s="144" t="s">
        <v>188</v>
      </c>
      <c r="B25" s="144"/>
      <c r="C25" s="145" t="s">
        <v>187</v>
      </c>
      <c r="D25" s="145" t="s">
        <v>186</v>
      </c>
      <c r="E25" s="156">
        <v>41091</v>
      </c>
      <c r="F25" s="156">
        <v>41820</v>
      </c>
      <c r="G25" s="167">
        <v>313149</v>
      </c>
      <c r="H25" s="173" t="s">
        <v>185</v>
      </c>
      <c r="I25" s="173" t="s">
        <v>47</v>
      </c>
      <c r="J25" s="173">
        <v>4</v>
      </c>
    </row>
    <row r="26" spans="1:10" ht="30" x14ac:dyDescent="0.25">
      <c r="A26" s="144" t="s">
        <v>148</v>
      </c>
      <c r="B26" s="144" t="s">
        <v>147</v>
      </c>
      <c r="C26" s="150" t="s">
        <v>146</v>
      </c>
      <c r="D26" s="150" t="s">
        <v>145</v>
      </c>
      <c r="E26" s="156">
        <v>41014</v>
      </c>
      <c r="F26" s="156">
        <v>41136</v>
      </c>
      <c r="G26" s="167"/>
      <c r="H26" s="175" t="s">
        <v>105</v>
      </c>
      <c r="I26" s="175" t="s">
        <v>47</v>
      </c>
      <c r="J26" s="175">
        <v>16</v>
      </c>
    </row>
    <row r="27" spans="1:10" ht="30" x14ac:dyDescent="0.25">
      <c r="A27" s="149" t="s">
        <v>149</v>
      </c>
      <c r="B27" s="144"/>
      <c r="C27" s="150" t="s">
        <v>146</v>
      </c>
      <c r="D27" s="150" t="s">
        <v>145</v>
      </c>
      <c r="E27" s="156">
        <v>41014</v>
      </c>
      <c r="F27" s="156">
        <v>41136</v>
      </c>
      <c r="G27" s="167">
        <v>4000</v>
      </c>
      <c r="H27" s="175" t="s">
        <v>105</v>
      </c>
      <c r="I27" s="175" t="s">
        <v>47</v>
      </c>
      <c r="J27" s="175">
        <v>16</v>
      </c>
    </row>
    <row r="28" spans="1:10" ht="30" x14ac:dyDescent="0.25">
      <c r="A28" s="147" t="s">
        <v>178</v>
      </c>
      <c r="B28" s="147"/>
      <c r="C28" s="180" t="s">
        <v>208</v>
      </c>
      <c r="D28" s="148" t="s">
        <v>177</v>
      </c>
      <c r="E28" s="157">
        <v>41000</v>
      </c>
      <c r="F28" s="157">
        <v>41061</v>
      </c>
      <c r="G28" s="168">
        <v>11160</v>
      </c>
      <c r="H28" s="174" t="s">
        <v>176</v>
      </c>
      <c r="I28" s="174" t="s">
        <v>47</v>
      </c>
      <c r="J28" s="174">
        <v>7</v>
      </c>
    </row>
    <row r="29" spans="1:10" ht="45" x14ac:dyDescent="0.25">
      <c r="A29" s="149" t="s">
        <v>184</v>
      </c>
      <c r="B29" s="144"/>
      <c r="C29" s="150" t="s">
        <v>183</v>
      </c>
      <c r="D29" s="150" t="s">
        <v>182</v>
      </c>
      <c r="E29" s="156">
        <v>41091</v>
      </c>
      <c r="F29" s="156">
        <v>42185</v>
      </c>
      <c r="G29" s="167">
        <v>325500</v>
      </c>
      <c r="H29" s="175" t="s">
        <v>181</v>
      </c>
      <c r="I29" s="175" t="s">
        <v>47</v>
      </c>
      <c r="J29" s="175">
        <v>5</v>
      </c>
    </row>
    <row r="30" spans="1:10" ht="30" x14ac:dyDescent="0.25">
      <c r="A30" s="149" t="s">
        <v>120</v>
      </c>
      <c r="B30" s="144"/>
      <c r="C30" s="181" t="s">
        <v>207</v>
      </c>
      <c r="D30" s="150" t="s">
        <v>168</v>
      </c>
      <c r="E30" s="156">
        <v>41203</v>
      </c>
      <c r="F30" s="156">
        <v>41394</v>
      </c>
      <c r="G30" s="167">
        <v>8485</v>
      </c>
      <c r="H30" s="175" t="s">
        <v>72</v>
      </c>
      <c r="I30" s="175" t="s">
        <v>47</v>
      </c>
      <c r="J30" s="175">
        <v>10</v>
      </c>
    </row>
    <row r="31" spans="1:10" x14ac:dyDescent="0.25">
      <c r="A31" s="144" t="s">
        <v>162</v>
      </c>
      <c r="B31" s="144"/>
      <c r="C31" s="145" t="s">
        <v>102</v>
      </c>
      <c r="D31" s="145" t="s">
        <v>159</v>
      </c>
      <c r="E31" s="156">
        <v>41115</v>
      </c>
      <c r="F31" s="156">
        <v>41208</v>
      </c>
      <c r="G31" s="167">
        <v>45514</v>
      </c>
      <c r="H31" s="173" t="s">
        <v>158</v>
      </c>
      <c r="I31" s="173" t="s">
        <v>36</v>
      </c>
      <c r="J31" s="173">
        <v>12</v>
      </c>
    </row>
    <row r="32" spans="1:10" x14ac:dyDescent="0.25">
      <c r="A32" s="147" t="s">
        <v>180</v>
      </c>
      <c r="B32" s="147"/>
      <c r="C32" s="148" t="s">
        <v>42</v>
      </c>
      <c r="D32" s="148" t="s">
        <v>179</v>
      </c>
      <c r="E32" s="157">
        <v>41275</v>
      </c>
      <c r="F32" s="157">
        <v>42369</v>
      </c>
      <c r="G32" s="168">
        <v>41368</v>
      </c>
      <c r="H32" s="174" t="s">
        <v>158</v>
      </c>
      <c r="I32" s="174" t="s">
        <v>36</v>
      </c>
      <c r="J32" s="174">
        <v>6</v>
      </c>
    </row>
    <row r="33" spans="1:10" ht="30" x14ac:dyDescent="0.25">
      <c r="A33" s="149" t="s">
        <v>166</v>
      </c>
      <c r="B33" s="144" t="s">
        <v>165</v>
      </c>
      <c r="C33" s="150" t="s">
        <v>164</v>
      </c>
      <c r="D33" s="150" t="s">
        <v>163</v>
      </c>
      <c r="E33" s="156">
        <v>41000</v>
      </c>
      <c r="F33" s="156">
        <v>41364</v>
      </c>
      <c r="G33" s="167"/>
      <c r="H33" s="175" t="s">
        <v>158</v>
      </c>
      <c r="I33" s="175" t="s">
        <v>36</v>
      </c>
      <c r="J33" s="175">
        <v>11</v>
      </c>
    </row>
    <row r="34" spans="1:10" x14ac:dyDescent="0.25">
      <c r="A34" s="149" t="s">
        <v>161</v>
      </c>
      <c r="B34" s="144" t="s">
        <v>160</v>
      </c>
      <c r="C34" s="150" t="s">
        <v>102</v>
      </c>
      <c r="D34" s="150" t="s">
        <v>159</v>
      </c>
      <c r="E34" s="156">
        <v>41115</v>
      </c>
      <c r="F34" s="156">
        <v>41208</v>
      </c>
      <c r="G34" s="167"/>
      <c r="H34" s="175" t="s">
        <v>158</v>
      </c>
      <c r="I34" s="175" t="s">
        <v>36</v>
      </c>
      <c r="J34" s="175">
        <v>12</v>
      </c>
    </row>
    <row r="35" spans="1:10" ht="30" x14ac:dyDescent="0.25">
      <c r="A35" s="144" t="s">
        <v>195</v>
      </c>
      <c r="B35" s="144"/>
      <c r="C35" s="146" t="s">
        <v>209</v>
      </c>
      <c r="D35" s="145" t="s">
        <v>192</v>
      </c>
      <c r="E35" s="156">
        <v>41153</v>
      </c>
      <c r="F35" s="156">
        <v>41518</v>
      </c>
      <c r="G35" s="167">
        <v>139990</v>
      </c>
      <c r="H35" s="173" t="s">
        <v>158</v>
      </c>
      <c r="I35" s="173" t="s">
        <v>36</v>
      </c>
      <c r="J35" s="173">
        <v>2</v>
      </c>
    </row>
    <row r="36" spans="1:10" ht="30" x14ac:dyDescent="0.25">
      <c r="A36" s="147" t="s">
        <v>194</v>
      </c>
      <c r="B36" s="147" t="s">
        <v>193</v>
      </c>
      <c r="C36" s="180" t="s">
        <v>209</v>
      </c>
      <c r="D36" s="148" t="s">
        <v>192</v>
      </c>
      <c r="E36" s="157">
        <v>41153</v>
      </c>
      <c r="F36" s="157">
        <v>41518</v>
      </c>
      <c r="G36" s="168"/>
      <c r="H36" s="174" t="s">
        <v>158</v>
      </c>
      <c r="I36" s="174" t="s">
        <v>36</v>
      </c>
      <c r="J36" s="174">
        <v>2</v>
      </c>
    </row>
    <row r="37" spans="1:10" ht="30" x14ac:dyDescent="0.25">
      <c r="A37" s="144" t="s">
        <v>152</v>
      </c>
      <c r="B37" s="144"/>
      <c r="C37" s="146" t="s">
        <v>49</v>
      </c>
      <c r="D37" s="145" t="s">
        <v>151</v>
      </c>
      <c r="E37" s="156">
        <v>41275</v>
      </c>
      <c r="F37" s="156">
        <v>42369</v>
      </c>
      <c r="G37" s="167">
        <v>18267</v>
      </c>
      <c r="H37" s="173" t="s">
        <v>150</v>
      </c>
      <c r="I37" s="173" t="s">
        <v>36</v>
      </c>
      <c r="J37" s="173">
        <v>15</v>
      </c>
    </row>
    <row r="38" spans="1:10" x14ac:dyDescent="0.25">
      <c r="A38" s="149" t="s">
        <v>141</v>
      </c>
      <c r="B38" s="144"/>
      <c r="C38" s="150" t="s">
        <v>42</v>
      </c>
      <c r="D38" s="150" t="s">
        <v>140</v>
      </c>
      <c r="E38" s="156">
        <v>41244</v>
      </c>
      <c r="F38" s="156">
        <v>41517</v>
      </c>
      <c r="G38" s="167">
        <v>34995</v>
      </c>
      <c r="H38" s="175" t="s">
        <v>82</v>
      </c>
      <c r="I38" s="175" t="s">
        <v>36</v>
      </c>
      <c r="J38" s="175">
        <v>19</v>
      </c>
    </row>
    <row r="39" spans="1:10" x14ac:dyDescent="0.25">
      <c r="A39" s="97"/>
      <c r="B39" s="97"/>
      <c r="C39" s="139"/>
      <c r="D39" s="97"/>
      <c r="E39" s="158"/>
      <c r="F39" s="158"/>
      <c r="G39" s="169"/>
      <c r="H39" s="176"/>
      <c r="I39" s="176"/>
      <c r="J39" s="176"/>
    </row>
    <row r="40" spans="1:10" x14ac:dyDescent="0.25">
      <c r="A40" s="97"/>
      <c r="B40" s="97"/>
      <c r="C40" s="139"/>
      <c r="D40" s="97"/>
      <c r="E40" s="158"/>
      <c r="F40" s="158"/>
      <c r="G40" s="169"/>
      <c r="H40" s="176"/>
      <c r="I40" s="176"/>
      <c r="J40" s="176"/>
    </row>
    <row r="41" spans="1:10" x14ac:dyDescent="0.25">
      <c r="A41" s="97"/>
      <c r="B41" s="97"/>
      <c r="C41" s="139"/>
      <c r="D41" s="97"/>
      <c r="E41" s="158"/>
      <c r="F41" s="158"/>
      <c r="G41" s="169"/>
      <c r="H41" s="176"/>
      <c r="I41" s="176"/>
      <c r="J41" s="176"/>
    </row>
    <row r="42" spans="1:10" x14ac:dyDescent="0.25">
      <c r="A42" s="97"/>
      <c r="B42" s="97"/>
      <c r="C42" s="139"/>
      <c r="D42" s="97"/>
      <c r="E42" s="158"/>
      <c r="F42" s="158"/>
      <c r="G42" s="169"/>
      <c r="H42" s="97"/>
      <c r="I42" s="97"/>
      <c r="J42" s="97"/>
    </row>
    <row r="43" spans="1:10" x14ac:dyDescent="0.25">
      <c r="A43" s="97"/>
      <c r="B43" s="97"/>
      <c r="C43" s="139"/>
      <c r="D43" s="97"/>
      <c r="E43" s="158"/>
      <c r="F43" s="158"/>
      <c r="G43" s="169"/>
      <c r="H43" s="97"/>
      <c r="I43" s="97"/>
      <c r="J43" s="97"/>
    </row>
    <row r="44" spans="1:10" x14ac:dyDescent="0.25">
      <c r="A44" s="97"/>
      <c r="B44" s="97"/>
      <c r="C44" s="139"/>
      <c r="D44" s="97"/>
      <c r="E44" s="158"/>
      <c r="F44" s="158"/>
      <c r="G44" s="169"/>
      <c r="H44" s="97"/>
      <c r="I44" s="97"/>
      <c r="J44" s="97"/>
    </row>
    <row r="45" spans="1:10" x14ac:dyDescent="0.25">
      <c r="A45" s="97"/>
      <c r="B45" s="97"/>
      <c r="C45" s="139"/>
      <c r="D45" s="97"/>
      <c r="E45" s="158"/>
      <c r="F45" s="158"/>
      <c r="G45" s="169"/>
      <c r="H45" s="97"/>
      <c r="I45" s="97"/>
      <c r="J45" s="97"/>
    </row>
    <row r="46" spans="1:10" x14ac:dyDescent="0.25">
      <c r="G46" s="170"/>
    </row>
    <row r="47" spans="1:10" x14ac:dyDescent="0.25">
      <c r="G47" s="170"/>
    </row>
  </sheetData>
  <sortState ref="A9:J38">
    <sortCondition ref="I9:I38"/>
    <sortCondition ref="H9:H38"/>
    <sortCondition ref="A9:A38"/>
  </sortState>
  <mergeCells count="11">
    <mergeCell ref="E6:E8"/>
    <mergeCell ref="F6:F8"/>
    <mergeCell ref="G6:G8"/>
    <mergeCell ref="H6:H8"/>
    <mergeCell ref="I6:I8"/>
    <mergeCell ref="J6:J8"/>
    <mergeCell ref="A5:B5"/>
    <mergeCell ref="A6:A8"/>
    <mergeCell ref="B6:B8"/>
    <mergeCell ref="C6:C8"/>
    <mergeCell ref="D6:D8"/>
  </mergeCells>
  <pageMargins left="0.25" right="0.25" top="0.75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Gary Reynolds</cp:lastModifiedBy>
  <cp:lastPrinted>2012-05-03T14:34:25Z</cp:lastPrinted>
  <dcterms:created xsi:type="dcterms:W3CDTF">1996-12-04T22:56:15Z</dcterms:created>
  <dcterms:modified xsi:type="dcterms:W3CDTF">2012-05-03T14:35:31Z</dcterms:modified>
</cp:coreProperties>
</file>