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20" windowWidth="18540" windowHeight="13770" activeTab="1"/>
  </bookViews>
  <sheets>
    <sheet name="FAR" sheetId="1" r:id="rId1"/>
    <sheet name="Proposals" sheetId="2" r:id="rId2"/>
  </sheets>
  <calcPr calcId="145621"/>
</workbook>
</file>

<file path=xl/calcChain.xml><?xml version="1.0" encoding="utf-8"?>
<calcChain xmlns="http://schemas.openxmlformats.org/spreadsheetml/2006/main">
  <c r="D7" i="1" l="1"/>
  <c r="D4" i="2" l="1"/>
  <c r="C4" i="2"/>
</calcChain>
</file>

<file path=xl/sharedStrings.xml><?xml version="1.0" encoding="utf-8"?>
<sst xmlns="http://schemas.openxmlformats.org/spreadsheetml/2006/main" count="674" uniqueCount="305">
  <si>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</si>
  <si>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</si>
  <si>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</si>
  <si>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</si>
  <si>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</si>
  <si>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</si>
  <si>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</si>
  <si>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</si>
  <si>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</si>
  <si>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</si>
  <si>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</si>
  <si>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</si>
  <si>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</si>
  <si>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</si>
  <si>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</si>
  <si>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</si>
  <si>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</si>
  <si>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</si>
  <si>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</si>
  <si>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</si>
  <si>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</si>
  <si>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</si>
  <si>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</si>
  <si>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</si>
  <si>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</si>
  <si>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</si>
  <si>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</si>
  <si>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</si>
  <si>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</si>
  <si>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September 2013</t>
  </si>
  <si>
    <t>Linford, Matt</t>
  </si>
  <si>
    <t>Moxtek</t>
  </si>
  <si>
    <t>Wire-grid Polarizer Passivation</t>
  </si>
  <si>
    <t>N</t>
  </si>
  <si>
    <t>CHMBIO</t>
  </si>
  <si>
    <t>P&amp;MS</t>
  </si>
  <si>
    <t>Wiley, David</t>
  </si>
  <si>
    <t>Fisher, Lane</t>
  </si>
  <si>
    <t>Robinson, Jared</t>
  </si>
  <si>
    <t>Hewlett Foundation</t>
  </si>
  <si>
    <t>Open Assessment Competition</t>
  </si>
  <si>
    <t>R0502183</t>
  </si>
  <si>
    <t>IP&amp;T</t>
  </si>
  <si>
    <t>EDUC</t>
  </si>
  <si>
    <t>CP&amp;SE</t>
  </si>
  <si>
    <t>R0602413</t>
  </si>
  <si>
    <t>BLM</t>
  </si>
  <si>
    <t>R0202373</t>
  </si>
  <si>
    <t>C</t>
  </si>
  <si>
    <t>P&amp;WS</t>
  </si>
  <si>
    <t>LSCI</t>
  </si>
  <si>
    <t>Savage, Paul</t>
  </si>
  <si>
    <t>Vanderbilt (NIH)</t>
  </si>
  <si>
    <t>Treatment of Colorectal Cancer</t>
  </si>
  <si>
    <t>R0302474</t>
  </si>
  <si>
    <t>Crookston, Ben</t>
  </si>
  <si>
    <t>Boston U. (NIH)</t>
  </si>
  <si>
    <t>Growth Recovery, Schooling and Cognitive Achievement: Evidence From Four Cohorts</t>
  </si>
  <si>
    <t>R0302489</t>
  </si>
  <si>
    <t>HSCI</t>
  </si>
  <si>
    <t>A Semi-continuous Monitor for the 1-hr Determination of Organic Marker Compounds</t>
  </si>
  <si>
    <t>Hansen, Jaron</t>
  </si>
  <si>
    <t>Sunset Laboratory</t>
  </si>
  <si>
    <t>R0602425</t>
  </si>
  <si>
    <t>Ess, Daniel</t>
  </si>
  <si>
    <t>U of VA  (DOE)</t>
  </si>
  <si>
    <t>Quantum Mechanical Calculations of Hydrocarbon C-H Bond</t>
  </si>
  <si>
    <t>R0302428</t>
  </si>
  <si>
    <t>Hedengren, John</t>
  </si>
  <si>
    <t>Sustainable Energy Solutions</t>
  </si>
  <si>
    <t>Enhancing the Smart Grid with Energy Storage for Cyrogenic Carbon Capture</t>
  </si>
  <si>
    <t>R0602426</t>
  </si>
  <si>
    <t>CHEME</t>
  </si>
  <si>
    <t>E&amp;T</t>
  </si>
  <si>
    <t>Rupper, Summer</t>
  </si>
  <si>
    <t>NSF</t>
  </si>
  <si>
    <t>R0112240</t>
  </si>
  <si>
    <t>GEOL</t>
  </si>
  <si>
    <t>SCE</t>
  </si>
  <si>
    <t xml:space="preserve">Identification of Sources of PM2.5 in UT County </t>
  </si>
  <si>
    <t>R0602398</t>
  </si>
  <si>
    <t>Maynes, Daniel</t>
  </si>
  <si>
    <t>Union Pacific Railroad</t>
  </si>
  <si>
    <t>Wind Tunnel Testing of Potential Coal Car Cover Design</t>
  </si>
  <si>
    <t>R0602364</t>
  </si>
  <si>
    <t>ME</t>
  </si>
  <si>
    <t>Moxtex</t>
  </si>
  <si>
    <t>Moxtex General Research Support</t>
  </si>
  <si>
    <t>Talbot, Richard</t>
  </si>
  <si>
    <t>U.S. Forest Service</t>
  </si>
  <si>
    <t>Cultural Resource Identification Evaluation and Management</t>
  </si>
  <si>
    <t>R0202399</t>
  </si>
  <si>
    <t>OPA</t>
  </si>
  <si>
    <t>FHSS</t>
  </si>
  <si>
    <t>TUES: A New Curriculum in Applied and Computational Mathematics</t>
  </si>
  <si>
    <t>R0112234</t>
  </si>
  <si>
    <t>MATH</t>
  </si>
  <si>
    <t>Jarvis, Tyler</t>
  </si>
  <si>
    <t>w/Humpherys, Jeffrey</t>
  </si>
  <si>
    <t>ECON</t>
  </si>
  <si>
    <t>CS</t>
  </si>
  <si>
    <t>Evans, Richard</t>
  </si>
  <si>
    <t>Seppi, Kevin</t>
  </si>
  <si>
    <t>Hart, Gus</t>
  </si>
  <si>
    <t>Duke U. (ONR)</t>
  </si>
  <si>
    <t>R0302530</t>
  </si>
  <si>
    <t>P&amp;A</t>
  </si>
  <si>
    <t>Forcade, Rodney</t>
  </si>
  <si>
    <t>w/Hart, Gus</t>
  </si>
  <si>
    <t>Mattson, Chris</t>
  </si>
  <si>
    <t>McLain, Tim</t>
  </si>
  <si>
    <t>w/Mattson, Chris</t>
  </si>
  <si>
    <t>AFOSR</t>
  </si>
  <si>
    <t>University Engineering Design Challenge</t>
  </si>
  <si>
    <t>R0202353</t>
  </si>
  <si>
    <t>Warnick, Karl</t>
  </si>
  <si>
    <t>Jeffs, Brian</t>
  </si>
  <si>
    <t>Wide-Field L-band Focal Plane Array Beamformer for Pulsar, Diffuse Hydrogen, and Fast Transient Surveys on the GBT</t>
  </si>
  <si>
    <t>R0112241</t>
  </si>
  <si>
    <t>Howell, Larry</t>
  </si>
  <si>
    <t>Trent, Jim</t>
  </si>
  <si>
    <t>w/Warnick, Karl</t>
  </si>
  <si>
    <t>w/Wiley, David</t>
  </si>
  <si>
    <t>NASA</t>
  </si>
  <si>
    <t>Compliant Space Mechanisms</t>
  </si>
  <si>
    <t>R0162016</t>
  </si>
  <si>
    <t>Beard, Randall</t>
  </si>
  <si>
    <t>Goodrich, Michael</t>
  </si>
  <si>
    <t>w/McLain, Tim</t>
  </si>
  <si>
    <t>I/UCRC Phase I: Center for Unmanned Aircraft Systems</t>
  </si>
  <si>
    <t>R0112200</t>
  </si>
  <si>
    <t>ECEn</t>
  </si>
  <si>
    <t>C-UAS Membership - AFRL Munitions Directorate</t>
  </si>
  <si>
    <t>R0112221</t>
  </si>
  <si>
    <t>NSF (AFRL)</t>
  </si>
  <si>
    <t>NSF (NASA)</t>
  </si>
  <si>
    <t>C-UAS Membership - NASA Dryden</t>
  </si>
  <si>
    <t>Webb, Brent</t>
  </si>
  <si>
    <t>Air Liquide</t>
  </si>
  <si>
    <t>Measurements of Flame Stability, Heat Flux, and Temperature</t>
  </si>
  <si>
    <t>R0602327</t>
  </si>
  <si>
    <t>Clark, Charlene</t>
  </si>
  <si>
    <t>Utah Commission on Volunteers</t>
  </si>
  <si>
    <t>FHSS Americorps Grant</t>
  </si>
  <si>
    <t>R0302531</t>
  </si>
  <si>
    <t>SW</t>
  </si>
  <si>
    <t>Hyer, Eric</t>
  </si>
  <si>
    <t>U of U (DoED)</t>
  </si>
  <si>
    <t>Title IV NRC</t>
  </si>
  <si>
    <t>R0302360</t>
  </si>
  <si>
    <t>POLISCI</t>
  </si>
  <si>
    <t>Wright, David</t>
  </si>
  <si>
    <t>Common Core(Dept of Ed)</t>
  </si>
  <si>
    <t>Race to the Top Consultant for State of New York - Math Curriculum planning</t>
  </si>
  <si>
    <t>R0302532</t>
  </si>
  <si>
    <t>Christofferson, Jay</t>
  </si>
  <si>
    <t>Leica Geosystems</t>
  </si>
  <si>
    <t>Practices, Requirements and Demands of Laser-Equipped Instrumentation in Construction</t>
  </si>
  <si>
    <t>R0602427</t>
  </si>
  <si>
    <t>TECH</t>
  </si>
  <si>
    <t>Truscott, Tadd</t>
  </si>
  <si>
    <t>Thomson, Scott</t>
  </si>
  <si>
    <t>w/Truscott, Tadd</t>
  </si>
  <si>
    <t>MRI: Development of a Multi-Camera Synthetic Aperture Technique for Measuring High-Speed, Unsteady, Three-Dimensional Velocity Flow Fields</t>
  </si>
  <si>
    <t>R0112193</t>
  </si>
  <si>
    <t>Wirthlin, Michael</t>
  </si>
  <si>
    <t>Nelson, Brent</t>
  </si>
  <si>
    <t>w/Wirthlin, Michael</t>
  </si>
  <si>
    <t>Kirtland Air Force Base (via NSF)</t>
  </si>
  <si>
    <t>Kirtland Air Force Base CHREC I/UCRC Membership Fees</t>
  </si>
  <si>
    <t>R0112115</t>
  </si>
  <si>
    <t>Hansen, Derek</t>
  </si>
  <si>
    <t>Shumway, Steven</t>
  </si>
  <si>
    <t>w/Hansen, Derek</t>
  </si>
  <si>
    <t>Advancing Informal STEM Learning Through Scientific Alternate Reality Games</t>
  </si>
  <si>
    <t>R0112242</t>
  </si>
  <si>
    <t>Sheets, Jeff</t>
  </si>
  <si>
    <t>Watt, Richard</t>
  </si>
  <si>
    <t>NAWC - China Lake</t>
  </si>
  <si>
    <t>Synthesis of Anionic Host Guest Complexes</t>
  </si>
  <si>
    <t>R0202370</t>
  </si>
  <si>
    <t>Smalley, Daniel</t>
  </si>
  <si>
    <t>TIPD, LLC</t>
  </si>
  <si>
    <t>R0302533</t>
  </si>
  <si>
    <t>Nielson, Dan</t>
  </si>
  <si>
    <t>William &amp; Mary (USAID)</t>
  </si>
  <si>
    <t>Where the Money Goes: Mapping Aid for Better Impact</t>
  </si>
  <si>
    <t>R0302482</t>
  </si>
  <si>
    <t>w/ Nielson, Dan</t>
  </si>
  <si>
    <t>Gee, Kent</t>
  </si>
  <si>
    <t>BRRC (NASA)</t>
  </si>
  <si>
    <t>Analytical Extensions to Rocket Plume Noise Rdiction Models Using Rocket Plume Acoustic Measurements</t>
  </si>
  <si>
    <t>R0302529</t>
  </si>
  <si>
    <t>Neilsen, Tracianne</t>
  </si>
  <si>
    <t>w/Gee, Kent</t>
  </si>
  <si>
    <t>Thomas, Derek</t>
  </si>
  <si>
    <t>N 8 Medical</t>
  </si>
  <si>
    <t>R0802005</t>
  </si>
  <si>
    <t>Warnick, Sean</t>
  </si>
  <si>
    <t>Dept Homeland Security</t>
  </si>
  <si>
    <t>Attack Modeling for Distributed Decision Architecture</t>
  </si>
  <si>
    <t>R0202400</t>
  </si>
  <si>
    <t>Zappala, Daniel</t>
  </si>
  <si>
    <t>w/Warnick, Sean</t>
  </si>
  <si>
    <t>Clifford, Ray</t>
  </si>
  <si>
    <t>IIE (NSEP)</t>
  </si>
  <si>
    <t>Advanced Chinese Test Development</t>
  </si>
  <si>
    <t>R0302534</t>
  </si>
  <si>
    <t>CLS</t>
  </si>
  <si>
    <t>HUM</t>
  </si>
  <si>
    <t>A Novel Algorithm for Tracking Multiple Targets with Significant Background Clutter</t>
  </si>
  <si>
    <t>R0202401</t>
  </si>
  <si>
    <t>AFRL</t>
  </si>
  <si>
    <t>Beard, Randal</t>
  </si>
  <si>
    <t>w/Howeli, Larry</t>
  </si>
  <si>
    <t>FA&amp;C</t>
  </si>
  <si>
    <t>COMM</t>
  </si>
  <si>
    <t>Eddington, Rachel</t>
  </si>
  <si>
    <t>Rapier Allphin, Loreen</t>
  </si>
  <si>
    <t>Proposal Activity Report</t>
  </si>
  <si>
    <t>Proposals this month :</t>
  </si>
  <si>
    <t>Amount</t>
  </si>
  <si>
    <t>Proposal Number</t>
  </si>
  <si>
    <t>Project 16 - Wire-grid Polarizer Passivation</t>
  </si>
  <si>
    <t>The William and Flora Hewlett Foundation</t>
  </si>
  <si>
    <t>w/ Wiley, David</t>
  </si>
  <si>
    <t>Roinson, Jared</t>
  </si>
  <si>
    <t>Berges, Bradford</t>
  </si>
  <si>
    <t>National Institutes of Health</t>
  </si>
  <si>
    <t>Impact of Human Herpesvirus 6A on AIDS Progression in HIV-1+Humanized Mice</t>
  </si>
  <si>
    <t>MMBIO</t>
  </si>
  <si>
    <t>REU Supplement for: Development of a Multi-Camera Synthetic Aperture Technique for Measuring High-Speed, Unsteady, Three-Dimensional Velocity Flow</t>
  </si>
  <si>
    <t>6/1/2014</t>
  </si>
  <si>
    <t>6/14/2013</t>
  </si>
  <si>
    <t>Fullwood, David</t>
  </si>
  <si>
    <t>Department of Energy, Office of Basic Energy Sciences</t>
  </si>
  <si>
    <t>Grain Boundary - Dislocation Interactions in Polycrystals: Characterization and Simulation for the Effective Design of High-Ductility Structural Alloys</t>
  </si>
  <si>
    <t>Homer, Eric</t>
  </si>
  <si>
    <t>w/ Fullwood, David</t>
  </si>
  <si>
    <t>Weidman, Justin</t>
  </si>
  <si>
    <t>Virginia Tech (niosh)</t>
  </si>
  <si>
    <t>Prevention through Design Industry Diffusion (PtD ID): Control of Health Hazards in Construction</t>
  </si>
  <si>
    <t>Saito, Mitsuru</t>
  </si>
  <si>
    <t>Utah Department of Transportation</t>
  </si>
  <si>
    <t>Calibration of Automatic Performance Measures: Speed and Volume Data</t>
  </si>
  <si>
    <t>CEEn</t>
  </si>
  <si>
    <t>Schultz, Grant</t>
  </si>
  <si>
    <t>w/Saito, Mitsuru</t>
  </si>
  <si>
    <t>Pinnegar, Stefinee</t>
  </si>
  <si>
    <t>IES</t>
  </si>
  <si>
    <t>FACTORS in Adolescent English Language Learning</t>
  </si>
  <si>
    <t>TED</t>
  </si>
  <si>
    <t>Crane, Eric</t>
  </si>
  <si>
    <t>w/ Pinnegar, Stefinee</t>
  </si>
  <si>
    <t>Franke, Kevin</t>
  </si>
  <si>
    <t>Utah NASA EPSCoR</t>
  </si>
  <si>
    <t>Assessment of the Effectiveness of Aerial Computer Vision Models in Detecting Water Seepage and Soil Cracks in Earthern Structures</t>
  </si>
  <si>
    <t>Benson, David</t>
  </si>
  <si>
    <t>OL&amp;S</t>
  </si>
  <si>
    <t>MSM</t>
  </si>
  <si>
    <t>Cultural Resource Indentification, Evaluation and Management</t>
  </si>
  <si>
    <t>Stephen W. Smith, Leica Geosystems- Tools Division</t>
  </si>
  <si>
    <t>Practices, Requirements and Demands of Laser-Equipment Instrumental in Construction</t>
  </si>
  <si>
    <t>Tass, E. Shannon</t>
  </si>
  <si>
    <t>Spatial Factor Analysis Models for Understanding Climate Model Uncertainty</t>
  </si>
  <si>
    <t>Radebaugh, Jani</t>
  </si>
  <si>
    <t>Formation of Paterae on Io: Experimental Models</t>
  </si>
  <si>
    <t>Lu, Kening</t>
  </si>
  <si>
    <t>FRG: Collaborative Research: Theory and Computation for Randomly Perturbed Dynamical Systems with Georgia Tech</t>
  </si>
  <si>
    <t>Sommerfeldt, Scott</t>
  </si>
  <si>
    <t>Optimizing the Design of a Stability Control Device in Turbopump Inducers</t>
  </si>
  <si>
    <t>Blotter, Jonathan</t>
  </si>
  <si>
    <t>w/ Sommerfeldt, Scott</t>
  </si>
  <si>
    <t>Leishman, Timothy</t>
  </si>
  <si>
    <t>NIH</t>
  </si>
  <si>
    <t>Olefin Difunctionalization: Access to Unprotected Aziridines, Amines and Heterocycles</t>
  </si>
  <si>
    <t>Price, John</t>
  </si>
  <si>
    <t>Beckman Foundation</t>
  </si>
  <si>
    <t>Controlling Signal-Dependent Activation in Platelets</t>
  </si>
  <si>
    <t>Heise, Barbara</t>
  </si>
  <si>
    <t>American Organization for Nurse Executives</t>
  </si>
  <si>
    <t>Students'  perceptions of interprofessional education and teamwork</t>
  </si>
  <si>
    <t>NURS</t>
  </si>
  <si>
    <t>Merrill, Katreena</t>
  </si>
  <si>
    <t>w/ Heise, Barbara</t>
  </si>
  <si>
    <t>Novilla, Len</t>
  </si>
  <si>
    <t>Williams, Pauline</t>
  </si>
  <si>
    <t>ND&amp;FS</t>
  </si>
  <si>
    <t>Crockett, Julie</t>
  </si>
  <si>
    <t>Modeling Environmental Internal Wave Amplitudes</t>
  </si>
  <si>
    <t>Jensen, Chad</t>
  </si>
  <si>
    <t>Society of Pediatric Psychology (SPP)</t>
  </si>
  <si>
    <t>An Adaptive Text Messaging Intervention for Adolescent Weight Control in Primary Care</t>
  </si>
  <si>
    <t>PSYCH</t>
  </si>
  <si>
    <t>Humpherys, Jeffrey</t>
  </si>
  <si>
    <t>Analytical Extensions to Rocket Plume Noise Prediction Models Using Rocket Plume Acoustic Measurements</t>
  </si>
  <si>
    <t>Holographic Video Display Using Novel Guided-Wave Scanning System (HVD-GWSS)</t>
  </si>
  <si>
    <t>Revision/Modification of Genetics and Monitoring of Three Rare Boechera Species from BLM lands in Utah</t>
  </si>
  <si>
    <t xml:space="preserve">Royalty Payment </t>
  </si>
  <si>
    <t>Collaborative Research: Climate and Glacier Change in Bhutan: the Last Millenia, Present and Future</t>
  </si>
  <si>
    <t>Topological Decompositions and Spectral Sampling Algorithms for Element Substitution in Critical Technology</t>
  </si>
  <si>
    <t>STATS</t>
  </si>
  <si>
    <t>Scripps FL (DOE)</t>
  </si>
  <si>
    <t>Transition Metal Catalyzed C-F Hydrodefluorination in Strongly Basic Media</t>
  </si>
  <si>
    <t>Quantifying Universities' Impact on the Economy through Technology Transfer (QUIET2)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</si>
</sst>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_(&quot;$&quot;* #,##0_);_(&quot;$&quot;* \(#,##0\);_(&quot;$&quot;* &quot;-&quot;??_);_(@_)"/>
  </numFmts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8"/>
      <color theme="1"/>
      <name val="Georgia"/>
      <family val="1"/>
    </font>
    <font>
      <sz val="7"/>
      <name val="Georgia"/>
      <family val="1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Georgia"/>
      <family val="1"/>
    </font>
    <font>
      <b/>
      <sz val="8"/>
      <name val="Georgia"/>
      <family val="1"/>
    </font>
    <font>
      <b/>
      <sz val="6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0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 applyBorder="1" applyAlignment="1" applyProtection="1">
      <alignment horizontal="left"/>
    </xf>
    <xf numFmtId="166" fontId="3" fillId="0" borderId="0" xfId="0" applyNumberFormat="1" applyFont="1" applyFill="1" applyBorder="1" applyProtection="1"/>
    <xf numFmtId="5" fontId="3" fillId="0" borderId="0" xfId="0" applyNumberFormat="1" applyFont="1" applyFill="1" applyBorder="1" applyProtection="1"/>
    <xf numFmtId="0" fontId="5" fillId="0" borderId="0" xfId="0" applyFont="1" applyBorder="1"/>
    <xf numFmtId="5" fontId="3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5" fontId="9" fillId="0" borderId="1" xfId="0" applyNumberFormat="1" applyFont="1" applyBorder="1" applyAlignment="1">
      <alignment vertical="center" wrapText="1"/>
    </xf>
    <xf numFmtId="166" fontId="9" fillId="0" borderId="1" xfId="0" applyNumberFormat="1" applyFont="1" applyFill="1" applyBorder="1" applyAlignment="1" applyProtection="1">
      <alignment vertical="center" wrapText="1"/>
    </xf>
    <xf numFmtId="166" fontId="9" fillId="0" borderId="1" xfId="0" applyNumberFormat="1" applyFont="1" applyFill="1" applyBorder="1" applyAlignment="1" applyProtection="1">
      <alignment horizontal="left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 wrapText="1"/>
    </xf>
    <xf numFmtId="5" fontId="9" fillId="0" borderId="1" xfId="0" applyNumberFormat="1" applyFont="1" applyFill="1" applyBorder="1" applyAlignment="1" applyProtection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6" fontId="9" fillId="0" borderId="2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5" fontId="10" fillId="2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left" vertical="center"/>
    </xf>
    <xf numFmtId="166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66" fontId="19" fillId="0" borderId="1" xfId="0" applyNumberFormat="1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top" wrapText="1"/>
    </xf>
    <xf numFmtId="5" fontId="0" fillId="0" borderId="0" xfId="0" applyNumberFormat="1"/>
    <xf numFmtId="166" fontId="9" fillId="0" borderId="2" xfId="0" applyNumberFormat="1" applyFont="1" applyFill="1" applyBorder="1" applyAlignment="1" applyProtection="1">
      <alignment horizontal="left" vertical="center" wrapText="1"/>
    </xf>
    <xf numFmtId="0" fontId="18" fillId="0" borderId="6" xfId="0" applyFont="1" applyBorder="1" applyAlignment="1">
      <alignment vertical="top" wrapText="1"/>
    </xf>
    <xf numFmtId="14" fontId="18" fillId="0" borderId="5" xfId="0" applyNumberFormat="1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6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0" xfId="2" applyFont="1" applyBorder="1" applyAlignment="1">
      <alignment horizontal="left"/>
    </xf>
    <xf numFmtId="0" fontId="7" fillId="0" borderId="0" xfId="2" applyFont="1" applyBorder="1" applyAlignment="1"/>
    <xf numFmtId="0" fontId="7" fillId="0" borderId="0" xfId="2" applyFont="1" applyBorder="1" applyAlignment="1">
      <alignment wrapText="1"/>
    </xf>
    <xf numFmtId="0" fontId="7" fillId="0" borderId="0" xfId="2" applyFont="1" applyBorder="1" applyAlignment="1">
      <alignment horizontal="center" wrapText="1"/>
    </xf>
    <xf numFmtId="14" fontId="7" fillId="0" borderId="0" xfId="2" applyNumberFormat="1" applyFont="1" applyBorder="1" applyAlignment="1"/>
    <xf numFmtId="0" fontId="7" fillId="0" borderId="0" xfId="2" applyFont="1" applyBorder="1" applyAlignment="1">
      <alignment horizontal="center" vertical="center"/>
    </xf>
    <xf numFmtId="0" fontId="22" fillId="0" borderId="0" xfId="0" applyFont="1"/>
    <xf numFmtId="0" fontId="8" fillId="0" borderId="0" xfId="2" applyFont="1" applyBorder="1"/>
    <xf numFmtId="0" fontId="9" fillId="0" borderId="0" xfId="2" applyFont="1" applyBorder="1" applyAlignment="1">
      <alignment horizontal="left" wrapText="1"/>
    </xf>
    <xf numFmtId="49" fontId="6" fillId="0" borderId="0" xfId="2" applyNumberFormat="1" applyFont="1" applyBorder="1" applyAlignment="1">
      <alignment horizontal="center" wrapText="1"/>
    </xf>
    <xf numFmtId="14" fontId="6" fillId="0" borderId="0" xfId="2" applyNumberFormat="1" applyFont="1" applyBorder="1" applyAlignment="1">
      <alignment horizontal="center"/>
    </xf>
    <xf numFmtId="14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14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 wrapText="1"/>
    </xf>
    <xf numFmtId="14" fontId="8" fillId="0" borderId="0" xfId="2" applyNumberFormat="1" applyFont="1" applyBorder="1" applyAlignment="1">
      <alignment horizontal="right"/>
    </xf>
    <xf numFmtId="0" fontId="10" fillId="3" borderId="1" xfId="2" applyFont="1" applyFill="1" applyBorder="1" applyAlignment="1">
      <alignment horizontal="center" vertical="center" wrapText="1"/>
    </xf>
    <xf numFmtId="5" fontId="10" fillId="3" borderId="1" xfId="2" applyNumberFormat="1" applyFont="1" applyFill="1" applyBorder="1" applyAlignment="1">
      <alignment horizontal="center" vertical="center" wrapText="1"/>
    </xf>
    <xf numFmtId="14" fontId="23" fillId="0" borderId="0" xfId="2" applyNumberFormat="1" applyFont="1" applyBorder="1" applyAlignment="1">
      <alignment horizontal="center"/>
    </xf>
    <xf numFmtId="0" fontId="23" fillId="0" borderId="0" xfId="2" applyFont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14" fontId="6" fillId="3" borderId="4" xfId="2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4" fontId="17" fillId="2" borderId="4" xfId="0" applyNumberFormat="1" applyFont="1" applyFill="1" applyBorder="1" applyAlignment="1">
      <alignment horizontal="center" vertical="center" wrapText="1"/>
    </xf>
    <xf numFmtId="165" fontId="17" fillId="2" borderId="4" xfId="0" applyNumberFormat="1" applyFont="1" applyFill="1" applyBorder="1" applyAlignment="1">
      <alignment horizontal="center" vertical="center" wrapText="1"/>
    </xf>
    <xf numFmtId="5" fontId="13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textRotation="180"/>
    </xf>
    <xf numFmtId="0" fontId="9" fillId="2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 wrapText="1"/>
    </xf>
    <xf numFmtId="166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8" xfId="0" applyFont="1" applyBorder="1" applyAlignment="1">
      <alignment vertical="center" wrapText="1"/>
    </xf>
    <xf numFmtId="167" fontId="9" fillId="0" borderId="2" xfId="0" applyNumberFormat="1" applyFont="1" applyFill="1" applyBorder="1" applyAlignment="1">
      <alignment horizontal="right" vertical="center"/>
    </xf>
    <xf numFmtId="167" fontId="9" fillId="0" borderId="2" xfId="0" applyNumberFormat="1" applyFont="1" applyBorder="1" applyAlignment="1">
      <alignment horizontal="right" vertical="center"/>
    </xf>
    <xf numFmtId="0" fontId="17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 applyProtection="1">
      <alignment horizontal="left" vertical="center" wrapText="1"/>
    </xf>
    <xf numFmtId="166" fontId="9" fillId="0" borderId="3" xfId="0" applyNumberFormat="1" applyFont="1" applyFill="1" applyBorder="1" applyAlignment="1" applyProtection="1">
      <alignment vertical="center" wrapText="1"/>
    </xf>
    <xf numFmtId="166" fontId="9" fillId="0" borderId="3" xfId="0" applyNumberFormat="1" applyFont="1" applyFill="1" applyBorder="1" applyAlignment="1" applyProtection="1">
      <alignment horizontal="left" vertical="center" wrapText="1"/>
    </xf>
    <xf numFmtId="14" fontId="9" fillId="0" borderId="3" xfId="0" applyNumberFormat="1" applyFont="1" applyFill="1" applyBorder="1" applyAlignment="1" applyProtection="1">
      <alignment horizontal="center" vertical="center" wrapText="1"/>
    </xf>
    <xf numFmtId="166" fontId="9" fillId="0" borderId="3" xfId="0" applyNumberFormat="1" applyFont="1" applyFill="1" applyBorder="1" applyAlignment="1" applyProtection="1">
      <alignment horizontal="center" vertical="center" wrapText="1"/>
    </xf>
    <xf numFmtId="5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right" vertical="center"/>
    </xf>
    <xf numFmtId="167" fontId="9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vertical="center" wrapText="1"/>
    </xf>
    <xf numFmtId="17" fontId="18" fillId="0" borderId="1" xfId="0" quotePrefix="1" applyNumberFormat="1" applyFont="1" applyBorder="1" applyAlignment="1">
      <alignment horizontal="right" vertical="center" wrapText="1"/>
    </xf>
    <xf numFmtId="16" fontId="18" fillId="0" borderId="1" xfId="0" quotePrefix="1" applyNumberFormat="1" applyFont="1" applyBorder="1" applyAlignment="1">
      <alignment horizontal="right" vertical="center" wrapText="1"/>
    </xf>
    <xf numFmtId="0" fontId="24" fillId="3" borderId="10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166" fontId="9" fillId="0" borderId="2" xfId="0" applyNumberFormat="1" applyFont="1" applyFill="1" applyBorder="1" applyAlignment="1" applyProtection="1">
      <alignment vertical="center"/>
    </xf>
    <xf numFmtId="166" fontId="9" fillId="0" borderId="7" xfId="0" applyNumberFormat="1" applyFont="1" applyFill="1" applyBorder="1" applyAlignment="1" applyProtection="1">
      <alignment vertical="center"/>
    </xf>
    <xf numFmtId="0" fontId="18" fillId="0" borderId="2" xfId="0" applyFont="1" applyBorder="1" applyAlignment="1">
      <alignment vertical="center" wrapText="1"/>
    </xf>
    <xf numFmtId="168" fontId="7" fillId="0" borderId="0" xfId="1" applyNumberFormat="1" applyFont="1" applyBorder="1" applyAlignment="1"/>
    <xf numFmtId="168" fontId="9" fillId="0" borderId="0" xfId="1" applyNumberFormat="1" applyFont="1" applyBorder="1" applyAlignment="1">
      <alignment horizontal="right"/>
    </xf>
    <xf numFmtId="168" fontId="8" fillId="0" borderId="0" xfId="1" applyNumberFormat="1" applyFont="1" applyBorder="1" applyAlignment="1">
      <alignment horizontal="right"/>
    </xf>
    <xf numFmtId="168" fontId="23" fillId="0" borderId="0" xfId="1" applyNumberFormat="1" applyFont="1" applyBorder="1" applyAlignment="1">
      <alignment horizontal="right"/>
    </xf>
    <xf numFmtId="168" fontId="18" fillId="0" borderId="1" xfId="1" applyNumberFormat="1" applyFont="1" applyBorder="1" applyAlignment="1">
      <alignment vertical="center" wrapText="1"/>
    </xf>
    <xf numFmtId="168" fontId="22" fillId="0" borderId="0" xfId="1" applyNumberFormat="1" applyFont="1"/>
    <xf numFmtId="168" fontId="6" fillId="3" borderId="4" xfId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10" fillId="3" borderId="1" xfId="2" applyFont="1" applyFill="1" applyBorder="1" applyAlignment="1">
      <alignment horizontal="right"/>
    </xf>
  </cellXfs>
  <cellStyles count="4">
    <cellStyle name="Currency" xfId="1" builtinId="4"/>
    <cellStyle name="Currency 2" xfId="3"/>
    <cellStyle name="Normal" xfId="0" builtinId="0"/>
    <cellStyle name="Normal 2 2" xfId="2"/>
  </cellStyles>
  <dxfs count="27">
    <dxf>
      <font>
        <strike val="0"/>
        <outline val="0"/>
        <shadow val="0"/>
        <u val="none"/>
        <vertAlign val="baseline"/>
        <sz val="8"/>
        <color theme="1"/>
        <name val="Georgia"/>
        <scheme val="none"/>
      </font>
      <alignment horizontal="center" vertical="center" textRotation="0" wrapText="1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8"/>
        <color theme="1"/>
        <name val="Georgia"/>
        <scheme val="none"/>
      </font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8"/>
        <color theme="1"/>
        <name val="Georgia"/>
        <scheme val="none"/>
      </font>
      <alignment horizontal="center" vertical="center" textRotation="0" wrapText="1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8"/>
        <color theme="1"/>
        <name val="Georgia"/>
        <scheme val="none"/>
      </font>
      <numFmt numFmtId="168" formatCode="_(&quot;$&quot;* #,##0_);_(&quot;$&quot;* \(#,##0\);_(&quot;$&quot;* &quot;-&quot;??_);_(@_)"/>
      <alignment horizontal="general" vertical="center" textRotation="0" wrapText="1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8"/>
        <color theme="1"/>
        <name val="Georgia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Georgia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Georgia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Georgia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Georgia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Georgia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Georgia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General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General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General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General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General_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General_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General_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General_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4" displayName="Table4" ref="A8:N69" totalsRowShown="0" tableBorderDxfId="26">
  <autoFilter ref="A8:N69"/>
  <tableColumns count="14">
    <tableColumn id="1" name="Investigators" dataDxfId="25"/>
    <tableColumn id="2" name="Co-investigators" dataDxfId="24"/>
    <tableColumn id="3" name="Sponsor" dataDxfId="23"/>
    <tableColumn id="4" name="Title" dataDxfId="22"/>
    <tableColumn id="5" name="Beginning Date" dataDxfId="21"/>
    <tableColumn id="6" name="Ending Date" dataDxfId="20"/>
    <tableColumn id="7" name="BYU Account" dataDxfId="19"/>
    <tableColumn id="8" name="Newly Approved Funding *" dataDxfId="18"/>
    <tableColumn id="9" name="N/C **" dataDxfId="17"/>
    <tableColumn id="10" name="Dept." dataDxfId="16"/>
    <tableColumn id="11" name="College" dataDxfId="15"/>
    <tableColumn id="12" name="Category ***" dataDxfId="14"/>
    <tableColumn id="13" name="Total Approved Funding to Date ****" dataDxfId="13"/>
    <tableColumn id="14" name="Estimated Total Funding *****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A5:J38" totalsRowShown="0" headerRowDxfId="11" dataDxfId="10">
  <autoFilter ref="A5:J38"/>
  <sortState ref="A6:J38">
    <sortCondition ref="J5:J38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 dataCellStyle="Currency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72"/>
  <sheetViews>
    <sheetView zoomScaleNormal="100" workbookViewId="0">
      <selection activeCell="B9" sqref="B9"/>
    </sheetView>
  </sheetViews>
  <sheetFormatPr defaultRowHeight="12.75" customHeight="1" x14ac:dyDescent="0.2"/>
  <cols>
    <col min="1" max="1" width="17.5703125" style="1" customWidth="1"/>
    <col min="2" max="2" width="18.140625" style="1" customWidth="1"/>
    <col min="3" max="3" width="17.140625" style="1" customWidth="1"/>
    <col min="4" max="4" width="44.85546875" style="1" customWidth="1"/>
    <col min="5" max="5" width="14.28515625" style="7" customWidth="1"/>
    <col min="6" max="6" width="10.42578125" style="7" customWidth="1"/>
    <col min="7" max="7" width="11.85546875" style="8" customWidth="1"/>
    <col min="8" max="8" width="13" style="4" customWidth="1"/>
    <col min="9" max="9" width="3.42578125" style="3" customWidth="1"/>
    <col min="10" max="10" width="8.28515625" style="1" customWidth="1"/>
    <col min="11" max="11" width="8.140625" style="1" customWidth="1"/>
    <col min="12" max="12" width="2.85546875" style="5" customWidth="1"/>
    <col min="13" max="13" width="14.85546875" customWidth="1"/>
    <col min="14" max="14" width="13.5703125" customWidth="1"/>
  </cols>
  <sheetData>
    <row r="1" spans="1:15" ht="24" customHeight="1" x14ac:dyDescent="0.35">
      <c r="B1" s="67"/>
      <c r="C1" s="67"/>
      <c r="D1" s="33" t="s">
        <v>13</v>
      </c>
      <c r="E1" s="67"/>
      <c r="F1" s="67"/>
      <c r="G1" s="67"/>
      <c r="H1" s="67"/>
      <c r="I1" s="67"/>
      <c r="J1" s="67"/>
      <c r="K1" s="67"/>
      <c r="L1" s="67"/>
    </row>
    <row r="2" spans="1:15" ht="16.5" customHeight="1" x14ac:dyDescent="0.2">
      <c r="A2" s="34"/>
      <c r="B2" s="68">
        <v>2013</v>
      </c>
      <c r="C2" s="35"/>
      <c r="D2" s="66" t="s">
        <v>29</v>
      </c>
      <c r="E2" s="36"/>
      <c r="F2" s="34"/>
      <c r="G2" s="30"/>
      <c r="H2" s="68">
        <v>2012</v>
      </c>
      <c r="I2" s="34"/>
      <c r="J2" s="34"/>
      <c r="K2" s="34"/>
      <c r="L2" s="37"/>
    </row>
    <row r="3" spans="1:15" ht="12.75" customHeight="1" x14ac:dyDescent="0.2">
      <c r="A3" s="38" t="s">
        <v>0</v>
      </c>
      <c r="B3" s="39">
        <v>290</v>
      </c>
      <c r="C3" s="35"/>
      <c r="D3" s="164" t="s">
        <v>12</v>
      </c>
      <c r="E3" s="36"/>
      <c r="F3" s="34"/>
      <c r="G3" s="38" t="s">
        <v>0</v>
      </c>
      <c r="H3" s="144">
        <v>313</v>
      </c>
      <c r="I3" s="34"/>
      <c r="J3" s="34"/>
      <c r="K3" s="34"/>
      <c r="L3" s="37"/>
    </row>
    <row r="4" spans="1:15" ht="12.75" customHeight="1" x14ac:dyDescent="0.2">
      <c r="A4" s="38" t="s">
        <v>1</v>
      </c>
      <c r="B4" s="39">
        <v>286</v>
      </c>
      <c r="C4" s="34"/>
      <c r="D4" s="164"/>
      <c r="E4" s="40"/>
      <c r="F4" s="34"/>
      <c r="G4" s="38" t="s">
        <v>1</v>
      </c>
      <c r="H4" s="145">
        <v>275</v>
      </c>
      <c r="I4" s="34"/>
      <c r="J4" s="34"/>
      <c r="K4" s="34"/>
      <c r="L4" s="37"/>
    </row>
    <row r="5" spans="1:15" ht="12.75" customHeight="1" x14ac:dyDescent="0.2">
      <c r="A5" s="38" t="s">
        <v>2</v>
      </c>
      <c r="B5" s="31">
        <v>24757192</v>
      </c>
      <c r="C5" s="34"/>
      <c r="E5" s="40"/>
      <c r="F5" s="34"/>
      <c r="G5" s="38" t="s">
        <v>2</v>
      </c>
      <c r="H5" s="146">
        <v>27243267</v>
      </c>
      <c r="I5" s="34"/>
      <c r="J5" s="41"/>
      <c r="K5" s="35"/>
      <c r="L5" s="37"/>
      <c r="N5" s="88"/>
    </row>
    <row r="6" spans="1:15" ht="6" customHeight="1" x14ac:dyDescent="0.2">
      <c r="A6" s="41"/>
      <c r="B6" s="41"/>
      <c r="C6" s="41"/>
      <c r="D6" s="41"/>
      <c r="E6" s="40"/>
      <c r="F6" s="42"/>
      <c r="G6" s="42"/>
      <c r="H6" s="43"/>
      <c r="I6" s="39"/>
      <c r="J6" s="41"/>
      <c r="K6" s="35"/>
      <c r="L6" s="37"/>
    </row>
    <row r="7" spans="1:15" ht="12.75" customHeight="1" x14ac:dyDescent="0.2">
      <c r="A7" s="165" t="s">
        <v>3</v>
      </c>
      <c r="B7" s="165"/>
      <c r="C7" s="69">
        <v>41</v>
      </c>
      <c r="D7" s="70">
        <f>SUM(H9:H69)</f>
        <v>4065281</v>
      </c>
      <c r="E7" s="36"/>
      <c r="F7" s="36"/>
      <c r="G7" s="44"/>
      <c r="H7" s="45"/>
      <c r="I7" s="32"/>
      <c r="J7" s="35"/>
      <c r="K7" s="35"/>
      <c r="L7" s="37"/>
    </row>
    <row r="8" spans="1:15" s="2" customFormat="1" ht="33.75" customHeight="1" x14ac:dyDescent="0.2">
      <c r="A8" s="133" t="s">
        <v>4</v>
      </c>
      <c r="B8" s="86" t="s">
        <v>5</v>
      </c>
      <c r="C8" s="86" t="s">
        <v>6</v>
      </c>
      <c r="D8" s="86" t="s">
        <v>7</v>
      </c>
      <c r="E8" s="120" t="s">
        <v>10</v>
      </c>
      <c r="F8" s="120" t="s">
        <v>11</v>
      </c>
      <c r="G8" s="121" t="s">
        <v>28</v>
      </c>
      <c r="H8" s="122" t="s">
        <v>14</v>
      </c>
      <c r="I8" s="123" t="s">
        <v>15</v>
      </c>
      <c r="J8" s="124" t="s">
        <v>8</v>
      </c>
      <c r="K8" s="124" t="s">
        <v>9</v>
      </c>
      <c r="L8" s="125" t="s">
        <v>16</v>
      </c>
      <c r="M8" s="126" t="s">
        <v>22</v>
      </c>
      <c r="N8" s="134" t="s">
        <v>25</v>
      </c>
    </row>
    <row r="9" spans="1:15" s="9" customFormat="1" ht="12.75" customHeight="1" x14ac:dyDescent="0.2">
      <c r="A9" s="127" t="s">
        <v>68</v>
      </c>
      <c r="B9" s="48" t="s">
        <v>128</v>
      </c>
      <c r="C9" s="48" t="s">
        <v>134</v>
      </c>
      <c r="D9" s="64" t="s">
        <v>132</v>
      </c>
      <c r="E9" s="56">
        <v>41153</v>
      </c>
      <c r="F9" s="56">
        <v>41882</v>
      </c>
      <c r="G9" s="47" t="s">
        <v>133</v>
      </c>
      <c r="H9" s="57">
        <v>9998</v>
      </c>
      <c r="I9" s="46" t="s">
        <v>48</v>
      </c>
      <c r="J9" s="53" t="s">
        <v>72</v>
      </c>
      <c r="K9" s="46" t="s">
        <v>73</v>
      </c>
      <c r="L9" s="46">
        <v>1</v>
      </c>
      <c r="M9" s="79">
        <v>640993</v>
      </c>
      <c r="N9" s="132">
        <v>640993</v>
      </c>
      <c r="O9" s="10"/>
    </row>
    <row r="10" spans="1:15" s="9" customFormat="1" ht="12.75" customHeight="1" x14ac:dyDescent="0.2">
      <c r="A10" s="127" t="s">
        <v>68</v>
      </c>
      <c r="B10" s="48" t="s">
        <v>128</v>
      </c>
      <c r="C10" s="55" t="s">
        <v>135</v>
      </c>
      <c r="D10" s="64" t="s">
        <v>136</v>
      </c>
      <c r="E10" s="56">
        <v>41153</v>
      </c>
      <c r="F10" s="56">
        <v>41882</v>
      </c>
      <c r="G10" s="47" t="s">
        <v>133</v>
      </c>
      <c r="H10" s="57">
        <v>9960</v>
      </c>
      <c r="I10" s="61" t="s">
        <v>48</v>
      </c>
      <c r="J10" s="53" t="s">
        <v>72</v>
      </c>
      <c r="K10" s="46" t="s">
        <v>73</v>
      </c>
      <c r="L10" s="46">
        <v>1</v>
      </c>
      <c r="M10" s="79">
        <v>401065</v>
      </c>
      <c r="N10" s="132">
        <v>401065</v>
      </c>
      <c r="O10" s="10"/>
    </row>
    <row r="11" spans="1:15" s="9" customFormat="1" ht="22.9" customHeight="1" x14ac:dyDescent="0.2">
      <c r="A11" s="128" t="s">
        <v>68</v>
      </c>
      <c r="B11" s="49"/>
      <c r="C11" s="49" t="s">
        <v>69</v>
      </c>
      <c r="D11" s="87" t="s">
        <v>70</v>
      </c>
      <c r="E11" s="84">
        <v>41518</v>
      </c>
      <c r="F11" s="84">
        <v>42370</v>
      </c>
      <c r="G11" s="51" t="s">
        <v>71</v>
      </c>
      <c r="H11" s="52">
        <v>84420</v>
      </c>
      <c r="I11" s="53" t="s">
        <v>33</v>
      </c>
      <c r="J11" s="53" t="s">
        <v>72</v>
      </c>
      <c r="K11" s="53" t="s">
        <v>73</v>
      </c>
      <c r="L11" s="53">
        <v>4</v>
      </c>
      <c r="M11" s="78">
        <v>84420</v>
      </c>
      <c r="N11" s="131">
        <v>84420</v>
      </c>
    </row>
    <row r="12" spans="1:15" s="9" customFormat="1" ht="24" customHeight="1" x14ac:dyDescent="0.2">
      <c r="A12" s="129" t="s">
        <v>213</v>
      </c>
      <c r="B12" s="58"/>
      <c r="C12" s="59" t="s">
        <v>212</v>
      </c>
      <c r="D12" s="65" t="s">
        <v>210</v>
      </c>
      <c r="E12" s="60">
        <v>41547</v>
      </c>
      <c r="F12" s="60">
        <v>41911</v>
      </c>
      <c r="G12" s="61" t="s">
        <v>211</v>
      </c>
      <c r="H12" s="62">
        <v>115000</v>
      </c>
      <c r="I12" s="61" t="s">
        <v>33</v>
      </c>
      <c r="J12" s="61" t="s">
        <v>131</v>
      </c>
      <c r="K12" s="61" t="s">
        <v>73</v>
      </c>
      <c r="L12" s="46">
        <v>1</v>
      </c>
      <c r="M12" s="79">
        <v>115000</v>
      </c>
      <c r="N12" s="132">
        <v>344952</v>
      </c>
    </row>
    <row r="13" spans="1:15" s="9" customFormat="1" ht="12.75" customHeight="1" x14ac:dyDescent="0.2">
      <c r="A13" s="127" t="s">
        <v>126</v>
      </c>
      <c r="B13" s="48" t="s">
        <v>128</v>
      </c>
      <c r="C13" s="63" t="s">
        <v>134</v>
      </c>
      <c r="D13" s="55" t="s">
        <v>132</v>
      </c>
      <c r="E13" s="56">
        <v>41153</v>
      </c>
      <c r="F13" s="56">
        <v>41882</v>
      </c>
      <c r="G13" s="92" t="s">
        <v>133</v>
      </c>
      <c r="H13" s="57">
        <v>9998</v>
      </c>
      <c r="I13" s="46" t="s">
        <v>48</v>
      </c>
      <c r="J13" s="61" t="s">
        <v>131</v>
      </c>
      <c r="K13" s="46" t="s">
        <v>73</v>
      </c>
      <c r="L13" s="46">
        <v>1</v>
      </c>
      <c r="M13" s="79">
        <v>640993</v>
      </c>
      <c r="N13" s="132">
        <v>640993</v>
      </c>
    </row>
    <row r="14" spans="1:15" s="9" customFormat="1" ht="12.75" customHeight="1" x14ac:dyDescent="0.2">
      <c r="A14" s="127" t="s">
        <v>126</v>
      </c>
      <c r="B14" s="48" t="s">
        <v>128</v>
      </c>
      <c r="C14" s="64" t="s">
        <v>135</v>
      </c>
      <c r="D14" s="55" t="s">
        <v>136</v>
      </c>
      <c r="E14" s="56">
        <v>41153</v>
      </c>
      <c r="F14" s="56">
        <v>41882</v>
      </c>
      <c r="G14" s="92" t="s">
        <v>133</v>
      </c>
      <c r="H14" s="57">
        <v>9960</v>
      </c>
      <c r="I14" s="46" t="s">
        <v>48</v>
      </c>
      <c r="J14" s="61" t="s">
        <v>131</v>
      </c>
      <c r="K14" s="46" t="s">
        <v>73</v>
      </c>
      <c r="L14" s="46">
        <v>1</v>
      </c>
      <c r="M14" s="79">
        <v>401065</v>
      </c>
      <c r="N14" s="132">
        <v>401065</v>
      </c>
    </row>
    <row r="15" spans="1:15" s="9" customFormat="1" ht="35.25" customHeight="1" x14ac:dyDescent="0.2">
      <c r="A15" s="128" t="s">
        <v>116</v>
      </c>
      <c r="B15" s="49" t="s">
        <v>121</v>
      </c>
      <c r="C15" s="80" t="s">
        <v>75</v>
      </c>
      <c r="D15" s="48" t="s">
        <v>117</v>
      </c>
      <c r="E15" s="50">
        <v>41518</v>
      </c>
      <c r="F15" s="50">
        <v>42613</v>
      </c>
      <c r="G15" s="81" t="s">
        <v>118</v>
      </c>
      <c r="H15" s="52">
        <v>220531</v>
      </c>
      <c r="I15" s="53" t="s">
        <v>33</v>
      </c>
      <c r="J15" s="61" t="s">
        <v>131</v>
      </c>
      <c r="K15" s="53" t="s">
        <v>73</v>
      </c>
      <c r="L15" s="53">
        <v>1</v>
      </c>
      <c r="M15" s="78">
        <v>441063</v>
      </c>
      <c r="N15" s="131">
        <v>441063</v>
      </c>
    </row>
    <row r="16" spans="1:15" s="9" customFormat="1" ht="24.6" customHeight="1" x14ac:dyDescent="0.2">
      <c r="A16" s="129" t="s">
        <v>166</v>
      </c>
      <c r="B16" s="58" t="s">
        <v>167</v>
      </c>
      <c r="C16" s="89" t="s">
        <v>168</v>
      </c>
      <c r="D16" s="58" t="s">
        <v>169</v>
      </c>
      <c r="E16" s="60">
        <v>39844</v>
      </c>
      <c r="F16" s="60">
        <v>42400</v>
      </c>
      <c r="G16" s="93" t="s">
        <v>170</v>
      </c>
      <c r="H16" s="62">
        <v>19920</v>
      </c>
      <c r="I16" s="61" t="s">
        <v>48</v>
      </c>
      <c r="J16" s="61" t="s">
        <v>131</v>
      </c>
      <c r="K16" s="61" t="s">
        <v>73</v>
      </c>
      <c r="L16" s="46">
        <v>1</v>
      </c>
      <c r="M16" s="79">
        <v>615124</v>
      </c>
      <c r="N16" s="132">
        <v>615124</v>
      </c>
    </row>
    <row r="17" spans="1:14" s="9" customFormat="1" ht="24.6" customHeight="1" x14ac:dyDescent="0.2">
      <c r="A17" s="129" t="s">
        <v>181</v>
      </c>
      <c r="B17" s="58"/>
      <c r="C17" s="89" t="s">
        <v>182</v>
      </c>
      <c r="D17" s="58" t="s">
        <v>296</v>
      </c>
      <c r="E17" s="60">
        <v>41442</v>
      </c>
      <c r="F17" s="60">
        <v>41715</v>
      </c>
      <c r="G17" s="93" t="s">
        <v>183</v>
      </c>
      <c r="H17" s="62">
        <v>20000</v>
      </c>
      <c r="I17" s="61" t="s">
        <v>33</v>
      </c>
      <c r="J17" s="61" t="s">
        <v>131</v>
      </c>
      <c r="K17" s="61" t="s">
        <v>73</v>
      </c>
      <c r="L17" s="46">
        <v>2</v>
      </c>
      <c r="M17" s="79">
        <v>20000</v>
      </c>
      <c r="N17" s="132">
        <v>20000</v>
      </c>
    </row>
    <row r="18" spans="1:14" s="9" customFormat="1" ht="35.25" customHeight="1" x14ac:dyDescent="0.2">
      <c r="A18" s="128" t="s">
        <v>115</v>
      </c>
      <c r="B18" s="49"/>
      <c r="C18" s="80" t="s">
        <v>75</v>
      </c>
      <c r="D18" s="48" t="s">
        <v>117</v>
      </c>
      <c r="E18" s="50">
        <v>41518</v>
      </c>
      <c r="F18" s="50">
        <v>42613</v>
      </c>
      <c r="G18" s="81" t="s">
        <v>118</v>
      </c>
      <c r="H18" s="52">
        <v>220532</v>
      </c>
      <c r="I18" s="53" t="s">
        <v>33</v>
      </c>
      <c r="J18" s="61" t="s">
        <v>131</v>
      </c>
      <c r="K18" s="53" t="s">
        <v>73</v>
      </c>
      <c r="L18" s="53">
        <v>1</v>
      </c>
      <c r="M18" s="78">
        <v>441063</v>
      </c>
      <c r="N18" s="131">
        <v>441063</v>
      </c>
    </row>
    <row r="19" spans="1:14" s="9" customFormat="1" ht="25.15" customHeight="1" x14ac:dyDescent="0.2">
      <c r="A19" s="129" t="s">
        <v>165</v>
      </c>
      <c r="B19" s="58"/>
      <c r="C19" s="89" t="s">
        <v>168</v>
      </c>
      <c r="D19" s="58" t="s">
        <v>169</v>
      </c>
      <c r="E19" s="60">
        <v>39844</v>
      </c>
      <c r="F19" s="60">
        <v>42400</v>
      </c>
      <c r="G19" s="93" t="s">
        <v>170</v>
      </c>
      <c r="H19" s="62">
        <v>19921</v>
      </c>
      <c r="I19" s="61" t="s">
        <v>48</v>
      </c>
      <c r="J19" s="61" t="s">
        <v>131</v>
      </c>
      <c r="K19" s="61" t="s">
        <v>73</v>
      </c>
      <c r="L19" s="46">
        <v>1</v>
      </c>
      <c r="M19" s="79">
        <v>615124</v>
      </c>
      <c r="N19" s="132">
        <v>615124</v>
      </c>
    </row>
    <row r="20" spans="1:14" s="9" customFormat="1" ht="12.75" customHeight="1" x14ac:dyDescent="0.2">
      <c r="A20" s="128" t="s">
        <v>119</v>
      </c>
      <c r="B20" s="49"/>
      <c r="C20" s="49" t="s">
        <v>123</v>
      </c>
      <c r="D20" s="82" t="s">
        <v>124</v>
      </c>
      <c r="E20" s="83">
        <v>41306</v>
      </c>
      <c r="F20" s="83">
        <v>42400</v>
      </c>
      <c r="G20" s="51" t="s">
        <v>125</v>
      </c>
      <c r="H20" s="52">
        <v>12500</v>
      </c>
      <c r="I20" s="53" t="s">
        <v>48</v>
      </c>
      <c r="J20" s="53" t="s">
        <v>85</v>
      </c>
      <c r="K20" s="53" t="s">
        <v>73</v>
      </c>
      <c r="L20" s="53">
        <v>1</v>
      </c>
      <c r="M20" s="78">
        <v>122441</v>
      </c>
      <c r="N20" s="131">
        <v>240000</v>
      </c>
    </row>
    <row r="21" spans="1:14" s="9" customFormat="1" ht="12.75" customHeight="1" x14ac:dyDescent="0.2">
      <c r="A21" s="128" t="s">
        <v>109</v>
      </c>
      <c r="B21" s="49"/>
      <c r="C21" s="49" t="s">
        <v>112</v>
      </c>
      <c r="D21" s="82" t="s">
        <v>113</v>
      </c>
      <c r="E21" s="83">
        <v>40816</v>
      </c>
      <c r="F21" s="83">
        <v>41911</v>
      </c>
      <c r="G21" s="51" t="s">
        <v>114</v>
      </c>
      <c r="H21" s="52">
        <v>10000</v>
      </c>
      <c r="I21" s="53" t="s">
        <v>48</v>
      </c>
      <c r="J21" s="53" t="s">
        <v>85</v>
      </c>
      <c r="K21" s="53" t="s">
        <v>73</v>
      </c>
      <c r="L21" s="53">
        <v>1</v>
      </c>
      <c r="M21" s="78">
        <v>60000</v>
      </c>
      <c r="N21" s="131">
        <v>60000</v>
      </c>
    </row>
    <row r="22" spans="1:14" s="9" customFormat="1" ht="22.5" customHeight="1" x14ac:dyDescent="0.2">
      <c r="A22" s="128" t="s">
        <v>81</v>
      </c>
      <c r="B22" s="49"/>
      <c r="C22" s="49" t="s">
        <v>82</v>
      </c>
      <c r="D22" s="90" t="s">
        <v>83</v>
      </c>
      <c r="E22" s="91">
        <v>40683</v>
      </c>
      <c r="F22" s="91">
        <v>41730</v>
      </c>
      <c r="G22" s="51" t="s">
        <v>84</v>
      </c>
      <c r="H22" s="52">
        <v>17720</v>
      </c>
      <c r="I22" s="53" t="s">
        <v>48</v>
      </c>
      <c r="J22" s="53" t="s">
        <v>85</v>
      </c>
      <c r="K22" s="53" t="s">
        <v>73</v>
      </c>
      <c r="L22" s="53">
        <v>4</v>
      </c>
      <c r="M22" s="78">
        <v>62720</v>
      </c>
      <c r="N22" s="131">
        <v>62720</v>
      </c>
    </row>
    <row r="23" spans="1:14" s="9" customFormat="1" ht="12.75" customHeight="1" x14ac:dyDescent="0.2">
      <c r="A23" s="128" t="s">
        <v>110</v>
      </c>
      <c r="B23" s="49" t="s">
        <v>111</v>
      </c>
      <c r="C23" s="49" t="s">
        <v>112</v>
      </c>
      <c r="D23" s="82" t="s">
        <v>113</v>
      </c>
      <c r="E23" s="83">
        <v>40816</v>
      </c>
      <c r="F23" s="83">
        <v>41911</v>
      </c>
      <c r="G23" s="51" t="s">
        <v>114</v>
      </c>
      <c r="H23" s="52">
        <v>10000</v>
      </c>
      <c r="I23" s="53" t="s">
        <v>48</v>
      </c>
      <c r="J23" s="53" t="s">
        <v>85</v>
      </c>
      <c r="K23" s="53" t="s">
        <v>73</v>
      </c>
      <c r="L23" s="53">
        <v>1</v>
      </c>
      <c r="M23" s="78">
        <v>60000</v>
      </c>
      <c r="N23" s="131">
        <v>60000</v>
      </c>
    </row>
    <row r="24" spans="1:14" s="9" customFormat="1" ht="12.75" customHeight="1" x14ac:dyDescent="0.2">
      <c r="A24" s="127" t="s">
        <v>110</v>
      </c>
      <c r="B24" s="48"/>
      <c r="C24" s="48" t="s">
        <v>75</v>
      </c>
      <c r="D24" s="153" t="s">
        <v>129</v>
      </c>
      <c r="E24" s="50">
        <v>40969</v>
      </c>
      <c r="F24" s="50">
        <v>42794</v>
      </c>
      <c r="G24" s="51" t="s">
        <v>130</v>
      </c>
      <c r="H24" s="54">
        <v>199937</v>
      </c>
      <c r="I24" s="53" t="s">
        <v>48</v>
      </c>
      <c r="J24" s="53" t="s">
        <v>85</v>
      </c>
      <c r="K24" s="53" t="s">
        <v>73</v>
      </c>
      <c r="L24" s="53">
        <v>1</v>
      </c>
      <c r="M24" s="78">
        <v>601002</v>
      </c>
      <c r="N24" s="131">
        <v>601002</v>
      </c>
    </row>
    <row r="25" spans="1:14" s="9" customFormat="1" ht="12.75" customHeight="1" x14ac:dyDescent="0.2">
      <c r="A25" s="130" t="s">
        <v>110</v>
      </c>
      <c r="B25" s="55"/>
      <c r="C25" s="55" t="s">
        <v>75</v>
      </c>
      <c r="D25" s="64" t="s">
        <v>132</v>
      </c>
      <c r="E25" s="56">
        <v>41153</v>
      </c>
      <c r="F25" s="56">
        <v>41882</v>
      </c>
      <c r="G25" s="47" t="s">
        <v>133</v>
      </c>
      <c r="H25" s="57">
        <v>9998</v>
      </c>
      <c r="I25" s="46" t="s">
        <v>48</v>
      </c>
      <c r="J25" s="46" t="s">
        <v>85</v>
      </c>
      <c r="K25" s="46" t="s">
        <v>73</v>
      </c>
      <c r="L25" s="46">
        <v>1</v>
      </c>
      <c r="M25" s="79">
        <v>640993</v>
      </c>
      <c r="N25" s="132">
        <v>640993</v>
      </c>
    </row>
    <row r="26" spans="1:14" s="9" customFormat="1" ht="12.75" customHeight="1" x14ac:dyDescent="0.2">
      <c r="A26" s="130" t="s">
        <v>110</v>
      </c>
      <c r="B26" s="55"/>
      <c r="C26" s="55" t="s">
        <v>135</v>
      </c>
      <c r="D26" s="64" t="s">
        <v>136</v>
      </c>
      <c r="E26" s="56">
        <v>41153</v>
      </c>
      <c r="F26" s="56">
        <v>41882</v>
      </c>
      <c r="G26" s="47" t="s">
        <v>133</v>
      </c>
      <c r="H26" s="57">
        <v>9961</v>
      </c>
      <c r="I26" s="46" t="s">
        <v>48</v>
      </c>
      <c r="J26" s="46" t="s">
        <v>85</v>
      </c>
      <c r="K26" s="46" t="s">
        <v>73</v>
      </c>
      <c r="L26" s="46">
        <v>1</v>
      </c>
      <c r="M26" s="79">
        <v>401065</v>
      </c>
      <c r="N26" s="132">
        <v>401065</v>
      </c>
    </row>
    <row r="27" spans="1:14" s="9" customFormat="1" ht="12.75" customHeight="1" x14ac:dyDescent="0.2">
      <c r="A27" s="129" t="s">
        <v>110</v>
      </c>
      <c r="B27" s="58"/>
      <c r="C27" s="59" t="s">
        <v>75</v>
      </c>
      <c r="D27" s="154" t="s">
        <v>129</v>
      </c>
      <c r="E27" s="60">
        <v>40969</v>
      </c>
      <c r="F27" s="60">
        <v>42794</v>
      </c>
      <c r="G27" s="61" t="s">
        <v>130</v>
      </c>
      <c r="H27" s="62">
        <v>1350</v>
      </c>
      <c r="I27" s="61" t="s">
        <v>48</v>
      </c>
      <c r="J27" s="61" t="s">
        <v>85</v>
      </c>
      <c r="K27" s="61" t="s">
        <v>73</v>
      </c>
      <c r="L27" s="46">
        <v>1</v>
      </c>
      <c r="M27" s="78">
        <v>642343</v>
      </c>
      <c r="N27" s="131">
        <v>642343</v>
      </c>
    </row>
    <row r="28" spans="1:14" s="9" customFormat="1" ht="34.9" customHeight="1" x14ac:dyDescent="0.2">
      <c r="A28" s="129" t="s">
        <v>161</v>
      </c>
      <c r="B28" s="58" t="s">
        <v>162</v>
      </c>
      <c r="C28" s="59" t="s">
        <v>75</v>
      </c>
      <c r="D28" s="65" t="s">
        <v>163</v>
      </c>
      <c r="E28" s="60">
        <v>40787</v>
      </c>
      <c r="F28" s="60">
        <v>41882</v>
      </c>
      <c r="G28" s="61" t="s">
        <v>164</v>
      </c>
      <c r="H28" s="62">
        <v>5000</v>
      </c>
      <c r="I28" s="61" t="s">
        <v>48</v>
      </c>
      <c r="J28" s="61" t="s">
        <v>85</v>
      </c>
      <c r="K28" s="61" t="s">
        <v>73</v>
      </c>
      <c r="L28" s="46">
        <v>1</v>
      </c>
      <c r="M28" s="79">
        <v>420000</v>
      </c>
      <c r="N28" s="132">
        <v>420000</v>
      </c>
    </row>
    <row r="29" spans="1:14" s="9" customFormat="1" ht="12.75" customHeight="1" x14ac:dyDescent="0.2">
      <c r="A29" s="127" t="s">
        <v>120</v>
      </c>
      <c r="B29" s="48" t="s">
        <v>214</v>
      </c>
      <c r="C29" s="49" t="s">
        <v>123</v>
      </c>
      <c r="D29" s="63" t="s">
        <v>124</v>
      </c>
      <c r="E29" s="50">
        <v>41306</v>
      </c>
      <c r="F29" s="50">
        <v>42400</v>
      </c>
      <c r="G29" s="51" t="s">
        <v>125</v>
      </c>
      <c r="H29" s="52">
        <v>12500</v>
      </c>
      <c r="I29" s="53" t="s">
        <v>48</v>
      </c>
      <c r="J29" s="53" t="s">
        <v>85</v>
      </c>
      <c r="K29" s="53" t="s">
        <v>73</v>
      </c>
      <c r="L29" s="53">
        <v>1</v>
      </c>
      <c r="M29" s="78">
        <v>122441</v>
      </c>
      <c r="N29" s="131">
        <v>240000</v>
      </c>
    </row>
    <row r="30" spans="1:14" s="9" customFormat="1" ht="35.450000000000003" customHeight="1" x14ac:dyDescent="0.2">
      <c r="A30" s="129" t="s">
        <v>160</v>
      </c>
      <c r="B30" s="58"/>
      <c r="C30" s="59" t="s">
        <v>75</v>
      </c>
      <c r="D30" s="65" t="s">
        <v>163</v>
      </c>
      <c r="E30" s="60">
        <v>40787</v>
      </c>
      <c r="F30" s="60">
        <v>41882</v>
      </c>
      <c r="G30" s="61" t="s">
        <v>164</v>
      </c>
      <c r="H30" s="62">
        <v>5000</v>
      </c>
      <c r="I30" s="61" t="s">
        <v>48</v>
      </c>
      <c r="J30" s="61" t="s">
        <v>85</v>
      </c>
      <c r="K30" s="61" t="s">
        <v>73</v>
      </c>
      <c r="L30" s="46">
        <v>1</v>
      </c>
      <c r="M30" s="79">
        <v>420000</v>
      </c>
      <c r="N30" s="132">
        <v>420000</v>
      </c>
    </row>
    <row r="31" spans="1:14" s="9" customFormat="1" ht="24.75" customHeight="1" x14ac:dyDescent="0.2">
      <c r="A31" s="129" t="s">
        <v>137</v>
      </c>
      <c r="B31" s="58"/>
      <c r="C31" s="59" t="s">
        <v>138</v>
      </c>
      <c r="D31" s="65" t="s">
        <v>139</v>
      </c>
      <c r="E31" s="60">
        <v>39934</v>
      </c>
      <c r="F31" s="60">
        <v>41639</v>
      </c>
      <c r="G31" s="61" t="s">
        <v>140</v>
      </c>
      <c r="H31" s="62">
        <v>15000</v>
      </c>
      <c r="I31" s="61" t="s">
        <v>48</v>
      </c>
      <c r="J31" s="61" t="s">
        <v>85</v>
      </c>
      <c r="K31" s="61" t="s">
        <v>73</v>
      </c>
      <c r="L31" s="46">
        <v>4</v>
      </c>
      <c r="M31" s="79">
        <v>168400</v>
      </c>
      <c r="N31" s="132">
        <v>168400</v>
      </c>
    </row>
    <row r="32" spans="1:14" s="9" customFormat="1" ht="24" customHeight="1" x14ac:dyDescent="0.2">
      <c r="A32" s="129" t="s">
        <v>155</v>
      </c>
      <c r="B32" s="58"/>
      <c r="C32" s="59" t="s">
        <v>156</v>
      </c>
      <c r="D32" s="65" t="s">
        <v>157</v>
      </c>
      <c r="E32" s="60">
        <v>41520</v>
      </c>
      <c r="F32" s="60">
        <v>41759</v>
      </c>
      <c r="G32" s="61" t="s">
        <v>158</v>
      </c>
      <c r="H32" s="62">
        <v>10000</v>
      </c>
      <c r="I32" s="61" t="s">
        <v>33</v>
      </c>
      <c r="J32" s="61" t="s">
        <v>159</v>
      </c>
      <c r="K32" s="61" t="s">
        <v>73</v>
      </c>
      <c r="L32" s="46">
        <v>4</v>
      </c>
      <c r="M32" s="79">
        <v>10000</v>
      </c>
      <c r="N32" s="132">
        <v>10000</v>
      </c>
    </row>
    <row r="33" spans="1:74" s="9" customFormat="1" ht="25.9" customHeight="1" x14ac:dyDescent="0.2">
      <c r="A33" s="129" t="s">
        <v>171</v>
      </c>
      <c r="B33" s="58"/>
      <c r="C33" s="59" t="s">
        <v>75</v>
      </c>
      <c r="D33" s="65" t="s">
        <v>174</v>
      </c>
      <c r="E33" s="60">
        <v>41548</v>
      </c>
      <c r="F33" s="60">
        <v>42643</v>
      </c>
      <c r="G33" s="61" t="s">
        <v>175</v>
      </c>
      <c r="H33" s="62">
        <v>278689</v>
      </c>
      <c r="I33" s="61" t="s">
        <v>33</v>
      </c>
      <c r="J33" s="61" t="s">
        <v>159</v>
      </c>
      <c r="K33" s="61" t="s">
        <v>73</v>
      </c>
      <c r="L33" s="46">
        <v>1</v>
      </c>
      <c r="M33" s="79">
        <v>836066</v>
      </c>
      <c r="N33" s="132">
        <v>1250210</v>
      </c>
    </row>
    <row r="34" spans="1:74" s="10" customFormat="1" ht="25.15" customHeight="1" x14ac:dyDescent="0.2">
      <c r="A34" s="129" t="s">
        <v>176</v>
      </c>
      <c r="B34" s="58" t="s">
        <v>173</v>
      </c>
      <c r="C34" s="59" t="s">
        <v>75</v>
      </c>
      <c r="D34" s="65" t="s">
        <v>174</v>
      </c>
      <c r="E34" s="60">
        <v>41548</v>
      </c>
      <c r="F34" s="60">
        <v>42643</v>
      </c>
      <c r="G34" s="61" t="s">
        <v>175</v>
      </c>
      <c r="H34" s="62">
        <v>278688</v>
      </c>
      <c r="I34" s="61" t="s">
        <v>33</v>
      </c>
      <c r="J34" s="61" t="s">
        <v>216</v>
      </c>
      <c r="K34" s="61" t="s">
        <v>215</v>
      </c>
      <c r="L34" s="46">
        <v>1</v>
      </c>
      <c r="M34" s="79">
        <v>836066</v>
      </c>
      <c r="N34" s="132">
        <v>1250210</v>
      </c>
    </row>
    <row r="35" spans="1:74" s="6" customFormat="1" ht="26.45" customHeight="1" x14ac:dyDescent="0.2">
      <c r="A35" s="129" t="s">
        <v>172</v>
      </c>
      <c r="B35" s="58" t="s">
        <v>173</v>
      </c>
      <c r="C35" s="59" t="s">
        <v>75</v>
      </c>
      <c r="D35" s="65" t="s">
        <v>174</v>
      </c>
      <c r="E35" s="60">
        <v>41548</v>
      </c>
      <c r="F35" s="60">
        <v>42643</v>
      </c>
      <c r="G35" s="61" t="s">
        <v>175</v>
      </c>
      <c r="H35" s="62">
        <v>278689</v>
      </c>
      <c r="I35" s="61" t="s">
        <v>33</v>
      </c>
      <c r="J35" s="61" t="s">
        <v>159</v>
      </c>
      <c r="K35" s="61" t="s">
        <v>73</v>
      </c>
      <c r="L35" s="46">
        <v>1</v>
      </c>
      <c r="M35" s="79">
        <v>836066</v>
      </c>
      <c r="N35" s="132">
        <v>1250210</v>
      </c>
    </row>
    <row r="36" spans="1:74" ht="12.75" customHeight="1" x14ac:dyDescent="0.2">
      <c r="A36" s="127" t="s">
        <v>37</v>
      </c>
      <c r="B36" s="49" t="s">
        <v>122</v>
      </c>
      <c r="C36" s="49" t="s">
        <v>39</v>
      </c>
      <c r="D36" s="63" t="s">
        <v>40</v>
      </c>
      <c r="E36" s="50">
        <v>41477</v>
      </c>
      <c r="F36" s="50">
        <v>41842</v>
      </c>
      <c r="G36" s="51" t="s">
        <v>41</v>
      </c>
      <c r="H36" s="52">
        <v>66667</v>
      </c>
      <c r="I36" s="53" t="s">
        <v>33</v>
      </c>
      <c r="J36" s="53" t="s">
        <v>44</v>
      </c>
      <c r="K36" s="53" t="s">
        <v>43</v>
      </c>
      <c r="L36" s="53">
        <v>4</v>
      </c>
      <c r="M36" s="78">
        <v>200000</v>
      </c>
      <c r="N36" s="131">
        <v>200000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1:74" ht="22.5" x14ac:dyDescent="0.2">
      <c r="A37" s="128" t="s">
        <v>38</v>
      </c>
      <c r="B37" s="49" t="s">
        <v>122</v>
      </c>
      <c r="C37" s="49" t="s">
        <v>39</v>
      </c>
      <c r="D37" s="63" t="s">
        <v>40</v>
      </c>
      <c r="E37" s="50">
        <v>41477</v>
      </c>
      <c r="F37" s="50">
        <v>41842</v>
      </c>
      <c r="G37" s="51" t="s">
        <v>41</v>
      </c>
      <c r="H37" s="52">
        <v>66666</v>
      </c>
      <c r="I37" s="53" t="s">
        <v>33</v>
      </c>
      <c r="J37" s="53" t="s">
        <v>42</v>
      </c>
      <c r="K37" s="53" t="s">
        <v>43</v>
      </c>
      <c r="L37" s="53">
        <v>4</v>
      </c>
      <c r="M37" s="78">
        <v>200000</v>
      </c>
      <c r="N37" s="131">
        <v>200000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</row>
    <row r="38" spans="1:74" s="2" customFormat="1" ht="22.5" x14ac:dyDescent="0.2">
      <c r="A38" s="127" t="s">
        <v>36</v>
      </c>
      <c r="B38" s="49"/>
      <c r="C38" s="49" t="s">
        <v>39</v>
      </c>
      <c r="D38" s="63" t="s">
        <v>40</v>
      </c>
      <c r="E38" s="50">
        <v>41477</v>
      </c>
      <c r="F38" s="50">
        <v>41842</v>
      </c>
      <c r="G38" s="51" t="s">
        <v>41</v>
      </c>
      <c r="H38" s="52">
        <v>66667</v>
      </c>
      <c r="I38" s="53" t="s">
        <v>33</v>
      </c>
      <c r="J38" s="53" t="s">
        <v>42</v>
      </c>
      <c r="K38" s="53" t="s">
        <v>43</v>
      </c>
      <c r="L38" s="53">
        <v>4</v>
      </c>
      <c r="M38" s="78">
        <v>200000</v>
      </c>
      <c r="N38" s="131">
        <v>200000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</row>
    <row r="39" spans="1:74" s="2" customFormat="1" ht="12.75" customHeight="1" x14ac:dyDescent="0.2">
      <c r="A39" s="128" t="s">
        <v>88</v>
      </c>
      <c r="B39" s="49"/>
      <c r="C39" s="49" t="s">
        <v>89</v>
      </c>
      <c r="D39" s="87" t="s">
        <v>90</v>
      </c>
      <c r="E39" s="84">
        <v>41480</v>
      </c>
      <c r="F39" s="84">
        <v>42215</v>
      </c>
      <c r="G39" s="51" t="s">
        <v>91</v>
      </c>
      <c r="H39" s="52">
        <v>59999</v>
      </c>
      <c r="I39" s="53" t="s">
        <v>33</v>
      </c>
      <c r="J39" s="53" t="s">
        <v>92</v>
      </c>
      <c r="K39" s="53" t="s">
        <v>93</v>
      </c>
      <c r="L39" s="53">
        <v>4</v>
      </c>
      <c r="M39" s="78">
        <v>59999</v>
      </c>
      <c r="N39" s="131">
        <v>59999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</row>
    <row r="40" spans="1:74" s="2" customFormat="1" ht="22.5" x14ac:dyDescent="0.2">
      <c r="A40" s="129" t="s">
        <v>217</v>
      </c>
      <c r="B40" s="58" t="s">
        <v>188</v>
      </c>
      <c r="C40" s="85" t="s">
        <v>185</v>
      </c>
      <c r="D40" s="65" t="s">
        <v>186</v>
      </c>
      <c r="E40" s="60">
        <v>41183</v>
      </c>
      <c r="F40" s="60">
        <v>41912</v>
      </c>
      <c r="G40" s="61" t="s">
        <v>187</v>
      </c>
      <c r="H40" s="62">
        <v>90022</v>
      </c>
      <c r="I40" s="61" t="s">
        <v>48</v>
      </c>
      <c r="J40" s="61" t="s">
        <v>150</v>
      </c>
      <c r="K40" s="61" t="s">
        <v>93</v>
      </c>
      <c r="L40" s="46">
        <v>2</v>
      </c>
      <c r="M40" s="79">
        <v>363165</v>
      </c>
      <c r="N40" s="132">
        <v>903300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</row>
    <row r="41" spans="1:74" s="9" customFormat="1" x14ac:dyDescent="0.2">
      <c r="A41" s="129" t="s">
        <v>146</v>
      </c>
      <c r="B41" s="58"/>
      <c r="C41" s="59" t="s">
        <v>147</v>
      </c>
      <c r="D41" s="65" t="s">
        <v>148</v>
      </c>
      <c r="E41" s="60">
        <v>40405</v>
      </c>
      <c r="F41" s="60">
        <v>41865</v>
      </c>
      <c r="G41" s="61" t="s">
        <v>149</v>
      </c>
      <c r="H41" s="62">
        <v>56477</v>
      </c>
      <c r="I41" s="61" t="s">
        <v>48</v>
      </c>
      <c r="J41" s="61" t="s">
        <v>150</v>
      </c>
      <c r="K41" s="61" t="s">
        <v>93</v>
      </c>
      <c r="L41" s="46">
        <v>2</v>
      </c>
      <c r="M41" s="78">
        <v>295816</v>
      </c>
      <c r="N41" s="131">
        <v>351900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</row>
    <row r="42" spans="1:74" ht="12.75" customHeight="1" x14ac:dyDescent="0.2">
      <c r="A42" s="129" t="s">
        <v>184</v>
      </c>
      <c r="B42" s="58"/>
      <c r="C42" s="85" t="s">
        <v>185</v>
      </c>
      <c r="D42" s="154" t="s">
        <v>186</v>
      </c>
      <c r="E42" s="60">
        <v>41183</v>
      </c>
      <c r="F42" s="60">
        <v>41912</v>
      </c>
      <c r="G42" s="61" t="s">
        <v>187</v>
      </c>
      <c r="H42" s="62">
        <v>90023</v>
      </c>
      <c r="I42" s="61" t="s">
        <v>48</v>
      </c>
      <c r="J42" s="61" t="s">
        <v>150</v>
      </c>
      <c r="K42" s="61" t="s">
        <v>93</v>
      </c>
      <c r="L42" s="46">
        <v>2</v>
      </c>
      <c r="M42" s="79">
        <v>363165</v>
      </c>
      <c r="N42" s="132">
        <v>903300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ht="24" customHeight="1" x14ac:dyDescent="0.2">
      <c r="A43" s="129" t="s">
        <v>141</v>
      </c>
      <c r="B43" s="58"/>
      <c r="C43" s="59" t="s">
        <v>142</v>
      </c>
      <c r="D43" s="65" t="s">
        <v>143</v>
      </c>
      <c r="E43" s="60">
        <v>41501</v>
      </c>
      <c r="F43" s="60">
        <v>41865</v>
      </c>
      <c r="G43" s="61" t="s">
        <v>144</v>
      </c>
      <c r="H43" s="62">
        <v>16465</v>
      </c>
      <c r="I43" s="61" t="s">
        <v>33</v>
      </c>
      <c r="J43" s="61" t="s">
        <v>145</v>
      </c>
      <c r="K43" s="61" t="s">
        <v>93</v>
      </c>
      <c r="L43" s="46">
        <v>2</v>
      </c>
      <c r="M43" s="78">
        <v>16465</v>
      </c>
      <c r="N43" s="131">
        <v>16465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12.75" customHeight="1" x14ac:dyDescent="0.2">
      <c r="A44" s="129" t="s">
        <v>204</v>
      </c>
      <c r="B44" s="58"/>
      <c r="C44" s="59" t="s">
        <v>205</v>
      </c>
      <c r="D44" s="65" t="s">
        <v>206</v>
      </c>
      <c r="E44" s="60">
        <v>41548</v>
      </c>
      <c r="F44" s="60">
        <v>41912</v>
      </c>
      <c r="G44" s="61" t="s">
        <v>207</v>
      </c>
      <c r="H44" s="62">
        <v>25000</v>
      </c>
      <c r="I44" s="61" t="s">
        <v>33</v>
      </c>
      <c r="J44" s="61" t="s">
        <v>208</v>
      </c>
      <c r="K44" s="61" t="s">
        <v>209</v>
      </c>
      <c r="L44" s="46">
        <v>2</v>
      </c>
      <c r="M44" s="79">
        <v>25000</v>
      </c>
      <c r="N44" s="132">
        <v>25000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s="20" customFormat="1" ht="23.45" customHeight="1" x14ac:dyDescent="0.2">
      <c r="A45" s="128" t="s">
        <v>218</v>
      </c>
      <c r="B45" s="49"/>
      <c r="C45" s="49" t="s">
        <v>46</v>
      </c>
      <c r="D45" s="63" t="s">
        <v>297</v>
      </c>
      <c r="E45" s="50">
        <v>41167</v>
      </c>
      <c r="F45" s="50">
        <v>43008</v>
      </c>
      <c r="G45" s="51" t="s">
        <v>47</v>
      </c>
      <c r="H45" s="52">
        <v>15000</v>
      </c>
      <c r="I45" s="53" t="s">
        <v>48</v>
      </c>
      <c r="J45" s="53" t="s">
        <v>49</v>
      </c>
      <c r="K45" s="53" t="s">
        <v>50</v>
      </c>
      <c r="L45" s="53">
        <v>1</v>
      </c>
      <c r="M45" s="78">
        <v>44484</v>
      </c>
      <c r="N45" s="131">
        <v>44484</v>
      </c>
    </row>
    <row r="46" spans="1:74" s="20" customFormat="1" ht="24.75" customHeight="1" x14ac:dyDescent="0.2">
      <c r="A46" s="128" t="s">
        <v>64</v>
      </c>
      <c r="B46" s="49"/>
      <c r="C46" s="49" t="s">
        <v>65</v>
      </c>
      <c r="D46" s="156" t="s">
        <v>66</v>
      </c>
      <c r="E46" s="84">
        <v>40756</v>
      </c>
      <c r="F46" s="84">
        <v>41851</v>
      </c>
      <c r="G46" s="51" t="s">
        <v>67</v>
      </c>
      <c r="H46" s="52">
        <v>83000</v>
      </c>
      <c r="I46" s="53" t="s">
        <v>48</v>
      </c>
      <c r="J46" s="53" t="s">
        <v>34</v>
      </c>
      <c r="K46" s="53" t="s">
        <v>35</v>
      </c>
      <c r="L46" s="53">
        <v>2</v>
      </c>
      <c r="M46" s="78">
        <v>133000</v>
      </c>
      <c r="N46" s="131">
        <v>133000</v>
      </c>
    </row>
    <row r="47" spans="1:74" s="20" customFormat="1" ht="24.75" customHeight="1" x14ac:dyDescent="0.2">
      <c r="A47" s="128" t="s">
        <v>61</v>
      </c>
      <c r="B47" s="49"/>
      <c r="C47" s="49" t="s">
        <v>62</v>
      </c>
      <c r="D47" s="87" t="s">
        <v>60</v>
      </c>
      <c r="E47" s="84">
        <v>41518</v>
      </c>
      <c r="F47" s="84">
        <v>41882</v>
      </c>
      <c r="G47" s="51" t="s">
        <v>63</v>
      </c>
      <c r="H47" s="52">
        <v>37751</v>
      </c>
      <c r="I47" s="53" t="s">
        <v>33</v>
      </c>
      <c r="J47" s="53" t="s">
        <v>34</v>
      </c>
      <c r="K47" s="53" t="s">
        <v>35</v>
      </c>
      <c r="L47" s="53">
        <v>4</v>
      </c>
      <c r="M47" s="78">
        <v>37751</v>
      </c>
      <c r="N47" s="131">
        <v>37751</v>
      </c>
    </row>
    <row r="48" spans="1:74" s="20" customFormat="1" ht="21" customHeight="1" x14ac:dyDescent="0.2">
      <c r="A48" s="128" t="s">
        <v>61</v>
      </c>
      <c r="B48" s="49"/>
      <c r="C48" s="49" t="s">
        <v>78</v>
      </c>
      <c r="D48" s="156" t="s">
        <v>79</v>
      </c>
      <c r="E48" s="84">
        <v>41120</v>
      </c>
      <c r="F48" s="84">
        <v>41639</v>
      </c>
      <c r="G48" s="51" t="s">
        <v>80</v>
      </c>
      <c r="H48" s="52">
        <v>2654</v>
      </c>
      <c r="I48" s="53" t="s">
        <v>48</v>
      </c>
      <c r="J48" s="53" t="s">
        <v>34</v>
      </c>
      <c r="K48" s="53" t="s">
        <v>35</v>
      </c>
      <c r="L48" s="53">
        <v>4</v>
      </c>
      <c r="M48" s="78">
        <v>60624</v>
      </c>
      <c r="N48" s="131">
        <v>60624</v>
      </c>
    </row>
    <row r="49" spans="1:74" s="20" customFormat="1" ht="21" customHeight="1" x14ac:dyDescent="0.2">
      <c r="A49" s="127" t="s">
        <v>30</v>
      </c>
      <c r="B49" s="49"/>
      <c r="C49" s="49" t="s">
        <v>31</v>
      </c>
      <c r="D49" s="63" t="s">
        <v>32</v>
      </c>
      <c r="E49" s="50">
        <v>41518</v>
      </c>
      <c r="F49" s="50">
        <v>41639</v>
      </c>
      <c r="G49" s="51" t="s">
        <v>45</v>
      </c>
      <c r="H49" s="52">
        <v>48734</v>
      </c>
      <c r="I49" s="53" t="s">
        <v>33</v>
      </c>
      <c r="J49" s="53" t="s">
        <v>34</v>
      </c>
      <c r="K49" s="53" t="s">
        <v>35</v>
      </c>
      <c r="L49" s="53">
        <v>4</v>
      </c>
      <c r="M49" s="78">
        <v>78535</v>
      </c>
      <c r="N49" s="131">
        <v>78535</v>
      </c>
    </row>
    <row r="50" spans="1:74" ht="21" customHeight="1" x14ac:dyDescent="0.2">
      <c r="A50" s="128" t="s">
        <v>30</v>
      </c>
      <c r="B50" s="49"/>
      <c r="C50" s="49" t="s">
        <v>86</v>
      </c>
      <c r="D50" s="156" t="s">
        <v>87</v>
      </c>
      <c r="E50" s="84">
        <v>41393</v>
      </c>
      <c r="F50" s="84">
        <v>41639</v>
      </c>
      <c r="G50" s="51" t="s">
        <v>45</v>
      </c>
      <c r="H50" s="52">
        <v>1000</v>
      </c>
      <c r="I50" s="53" t="s">
        <v>48</v>
      </c>
      <c r="J50" s="53" t="s">
        <v>34</v>
      </c>
      <c r="K50" s="53" t="s">
        <v>35</v>
      </c>
      <c r="L50" s="53">
        <v>4</v>
      </c>
      <c r="M50" s="78">
        <v>39801</v>
      </c>
      <c r="N50" s="131">
        <v>39801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s="6" customFormat="1" ht="21" customHeight="1" x14ac:dyDescent="0.2">
      <c r="A51" s="128" t="s">
        <v>51</v>
      </c>
      <c r="B51" s="49"/>
      <c r="C51" s="49" t="s">
        <v>52</v>
      </c>
      <c r="D51" s="63" t="s">
        <v>53</v>
      </c>
      <c r="E51" s="50">
        <v>41000</v>
      </c>
      <c r="F51" s="50">
        <v>41729</v>
      </c>
      <c r="G51" s="51" t="s">
        <v>54</v>
      </c>
      <c r="H51" s="52">
        <v>24969</v>
      </c>
      <c r="I51" s="53" t="s">
        <v>48</v>
      </c>
      <c r="J51" s="53" t="s">
        <v>34</v>
      </c>
      <c r="K51" s="53" t="s">
        <v>35</v>
      </c>
      <c r="L51" s="53">
        <v>2</v>
      </c>
      <c r="M51" s="78">
        <v>49338</v>
      </c>
      <c r="N51" s="131">
        <v>49338</v>
      </c>
    </row>
    <row r="52" spans="1:74" s="6" customFormat="1" ht="21" customHeight="1" x14ac:dyDescent="0.2">
      <c r="A52" s="129" t="s">
        <v>51</v>
      </c>
      <c r="B52" s="58"/>
      <c r="C52" s="59" t="s">
        <v>196</v>
      </c>
      <c r="D52" s="65" t="s">
        <v>298</v>
      </c>
      <c r="E52" s="60">
        <v>38119</v>
      </c>
      <c r="F52" s="60">
        <v>41639</v>
      </c>
      <c r="G52" s="61" t="s">
        <v>197</v>
      </c>
      <c r="H52" s="62">
        <v>12500</v>
      </c>
      <c r="I52" s="61" t="s">
        <v>48</v>
      </c>
      <c r="J52" s="61" t="s">
        <v>34</v>
      </c>
      <c r="K52" s="61" t="s">
        <v>35</v>
      </c>
      <c r="L52" s="46">
        <v>4</v>
      </c>
      <c r="M52" s="79">
        <v>707990</v>
      </c>
      <c r="N52" s="132">
        <v>707990</v>
      </c>
    </row>
    <row r="53" spans="1:74" s="6" customFormat="1" ht="22.5" customHeight="1" x14ac:dyDescent="0.2">
      <c r="A53" s="129" t="s">
        <v>177</v>
      </c>
      <c r="B53" s="58"/>
      <c r="C53" s="59" t="s">
        <v>178</v>
      </c>
      <c r="D53" s="65" t="s">
        <v>179</v>
      </c>
      <c r="E53" s="60">
        <v>40705</v>
      </c>
      <c r="F53" s="60">
        <v>41850</v>
      </c>
      <c r="G53" s="61" t="s">
        <v>180</v>
      </c>
      <c r="H53" s="62">
        <v>78000</v>
      </c>
      <c r="I53" s="61" t="s">
        <v>48</v>
      </c>
      <c r="J53" s="61" t="s">
        <v>34</v>
      </c>
      <c r="K53" s="61" t="s">
        <v>35</v>
      </c>
      <c r="L53" s="46">
        <v>1</v>
      </c>
      <c r="M53" s="79">
        <v>155000</v>
      </c>
      <c r="N53" s="132">
        <v>155000</v>
      </c>
    </row>
    <row r="54" spans="1:74" s="6" customFormat="1" ht="12.75" customHeight="1" x14ac:dyDescent="0.2">
      <c r="A54" s="130" t="s">
        <v>127</v>
      </c>
      <c r="B54" s="48" t="s">
        <v>128</v>
      </c>
      <c r="C54" s="48" t="s">
        <v>134</v>
      </c>
      <c r="D54" s="64" t="s">
        <v>132</v>
      </c>
      <c r="E54" s="56">
        <v>41153</v>
      </c>
      <c r="F54" s="56">
        <v>41882</v>
      </c>
      <c r="G54" s="47" t="s">
        <v>133</v>
      </c>
      <c r="H54" s="57">
        <v>9997</v>
      </c>
      <c r="I54" s="46" t="s">
        <v>48</v>
      </c>
      <c r="J54" s="53" t="s">
        <v>100</v>
      </c>
      <c r="K54" s="46" t="s">
        <v>35</v>
      </c>
      <c r="L54" s="46">
        <v>1</v>
      </c>
      <c r="M54" s="79">
        <v>640993</v>
      </c>
      <c r="N54" s="132">
        <v>640993</v>
      </c>
    </row>
    <row r="55" spans="1:74" s="6" customFormat="1" ht="12.75" customHeight="1" x14ac:dyDescent="0.2">
      <c r="A55" s="130" t="s">
        <v>127</v>
      </c>
      <c r="B55" s="48" t="s">
        <v>128</v>
      </c>
      <c r="C55" s="55" t="s">
        <v>135</v>
      </c>
      <c r="D55" s="64" t="s">
        <v>136</v>
      </c>
      <c r="E55" s="56">
        <v>41153</v>
      </c>
      <c r="F55" s="56">
        <v>41882</v>
      </c>
      <c r="G55" s="47" t="s">
        <v>133</v>
      </c>
      <c r="H55" s="57">
        <v>9960</v>
      </c>
      <c r="I55" s="61" t="s">
        <v>48</v>
      </c>
      <c r="J55" s="53" t="s">
        <v>100</v>
      </c>
      <c r="K55" s="46" t="s">
        <v>35</v>
      </c>
      <c r="L55" s="46">
        <v>1</v>
      </c>
      <c r="M55" s="79">
        <v>401065</v>
      </c>
      <c r="N55" s="132">
        <v>401065</v>
      </c>
    </row>
    <row r="56" spans="1:74" s="6" customFormat="1" ht="22.15" customHeight="1" x14ac:dyDescent="0.2">
      <c r="A56" s="128" t="s">
        <v>102</v>
      </c>
      <c r="B56" s="49" t="s">
        <v>98</v>
      </c>
      <c r="C56" s="49" t="s">
        <v>75</v>
      </c>
      <c r="D56" s="63" t="s">
        <v>94</v>
      </c>
      <c r="E56" s="50">
        <v>41532</v>
      </c>
      <c r="F56" s="50">
        <v>42978</v>
      </c>
      <c r="G56" s="51" t="s">
        <v>95</v>
      </c>
      <c r="H56" s="52">
        <v>149979</v>
      </c>
      <c r="I56" s="53" t="s">
        <v>33</v>
      </c>
      <c r="J56" s="53" t="s">
        <v>100</v>
      </c>
      <c r="K56" s="53" t="s">
        <v>35</v>
      </c>
      <c r="L56" s="53">
        <v>1</v>
      </c>
      <c r="M56" s="78">
        <v>599918</v>
      </c>
      <c r="N56" s="131">
        <v>599918</v>
      </c>
    </row>
    <row r="57" spans="1:74" s="6" customFormat="1" ht="21.75" customHeight="1" x14ac:dyDescent="0.2">
      <c r="A57" s="129" t="s">
        <v>198</v>
      </c>
      <c r="B57" s="58"/>
      <c r="C57" s="59" t="s">
        <v>199</v>
      </c>
      <c r="D57" s="65" t="s">
        <v>200</v>
      </c>
      <c r="E57" s="60">
        <v>41544</v>
      </c>
      <c r="F57" s="60">
        <v>42273</v>
      </c>
      <c r="G57" s="61" t="s">
        <v>201</v>
      </c>
      <c r="H57" s="62">
        <v>164695</v>
      </c>
      <c r="I57" s="61" t="s">
        <v>33</v>
      </c>
      <c r="J57" s="61" t="s">
        <v>100</v>
      </c>
      <c r="K57" s="61" t="s">
        <v>35</v>
      </c>
      <c r="L57" s="46">
        <v>1</v>
      </c>
      <c r="M57" s="79">
        <v>329389.15000000002</v>
      </c>
      <c r="N57" s="132">
        <v>329389.15000000002</v>
      </c>
    </row>
    <row r="58" spans="1:74" s="6" customFormat="1" ht="24" customHeight="1" x14ac:dyDescent="0.2">
      <c r="A58" s="129" t="s">
        <v>202</v>
      </c>
      <c r="B58" s="58" t="s">
        <v>203</v>
      </c>
      <c r="C58" s="59" t="s">
        <v>199</v>
      </c>
      <c r="D58" s="65" t="s">
        <v>200</v>
      </c>
      <c r="E58" s="60">
        <v>41544</v>
      </c>
      <c r="F58" s="60">
        <v>42273</v>
      </c>
      <c r="G58" s="61" t="s">
        <v>201</v>
      </c>
      <c r="H58" s="62">
        <v>164694</v>
      </c>
      <c r="I58" s="61" t="s">
        <v>33</v>
      </c>
      <c r="J58" s="61" t="s">
        <v>100</v>
      </c>
      <c r="K58" s="61" t="s">
        <v>35</v>
      </c>
      <c r="L58" s="46">
        <v>1</v>
      </c>
      <c r="M58" s="79">
        <v>329389.15000000002</v>
      </c>
      <c r="N58" s="132">
        <v>329389.15000000002</v>
      </c>
    </row>
    <row r="59" spans="1:74" s="6" customFormat="1" ht="24.6" customHeight="1" x14ac:dyDescent="0.2">
      <c r="A59" s="128" t="s">
        <v>101</v>
      </c>
      <c r="B59" s="49" t="s">
        <v>98</v>
      </c>
      <c r="C59" s="49" t="s">
        <v>75</v>
      </c>
      <c r="D59" s="63" t="s">
        <v>94</v>
      </c>
      <c r="E59" s="50">
        <v>41532</v>
      </c>
      <c r="F59" s="50">
        <v>42978</v>
      </c>
      <c r="G59" s="51" t="s">
        <v>95</v>
      </c>
      <c r="H59" s="52">
        <v>149979</v>
      </c>
      <c r="I59" s="53" t="s">
        <v>33</v>
      </c>
      <c r="J59" s="53" t="s">
        <v>99</v>
      </c>
      <c r="K59" s="53" t="s">
        <v>35</v>
      </c>
      <c r="L59" s="53">
        <v>1</v>
      </c>
      <c r="M59" s="78">
        <v>599918</v>
      </c>
      <c r="N59" s="131">
        <v>599918</v>
      </c>
    </row>
    <row r="60" spans="1:74" s="6" customFormat="1" ht="26.45" customHeight="1" x14ac:dyDescent="0.2">
      <c r="A60" s="128" t="s">
        <v>74</v>
      </c>
      <c r="B60" s="49"/>
      <c r="C60" s="49" t="s">
        <v>75</v>
      </c>
      <c r="D60" s="87" t="s">
        <v>299</v>
      </c>
      <c r="E60" s="84">
        <v>41518</v>
      </c>
      <c r="F60" s="84">
        <v>42613</v>
      </c>
      <c r="G60" s="51" t="s">
        <v>76</v>
      </c>
      <c r="H60" s="52">
        <v>219805</v>
      </c>
      <c r="I60" s="53" t="s">
        <v>33</v>
      </c>
      <c r="J60" s="53" t="s">
        <v>77</v>
      </c>
      <c r="K60" s="53" t="s">
        <v>35</v>
      </c>
      <c r="L60" s="53">
        <v>1</v>
      </c>
      <c r="M60" s="78">
        <v>219805</v>
      </c>
      <c r="N60" s="131">
        <v>219805</v>
      </c>
    </row>
    <row r="61" spans="1:74" s="6" customFormat="1" ht="22.9" customHeight="1" x14ac:dyDescent="0.2">
      <c r="A61" s="128" t="s">
        <v>55</v>
      </c>
      <c r="B61" s="49"/>
      <c r="C61" s="49" t="s">
        <v>56</v>
      </c>
      <c r="D61" s="63" t="s">
        <v>57</v>
      </c>
      <c r="E61" s="50">
        <v>41075</v>
      </c>
      <c r="F61" s="50">
        <v>41790</v>
      </c>
      <c r="G61" s="51" t="s">
        <v>58</v>
      </c>
      <c r="H61" s="52">
        <v>19092</v>
      </c>
      <c r="I61" s="53" t="s">
        <v>48</v>
      </c>
      <c r="J61" s="53" t="s">
        <v>59</v>
      </c>
      <c r="K61" s="53" t="s">
        <v>35</v>
      </c>
      <c r="L61" s="53">
        <v>2</v>
      </c>
      <c r="M61" s="78">
        <v>40380</v>
      </c>
      <c r="N61" s="131">
        <v>89991</v>
      </c>
    </row>
    <row r="62" spans="1:74" s="6" customFormat="1" ht="36.75" customHeight="1" x14ac:dyDescent="0.2">
      <c r="A62" s="128" t="s">
        <v>107</v>
      </c>
      <c r="B62" s="49" t="s">
        <v>108</v>
      </c>
      <c r="C62" s="49" t="s">
        <v>104</v>
      </c>
      <c r="D62" s="63" t="s">
        <v>300</v>
      </c>
      <c r="E62" s="50">
        <v>41456</v>
      </c>
      <c r="F62" s="50">
        <v>41547</v>
      </c>
      <c r="G62" s="51" t="s">
        <v>105</v>
      </c>
      <c r="H62" s="52">
        <v>42875</v>
      </c>
      <c r="I62" s="53" t="s">
        <v>33</v>
      </c>
      <c r="J62" s="53" t="s">
        <v>96</v>
      </c>
      <c r="K62" s="53" t="s">
        <v>35</v>
      </c>
      <c r="L62" s="53">
        <v>2</v>
      </c>
      <c r="M62" s="78">
        <v>85750</v>
      </c>
      <c r="N62" s="131">
        <v>1985749</v>
      </c>
    </row>
    <row r="63" spans="1:74" s="6" customFormat="1" ht="24.6" customHeight="1" x14ac:dyDescent="0.2">
      <c r="A63" s="128" t="s">
        <v>294</v>
      </c>
      <c r="B63" s="49"/>
      <c r="C63" s="49" t="s">
        <v>75</v>
      </c>
      <c r="D63" s="63" t="s">
        <v>94</v>
      </c>
      <c r="E63" s="50">
        <v>41532</v>
      </c>
      <c r="F63" s="50">
        <v>42978</v>
      </c>
      <c r="G63" s="51" t="s">
        <v>95</v>
      </c>
      <c r="H63" s="52">
        <v>149980</v>
      </c>
      <c r="I63" s="53" t="s">
        <v>33</v>
      </c>
      <c r="J63" s="53" t="s">
        <v>96</v>
      </c>
      <c r="K63" s="53" t="s">
        <v>35</v>
      </c>
      <c r="L63" s="53">
        <v>1</v>
      </c>
      <c r="M63" s="78">
        <v>599918</v>
      </c>
      <c r="N63" s="131">
        <v>599918</v>
      </c>
    </row>
    <row r="64" spans="1:74" s="6" customFormat="1" ht="24" customHeight="1" x14ac:dyDescent="0.2">
      <c r="A64" s="128" t="s">
        <v>97</v>
      </c>
      <c r="B64" s="49" t="s">
        <v>98</v>
      </c>
      <c r="C64" s="49" t="s">
        <v>75</v>
      </c>
      <c r="D64" s="63" t="s">
        <v>94</v>
      </c>
      <c r="E64" s="50">
        <v>41532</v>
      </c>
      <c r="F64" s="50">
        <v>42978</v>
      </c>
      <c r="G64" s="51" t="s">
        <v>95</v>
      </c>
      <c r="H64" s="52">
        <v>149980</v>
      </c>
      <c r="I64" s="53" t="s">
        <v>33</v>
      </c>
      <c r="J64" s="53" t="s">
        <v>96</v>
      </c>
      <c r="K64" s="53" t="s">
        <v>35</v>
      </c>
      <c r="L64" s="53">
        <v>1</v>
      </c>
      <c r="M64" s="78">
        <v>599918</v>
      </c>
      <c r="N64" s="131">
        <v>599918</v>
      </c>
    </row>
    <row r="65" spans="1:74" s="6" customFormat="1" ht="26.45" customHeight="1" x14ac:dyDescent="0.2">
      <c r="A65" s="129" t="s">
        <v>151</v>
      </c>
      <c r="B65" s="58"/>
      <c r="C65" s="59" t="s">
        <v>152</v>
      </c>
      <c r="D65" s="65" t="s">
        <v>153</v>
      </c>
      <c r="E65" s="60">
        <v>41487</v>
      </c>
      <c r="F65" s="60">
        <v>41729</v>
      </c>
      <c r="G65" s="61" t="s">
        <v>154</v>
      </c>
      <c r="H65" s="62">
        <v>29504</v>
      </c>
      <c r="I65" s="61" t="s">
        <v>33</v>
      </c>
      <c r="J65" s="61" t="s">
        <v>96</v>
      </c>
      <c r="K65" s="61" t="s">
        <v>35</v>
      </c>
      <c r="L65" s="46">
        <v>2</v>
      </c>
      <c r="M65" s="78">
        <v>29505</v>
      </c>
      <c r="N65" s="131">
        <v>29505</v>
      </c>
    </row>
    <row r="66" spans="1:74" s="6" customFormat="1" ht="25.15" customHeight="1" x14ac:dyDescent="0.2">
      <c r="A66" s="129" t="s">
        <v>189</v>
      </c>
      <c r="B66" s="58"/>
      <c r="C66" s="59" t="s">
        <v>190</v>
      </c>
      <c r="D66" s="65" t="s">
        <v>191</v>
      </c>
      <c r="E66" s="60">
        <v>41491</v>
      </c>
      <c r="F66" s="60">
        <v>41912</v>
      </c>
      <c r="G66" s="61" t="s">
        <v>192</v>
      </c>
      <c r="H66" s="62">
        <v>8334</v>
      </c>
      <c r="I66" s="61" t="s">
        <v>33</v>
      </c>
      <c r="J66" s="61" t="s">
        <v>106</v>
      </c>
      <c r="K66" s="61" t="s">
        <v>35</v>
      </c>
      <c r="L66" s="46">
        <v>2</v>
      </c>
      <c r="M66" s="79">
        <v>25000</v>
      </c>
      <c r="N66" s="132">
        <v>49978</v>
      </c>
    </row>
    <row r="67" spans="1:74" s="6" customFormat="1" ht="24.6" customHeight="1" x14ac:dyDescent="0.2">
      <c r="A67" s="128" t="s">
        <v>103</v>
      </c>
      <c r="B67" s="49"/>
      <c r="C67" s="49" t="s">
        <v>104</v>
      </c>
      <c r="D67" s="153" t="s">
        <v>300</v>
      </c>
      <c r="E67" s="50">
        <v>41456</v>
      </c>
      <c r="F67" s="50">
        <v>41547</v>
      </c>
      <c r="G67" s="51" t="s">
        <v>105</v>
      </c>
      <c r="H67" s="52">
        <v>42875</v>
      </c>
      <c r="I67" s="53" t="s">
        <v>33</v>
      </c>
      <c r="J67" s="53" t="s">
        <v>106</v>
      </c>
      <c r="K67" s="53" t="s">
        <v>35</v>
      </c>
      <c r="L67" s="53">
        <v>2</v>
      </c>
      <c r="M67" s="78">
        <v>85750</v>
      </c>
      <c r="N67" s="131">
        <v>1985749</v>
      </c>
    </row>
    <row r="68" spans="1:74" s="6" customFormat="1" ht="25.15" customHeight="1" x14ac:dyDescent="0.2">
      <c r="A68" s="129" t="s">
        <v>193</v>
      </c>
      <c r="B68" s="58" t="s">
        <v>194</v>
      </c>
      <c r="C68" s="59" t="s">
        <v>190</v>
      </c>
      <c r="D68" s="154" t="s">
        <v>295</v>
      </c>
      <c r="E68" s="60">
        <v>41491</v>
      </c>
      <c r="F68" s="60">
        <v>41912</v>
      </c>
      <c r="G68" s="61" t="s">
        <v>192</v>
      </c>
      <c r="H68" s="62">
        <v>8333</v>
      </c>
      <c r="I68" s="61" t="s">
        <v>33</v>
      </c>
      <c r="J68" s="61" t="s">
        <v>106</v>
      </c>
      <c r="K68" s="61" t="s">
        <v>35</v>
      </c>
      <c r="L68" s="46">
        <v>2</v>
      </c>
      <c r="M68" s="79">
        <v>25000</v>
      </c>
      <c r="N68" s="132">
        <v>49978</v>
      </c>
    </row>
    <row r="69" spans="1:74" s="6" customFormat="1" ht="25.9" customHeight="1" x14ac:dyDescent="0.2">
      <c r="A69" s="135" t="s">
        <v>195</v>
      </c>
      <c r="B69" s="136" t="s">
        <v>194</v>
      </c>
      <c r="C69" s="137" t="s">
        <v>190</v>
      </c>
      <c r="D69" s="155" t="s">
        <v>295</v>
      </c>
      <c r="E69" s="138">
        <v>41491</v>
      </c>
      <c r="F69" s="138">
        <v>41912</v>
      </c>
      <c r="G69" s="139" t="s">
        <v>192</v>
      </c>
      <c r="H69" s="140">
        <v>8333</v>
      </c>
      <c r="I69" s="139" t="s">
        <v>33</v>
      </c>
      <c r="J69" s="139" t="s">
        <v>106</v>
      </c>
      <c r="K69" s="139" t="s">
        <v>35</v>
      </c>
      <c r="L69" s="141">
        <v>2</v>
      </c>
      <c r="M69" s="142">
        <v>25000</v>
      </c>
      <c r="N69" s="143">
        <v>49978</v>
      </c>
    </row>
    <row r="70" spans="1:74" s="6" customFormat="1" ht="12.75" customHeight="1" x14ac:dyDescent="0.2">
      <c r="A70" s="22"/>
      <c r="B70" s="23"/>
      <c r="C70" s="22"/>
      <c r="D70" s="22"/>
      <c r="E70" s="17"/>
      <c r="F70" s="17"/>
      <c r="G70" s="18"/>
      <c r="H70" s="24"/>
      <c r="I70" s="18"/>
      <c r="J70" s="22"/>
      <c r="K70" s="22"/>
      <c r="L70" s="5"/>
    </row>
    <row r="71" spans="1:74" s="6" customFormat="1" ht="12.75" customHeight="1" x14ac:dyDescent="0.2">
      <c r="A71" s="73" t="s">
        <v>23</v>
      </c>
      <c r="B71" s="74"/>
      <c r="C71" s="73"/>
      <c r="D71" s="73"/>
      <c r="E71" s="17"/>
      <c r="F71" s="17"/>
      <c r="G71" s="18"/>
      <c r="H71" s="24"/>
      <c r="I71" s="18"/>
      <c r="J71" s="22"/>
      <c r="K71" s="22"/>
      <c r="L71" s="5"/>
    </row>
    <row r="72" spans="1:74" s="6" customFormat="1" ht="6" customHeight="1" x14ac:dyDescent="0.2">
      <c r="A72" s="73"/>
      <c r="B72" s="74"/>
      <c r="C72" s="73"/>
      <c r="D72" s="73"/>
      <c r="E72" s="17"/>
      <c r="F72" s="17"/>
      <c r="G72" s="18"/>
      <c r="H72" s="24"/>
      <c r="I72" s="18"/>
      <c r="J72" s="22"/>
      <c r="K72" s="22"/>
      <c r="L72" s="5"/>
    </row>
    <row r="73" spans="1:74" s="6" customFormat="1" ht="12.75" customHeight="1" x14ac:dyDescent="0.2">
      <c r="A73" s="73" t="s">
        <v>27</v>
      </c>
      <c r="B73" s="74"/>
      <c r="C73" s="73"/>
      <c r="D73" s="73"/>
      <c r="E73" s="17"/>
      <c r="F73" s="17"/>
      <c r="G73" s="18"/>
      <c r="H73" s="24"/>
      <c r="I73" s="18"/>
      <c r="J73" s="22"/>
      <c r="K73" s="22"/>
      <c r="L73" s="5"/>
    </row>
    <row r="74" spans="1:74" ht="5.25" customHeight="1" x14ac:dyDescent="0.2">
      <c r="A74" s="73"/>
      <c r="B74" s="74"/>
      <c r="C74" s="73"/>
      <c r="D74" s="73"/>
      <c r="E74" s="17"/>
      <c r="F74" s="17"/>
      <c r="G74" s="18"/>
      <c r="H74" s="24"/>
      <c r="I74" s="18"/>
      <c r="J74" s="22"/>
      <c r="K74" s="22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A75" s="73" t="s">
        <v>17</v>
      </c>
      <c r="B75" s="74"/>
      <c r="C75" s="73" t="s">
        <v>18</v>
      </c>
      <c r="D75" s="73"/>
      <c r="E75" s="17"/>
      <c r="F75" s="17"/>
      <c r="G75" s="18"/>
      <c r="H75" s="24"/>
      <c r="I75" s="18"/>
      <c r="J75" s="22"/>
      <c r="K75" s="2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A76" s="73"/>
      <c r="B76" s="74"/>
      <c r="C76" s="73" t="s">
        <v>19</v>
      </c>
      <c r="D76" s="73"/>
      <c r="E76" s="17"/>
      <c r="F76" s="17"/>
      <c r="G76" s="18"/>
      <c r="H76" s="24"/>
      <c r="I76" s="18"/>
      <c r="J76" s="22"/>
      <c r="K76" s="2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73"/>
      <c r="B77" s="74"/>
      <c r="C77" s="73" t="s">
        <v>20</v>
      </c>
      <c r="D77" s="73"/>
      <c r="E77" s="17"/>
      <c r="F77" s="17"/>
      <c r="G77" s="18"/>
      <c r="H77" s="24"/>
      <c r="I77" s="18"/>
      <c r="J77" s="22"/>
      <c r="K77" s="2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A78" s="73"/>
      <c r="B78" s="74"/>
      <c r="C78" s="73" t="s">
        <v>21</v>
      </c>
      <c r="D78" s="73"/>
      <c r="E78" s="17"/>
      <c r="F78" s="17"/>
      <c r="G78" s="18"/>
      <c r="H78" s="24"/>
      <c r="I78" s="18"/>
      <c r="J78" s="22"/>
      <c r="K78" s="2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5.25" customHeight="1" x14ac:dyDescent="0.2">
      <c r="A79" s="73"/>
      <c r="B79" s="74"/>
      <c r="C79" s="73"/>
      <c r="D79" s="73"/>
      <c r="E79" s="17"/>
      <c r="F79" s="17"/>
      <c r="G79" s="18"/>
      <c r="H79" s="24"/>
      <c r="I79" s="18"/>
      <c r="J79" s="22"/>
      <c r="K79" s="2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73" t="s">
        <v>24</v>
      </c>
      <c r="B80" s="74"/>
      <c r="C80" s="73"/>
      <c r="D80" s="73"/>
      <c r="E80" s="17"/>
      <c r="F80" s="17"/>
      <c r="G80" s="18"/>
      <c r="H80" s="24"/>
      <c r="I80" s="18"/>
      <c r="J80" s="22"/>
      <c r="K80" s="2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5.25" customHeight="1" x14ac:dyDescent="0.2">
      <c r="A81" s="75"/>
      <c r="B81" s="75"/>
      <c r="C81" s="75"/>
      <c r="D81" s="75"/>
      <c r="E81" s="25"/>
      <c r="F81" s="25"/>
      <c r="G81" s="25"/>
      <c r="H81" s="25"/>
      <c r="I81" s="25"/>
      <c r="J81" s="25"/>
      <c r="K81" s="25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 x14ac:dyDescent="0.2">
      <c r="A82" s="76" t="s">
        <v>26</v>
      </c>
      <c r="B82" s="76"/>
      <c r="C82" s="76"/>
      <c r="D82" s="77"/>
      <c r="E82" s="19"/>
      <c r="F82" s="19"/>
      <c r="G82" s="19"/>
      <c r="H82" s="26"/>
      <c r="I82" s="19"/>
      <c r="J82" s="21"/>
      <c r="K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 x14ac:dyDescent="0.2">
      <c r="A83" s="71"/>
      <c r="B83" s="71"/>
      <c r="C83" s="71"/>
      <c r="D83" s="71"/>
      <c r="E83" s="19"/>
      <c r="F83" s="19"/>
      <c r="G83" s="19"/>
      <c r="H83" s="26"/>
      <c r="I83" s="19"/>
      <c r="J83" s="21"/>
      <c r="K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 x14ac:dyDescent="0.2">
      <c r="A84" s="72"/>
      <c r="B84" s="72"/>
      <c r="C84" s="72"/>
      <c r="D84" s="72"/>
      <c r="E84" s="19"/>
      <c r="F84" s="19"/>
      <c r="G84" s="19"/>
      <c r="H84" s="27"/>
      <c r="I84" s="19"/>
      <c r="J84" s="19"/>
      <c r="K84" s="19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 x14ac:dyDescent="0.2">
      <c r="A85" s="19"/>
      <c r="B85" s="19"/>
      <c r="C85" s="19"/>
      <c r="D85" s="19"/>
      <c r="E85" s="19"/>
      <c r="F85" s="19"/>
      <c r="G85" s="19"/>
      <c r="H85" s="27"/>
      <c r="I85" s="19"/>
      <c r="J85" s="19"/>
      <c r="K85" s="19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 x14ac:dyDescent="0.2">
      <c r="A86" s="19"/>
      <c r="B86" s="19"/>
      <c r="C86" s="19"/>
      <c r="D86" s="19"/>
      <c r="E86" s="19"/>
      <c r="F86" s="19"/>
      <c r="G86" s="19"/>
      <c r="H86" s="27"/>
      <c r="I86" s="19"/>
      <c r="J86" s="19"/>
      <c r="K86" s="19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 x14ac:dyDescent="0.2">
      <c r="A87" s="12"/>
      <c r="B87" s="12"/>
      <c r="C87" s="12"/>
      <c r="D87" s="12"/>
      <c r="E87" s="28"/>
      <c r="F87" s="28"/>
      <c r="G87" s="14"/>
      <c r="H87" s="13"/>
      <c r="I87" s="14"/>
      <c r="J87" s="12"/>
      <c r="K87" s="1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 x14ac:dyDescent="0.2">
      <c r="A88" s="12"/>
      <c r="B88" s="12"/>
      <c r="C88" s="12"/>
      <c r="D88" s="12"/>
      <c r="E88" s="28"/>
      <c r="F88" s="28"/>
      <c r="G88" s="14"/>
      <c r="H88" s="13"/>
      <c r="I88" s="14"/>
      <c r="J88" s="12"/>
      <c r="K88" s="1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 x14ac:dyDescent="0.2">
      <c r="A89" s="12"/>
      <c r="B89" s="12"/>
      <c r="C89" s="12"/>
      <c r="D89" s="12"/>
      <c r="E89" s="28"/>
      <c r="F89" s="28"/>
      <c r="G89" s="14"/>
      <c r="H89" s="13"/>
      <c r="I89" s="14"/>
      <c r="J89" s="12"/>
      <c r="K89" s="1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 x14ac:dyDescent="0.2">
      <c r="A90" s="12"/>
      <c r="B90" s="12"/>
      <c r="C90" s="12"/>
      <c r="D90" s="12"/>
      <c r="E90" s="28"/>
      <c r="F90" s="28"/>
      <c r="G90" s="14"/>
      <c r="H90" s="13"/>
      <c r="I90" s="14"/>
      <c r="J90" s="12"/>
      <c r="K90" s="1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 x14ac:dyDescent="0.2">
      <c r="A91" s="12"/>
      <c r="B91" s="12"/>
      <c r="C91" s="12"/>
      <c r="D91" s="12"/>
      <c r="E91" s="28"/>
      <c r="F91" s="28"/>
      <c r="G91" s="14"/>
      <c r="H91" s="13"/>
      <c r="I91" s="14"/>
      <c r="J91" s="12"/>
      <c r="K91" s="1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 x14ac:dyDescent="0.2">
      <c r="A92" s="12"/>
      <c r="B92" s="12"/>
      <c r="C92" s="12"/>
      <c r="D92" s="12"/>
      <c r="E92" s="28"/>
      <c r="F92" s="28"/>
      <c r="G92" s="14"/>
      <c r="H92" s="13"/>
      <c r="I92" s="14"/>
      <c r="J92" s="12"/>
      <c r="K92" s="1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 x14ac:dyDescent="0.2">
      <c r="A93" s="12"/>
      <c r="B93" s="12"/>
      <c r="C93" s="12"/>
      <c r="D93" s="12"/>
      <c r="E93" s="28"/>
      <c r="F93" s="28"/>
      <c r="G93" s="14"/>
      <c r="H93" s="13"/>
      <c r="I93" s="14"/>
      <c r="J93" s="12"/>
      <c r="K93" s="1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 x14ac:dyDescent="0.2">
      <c r="A94" s="12"/>
      <c r="B94" s="12"/>
      <c r="C94" s="12"/>
      <c r="D94" s="12"/>
      <c r="E94" s="28"/>
      <c r="F94" s="28"/>
      <c r="G94" s="14"/>
      <c r="H94" s="13"/>
      <c r="I94" s="14"/>
      <c r="J94" s="12"/>
      <c r="K94" s="1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 x14ac:dyDescent="0.2">
      <c r="A95" s="21"/>
      <c r="B95" s="21"/>
      <c r="C95" s="21"/>
      <c r="D95" s="21"/>
      <c r="E95" s="15"/>
      <c r="F95" s="15"/>
      <c r="G95" s="19"/>
      <c r="H95" s="26"/>
      <c r="I95" s="19"/>
      <c r="J95" s="21"/>
      <c r="K95" s="2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 x14ac:dyDescent="0.2">
      <c r="A96" s="21"/>
      <c r="B96" s="21"/>
      <c r="C96" s="21"/>
      <c r="D96" s="21"/>
      <c r="E96" s="15"/>
      <c r="F96" s="15"/>
      <c r="G96" s="19"/>
      <c r="H96" s="26"/>
      <c r="I96" s="19"/>
      <c r="J96" s="21"/>
      <c r="K96" s="2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 x14ac:dyDescent="0.2">
      <c r="A97" s="21"/>
      <c r="B97" s="21"/>
      <c r="C97" s="21"/>
      <c r="D97" s="21"/>
      <c r="E97" s="15"/>
      <c r="F97" s="15"/>
      <c r="G97" s="16"/>
      <c r="H97" s="26"/>
      <c r="I97" s="19"/>
      <c r="J97" s="21"/>
      <c r="K97" s="21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 x14ac:dyDescent="0.2">
      <c r="A98" s="21"/>
      <c r="B98" s="21"/>
      <c r="C98" s="21"/>
      <c r="D98" s="21"/>
      <c r="E98" s="15"/>
      <c r="F98" s="15"/>
      <c r="G98" s="16"/>
      <c r="H98" s="26"/>
      <c r="I98" s="19"/>
      <c r="J98" s="21"/>
      <c r="K98" s="21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 x14ac:dyDescent="0.2">
      <c r="A99" s="21"/>
      <c r="B99" s="21"/>
      <c r="C99" s="21"/>
      <c r="D99" s="21"/>
      <c r="E99" s="15"/>
      <c r="F99" s="15"/>
      <c r="G99" s="16"/>
      <c r="H99" s="26"/>
      <c r="I99" s="19"/>
      <c r="J99" s="21"/>
      <c r="K99" s="21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 x14ac:dyDescent="0.2">
      <c r="A100" s="21"/>
      <c r="B100" s="21"/>
      <c r="C100" s="21"/>
      <c r="D100" s="21"/>
      <c r="E100" s="15"/>
      <c r="F100" s="15"/>
      <c r="G100" s="16"/>
      <c r="H100" s="26"/>
      <c r="I100" s="19"/>
      <c r="J100" s="21"/>
      <c r="K100" s="21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 x14ac:dyDescent="0.2">
      <c r="A101" s="21"/>
      <c r="B101" s="21"/>
      <c r="C101" s="21"/>
      <c r="D101" s="21"/>
      <c r="E101" s="15"/>
      <c r="F101" s="15"/>
      <c r="G101" s="16"/>
      <c r="H101" s="26"/>
      <c r="I101" s="19"/>
      <c r="J101" s="21"/>
      <c r="K101" s="2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 x14ac:dyDescent="0.2">
      <c r="A102" s="21"/>
      <c r="B102" s="21"/>
      <c r="C102" s="21"/>
      <c r="D102" s="21"/>
      <c r="E102" s="15"/>
      <c r="F102" s="15"/>
      <c r="G102" s="16"/>
      <c r="H102" s="26"/>
      <c r="I102" s="19"/>
      <c r="J102" s="21"/>
      <c r="K102" s="21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 x14ac:dyDescent="0.2">
      <c r="A103" s="21"/>
      <c r="B103" s="21"/>
      <c r="C103" s="21"/>
      <c r="D103" s="25"/>
      <c r="E103" s="29"/>
      <c r="F103" s="29"/>
      <c r="G103" s="25"/>
      <c r="H103" s="25"/>
      <c r="I103" s="25"/>
      <c r="J103" s="25"/>
      <c r="K103" s="25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 x14ac:dyDescent="0.2">
      <c r="A104" s="21"/>
      <c r="B104" s="21"/>
      <c r="C104" s="21"/>
      <c r="D104" s="25"/>
      <c r="E104" s="29"/>
      <c r="F104" s="29"/>
      <c r="G104" s="25"/>
      <c r="H104" s="25"/>
      <c r="I104" s="25"/>
      <c r="J104" s="25"/>
      <c r="K104" s="25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:74" ht="12.75" customHeight="1" x14ac:dyDescent="0.2">
      <c r="A105" s="21"/>
      <c r="B105" s="21"/>
      <c r="C105" s="21"/>
      <c r="D105" s="25"/>
      <c r="E105" s="29"/>
      <c r="F105" s="29"/>
      <c r="G105" s="25"/>
      <c r="H105" s="25"/>
      <c r="I105" s="25"/>
      <c r="J105" s="25"/>
      <c r="K105" s="25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 x14ac:dyDescent="0.2">
      <c r="A106" s="21"/>
      <c r="B106" s="21"/>
      <c r="C106" s="21"/>
      <c r="D106" s="21"/>
      <c r="E106" s="15"/>
      <c r="F106" s="15"/>
      <c r="G106" s="16"/>
      <c r="H106" s="26"/>
      <c r="I106" s="19"/>
      <c r="J106" s="21"/>
      <c r="K106" s="21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 x14ac:dyDescent="0.2">
      <c r="A107" s="21"/>
      <c r="B107" s="21"/>
      <c r="C107" s="21"/>
      <c r="D107" s="21"/>
      <c r="E107" s="15"/>
      <c r="F107" s="15"/>
      <c r="G107" s="16"/>
      <c r="H107" s="26"/>
      <c r="I107" s="19"/>
      <c r="J107" s="21"/>
      <c r="K107" s="21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 x14ac:dyDescent="0.2">
      <c r="A108" s="21"/>
      <c r="B108" s="21"/>
      <c r="C108" s="21"/>
      <c r="D108" s="21"/>
      <c r="E108" s="15"/>
      <c r="F108" s="15"/>
      <c r="G108" s="16"/>
      <c r="H108" s="26"/>
      <c r="I108" s="19"/>
      <c r="J108" s="21"/>
      <c r="K108" s="21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 x14ac:dyDescent="0.2">
      <c r="A109" s="21"/>
      <c r="B109" s="21"/>
      <c r="C109" s="21"/>
      <c r="D109" s="21"/>
      <c r="E109" s="15"/>
      <c r="F109" s="15"/>
      <c r="G109" s="16"/>
      <c r="H109" s="26"/>
      <c r="I109" s="19"/>
      <c r="J109" s="21"/>
      <c r="K109" s="21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 x14ac:dyDescent="0.2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 x14ac:dyDescent="0.2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 x14ac:dyDescent="0.2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 x14ac:dyDescent="0.2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 x14ac:dyDescent="0.2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 x14ac:dyDescent="0.2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 x14ac:dyDescent="0.2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 x14ac:dyDescent="0.2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 x14ac:dyDescent="0.2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 x14ac:dyDescent="0.2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 x14ac:dyDescent="0.2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 x14ac:dyDescent="0.2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 x14ac:dyDescent="0.2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 x14ac:dyDescent="0.2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 x14ac:dyDescent="0.2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 x14ac:dyDescent="0.2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 x14ac:dyDescent="0.2"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  <row r="1162" spans="13:74" ht="12.75" customHeight="1" x14ac:dyDescent="0.2"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</row>
    <row r="1163" spans="13:74" ht="12.75" customHeight="1" x14ac:dyDescent="0.2"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</row>
    <row r="1164" spans="13:74" ht="12.75" customHeight="1" x14ac:dyDescent="0.2"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</row>
    <row r="1165" spans="13:74" ht="12.75" customHeight="1" x14ac:dyDescent="0.2"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</row>
    <row r="1166" spans="13:74" ht="12.75" customHeight="1" x14ac:dyDescent="0.2"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</row>
    <row r="1167" spans="13:74" ht="12.75" customHeight="1" x14ac:dyDescent="0.2"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</row>
    <row r="1168" spans="13:74" ht="12.75" customHeight="1" x14ac:dyDescent="0.2"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</row>
    <row r="1169" spans="13:74" ht="12.75" customHeight="1" x14ac:dyDescent="0.2"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</row>
    <row r="1170" spans="13:74" ht="12.75" customHeight="1" x14ac:dyDescent="0.2"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</row>
    <row r="1171" spans="13:74" ht="12.75" customHeight="1" x14ac:dyDescent="0.2"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</row>
    <row r="1172" spans="13:74" ht="12.75" customHeight="1" x14ac:dyDescent="0.2"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</row>
  </sheetData>
  <sortState ref="A12:N78">
    <sortCondition ref="K12:K78"/>
    <sortCondition ref="J12:J78"/>
    <sortCondition ref="A12:A78"/>
  </sortState>
  <mergeCells count="2">
    <mergeCell ref="D3:D4"/>
    <mergeCell ref="A7:B7"/>
  </mergeCells>
  <phoneticPr fontId="0" type="noConversion"/>
  <printOptions horizontalCentered="1"/>
  <pageMargins left="0.25" right="0.2" top="0.1" bottom="0.1" header="0.1" footer="0.2"/>
  <pageSetup scale="68" fitToHeight="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25" workbookViewId="0">
      <selection activeCell="D25" sqref="D25"/>
    </sheetView>
  </sheetViews>
  <sheetFormatPr defaultColWidth="9.140625" defaultRowHeight="12.75" x14ac:dyDescent="0.2"/>
  <cols>
    <col min="1" max="1" width="16.7109375" style="100" customWidth="1"/>
    <col min="2" max="2" width="19.42578125" style="100" customWidth="1"/>
    <col min="3" max="3" width="21.42578125" style="100" customWidth="1"/>
    <col min="4" max="4" width="46.7109375" style="100" customWidth="1"/>
    <col min="5" max="5" width="13.28515625" style="100" customWidth="1"/>
    <col min="6" max="6" width="11.28515625" style="100" customWidth="1"/>
    <col min="7" max="7" width="11.85546875" style="162" customWidth="1"/>
    <col min="8" max="8" width="7.5703125" style="100" customWidth="1"/>
    <col min="9" max="9" width="9.5703125" style="100" customWidth="1"/>
    <col min="10" max="10" width="7.28515625" style="100" customWidth="1"/>
    <col min="11" max="16384" width="9.140625" style="100"/>
  </cols>
  <sheetData>
    <row r="1" spans="1:10" ht="23.25" x14ac:dyDescent="0.35">
      <c r="A1" s="94"/>
      <c r="B1" s="95"/>
      <c r="C1" s="96"/>
      <c r="D1" s="97" t="s">
        <v>219</v>
      </c>
      <c r="E1" s="98"/>
      <c r="F1" s="98"/>
      <c r="G1" s="157"/>
      <c r="H1" s="99"/>
      <c r="I1" s="99"/>
      <c r="J1" s="99"/>
    </row>
    <row r="2" spans="1:10" ht="15" x14ac:dyDescent="0.2">
      <c r="A2" s="101"/>
      <c r="B2" s="94"/>
      <c r="C2" s="102"/>
      <c r="D2" s="103" t="s">
        <v>29</v>
      </c>
      <c r="E2" s="104"/>
      <c r="F2" s="105"/>
      <c r="G2" s="158"/>
      <c r="H2" s="106"/>
      <c r="I2" s="106"/>
      <c r="J2" s="106"/>
    </row>
    <row r="3" spans="1:10" x14ac:dyDescent="0.2">
      <c r="A3" s="109"/>
      <c r="B3" s="109"/>
      <c r="C3" s="110"/>
      <c r="D3" s="110"/>
      <c r="E3" s="107"/>
      <c r="F3" s="111"/>
      <c r="G3" s="159"/>
      <c r="H3" s="108"/>
      <c r="I3" s="106"/>
      <c r="J3" s="106"/>
    </row>
    <row r="4" spans="1:10" x14ac:dyDescent="0.2">
      <c r="A4" s="166" t="s">
        <v>220</v>
      </c>
      <c r="B4" s="166"/>
      <c r="C4" s="112">
        <f>COUNTA(G6:G89)</f>
        <v>22</v>
      </c>
      <c r="D4" s="113">
        <f>SUM(G6:G49)</f>
        <v>5422255</v>
      </c>
      <c r="E4" s="114"/>
      <c r="F4" s="114"/>
      <c r="G4" s="160"/>
      <c r="H4" s="115"/>
      <c r="I4" s="115"/>
      <c r="J4" s="115"/>
    </row>
    <row r="5" spans="1:10" ht="36" customHeight="1" x14ac:dyDescent="0.2">
      <c r="A5" s="116" t="s">
        <v>4</v>
      </c>
      <c r="B5" s="117" t="s">
        <v>5</v>
      </c>
      <c r="C5" s="117" t="s">
        <v>6</v>
      </c>
      <c r="D5" s="117" t="s">
        <v>7</v>
      </c>
      <c r="E5" s="118" t="s">
        <v>10</v>
      </c>
      <c r="F5" s="118" t="s">
        <v>11</v>
      </c>
      <c r="G5" s="163" t="s">
        <v>221</v>
      </c>
      <c r="H5" s="117" t="s">
        <v>8</v>
      </c>
      <c r="I5" s="117" t="s">
        <v>9</v>
      </c>
      <c r="J5" s="152" t="s">
        <v>222</v>
      </c>
    </row>
    <row r="6" spans="1:10" s="119" customFormat="1" ht="22.5" x14ac:dyDescent="0.2">
      <c r="A6" s="147" t="s">
        <v>30</v>
      </c>
      <c r="B6" s="147"/>
      <c r="C6" s="147" t="s">
        <v>31</v>
      </c>
      <c r="D6" s="147" t="s">
        <v>223</v>
      </c>
      <c r="E6" s="149">
        <v>41518</v>
      </c>
      <c r="F6" s="149">
        <v>41639</v>
      </c>
      <c r="G6" s="161">
        <v>48734</v>
      </c>
      <c r="H6" s="148" t="s">
        <v>34</v>
      </c>
      <c r="I6" s="148" t="s">
        <v>35</v>
      </c>
      <c r="J6" s="148">
        <v>1</v>
      </c>
    </row>
    <row r="7" spans="1:10" s="119" customFormat="1" ht="22.5" x14ac:dyDescent="0.2">
      <c r="A7" s="147" t="s">
        <v>36</v>
      </c>
      <c r="B7" s="147"/>
      <c r="C7" s="147" t="s">
        <v>224</v>
      </c>
      <c r="D7" s="147" t="s">
        <v>40</v>
      </c>
      <c r="E7" s="149">
        <v>41487</v>
      </c>
      <c r="F7" s="149">
        <v>41851</v>
      </c>
      <c r="G7" s="161">
        <v>198000</v>
      </c>
      <c r="H7" s="148" t="s">
        <v>42</v>
      </c>
      <c r="I7" s="148" t="s">
        <v>43</v>
      </c>
      <c r="J7" s="148">
        <v>2</v>
      </c>
    </row>
    <row r="8" spans="1:10" s="119" customFormat="1" ht="22.5" x14ac:dyDescent="0.2">
      <c r="A8" s="147" t="s">
        <v>37</v>
      </c>
      <c r="B8" s="147" t="s">
        <v>225</v>
      </c>
      <c r="C8" s="147" t="s">
        <v>224</v>
      </c>
      <c r="D8" s="147" t="s">
        <v>40</v>
      </c>
      <c r="E8" s="149">
        <v>41487</v>
      </c>
      <c r="F8" s="149">
        <v>41851</v>
      </c>
      <c r="G8" s="161"/>
      <c r="H8" s="148" t="s">
        <v>44</v>
      </c>
      <c r="I8" s="148" t="s">
        <v>43</v>
      </c>
      <c r="J8" s="148">
        <v>2</v>
      </c>
    </row>
    <row r="9" spans="1:10" s="119" customFormat="1" ht="22.5" x14ac:dyDescent="0.2">
      <c r="A9" s="147" t="s">
        <v>226</v>
      </c>
      <c r="B9" s="147" t="s">
        <v>225</v>
      </c>
      <c r="C9" s="147" t="s">
        <v>224</v>
      </c>
      <c r="D9" s="147" t="s">
        <v>40</v>
      </c>
      <c r="E9" s="149">
        <v>41487</v>
      </c>
      <c r="F9" s="149">
        <v>41851</v>
      </c>
      <c r="G9" s="161"/>
      <c r="H9" s="148" t="s">
        <v>42</v>
      </c>
      <c r="I9" s="148" t="s">
        <v>43</v>
      </c>
      <c r="J9" s="148">
        <v>2</v>
      </c>
    </row>
    <row r="10" spans="1:10" s="119" customFormat="1" ht="22.5" x14ac:dyDescent="0.2">
      <c r="A10" s="147" t="s">
        <v>227</v>
      </c>
      <c r="B10" s="147"/>
      <c r="C10" s="147" t="s">
        <v>228</v>
      </c>
      <c r="D10" s="147" t="s">
        <v>229</v>
      </c>
      <c r="E10" s="149">
        <v>41730</v>
      </c>
      <c r="F10" s="149">
        <v>42460</v>
      </c>
      <c r="G10" s="161">
        <v>412500</v>
      </c>
      <c r="H10" s="148" t="s">
        <v>230</v>
      </c>
      <c r="I10" s="148" t="s">
        <v>50</v>
      </c>
      <c r="J10" s="148">
        <v>3</v>
      </c>
    </row>
    <row r="11" spans="1:10" s="119" customFormat="1" ht="33.75" x14ac:dyDescent="0.2">
      <c r="A11" s="147" t="s">
        <v>160</v>
      </c>
      <c r="B11" s="147"/>
      <c r="C11" s="147" t="s">
        <v>75</v>
      </c>
      <c r="D11" s="147" t="s">
        <v>231</v>
      </c>
      <c r="E11" s="149">
        <v>41548</v>
      </c>
      <c r="F11" s="150" t="s">
        <v>232</v>
      </c>
      <c r="G11" s="161">
        <v>10000</v>
      </c>
      <c r="H11" s="148" t="s">
        <v>85</v>
      </c>
      <c r="I11" s="148" t="s">
        <v>73</v>
      </c>
      <c r="J11" s="148">
        <v>4</v>
      </c>
    </row>
    <row r="12" spans="1:10" s="119" customFormat="1" ht="33.75" x14ac:dyDescent="0.2">
      <c r="A12" s="147" t="s">
        <v>161</v>
      </c>
      <c r="B12" s="147" t="s">
        <v>162</v>
      </c>
      <c r="C12" s="147" t="s">
        <v>75</v>
      </c>
      <c r="D12" s="147" t="s">
        <v>231</v>
      </c>
      <c r="E12" s="149">
        <v>41548</v>
      </c>
      <c r="F12" s="151" t="s">
        <v>233</v>
      </c>
      <c r="G12" s="161"/>
      <c r="H12" s="148" t="s">
        <v>85</v>
      </c>
      <c r="I12" s="148" t="s">
        <v>73</v>
      </c>
      <c r="J12" s="148">
        <v>4</v>
      </c>
    </row>
    <row r="13" spans="1:10" s="119" customFormat="1" ht="33.75" x14ac:dyDescent="0.2">
      <c r="A13" s="147" t="s">
        <v>234</v>
      </c>
      <c r="B13" s="147"/>
      <c r="C13" s="147" t="s">
        <v>235</v>
      </c>
      <c r="D13" s="147" t="s">
        <v>236</v>
      </c>
      <c r="E13" s="149">
        <v>41821</v>
      </c>
      <c r="F13" s="149">
        <v>42917</v>
      </c>
      <c r="G13" s="161">
        <v>406461</v>
      </c>
      <c r="H13" s="148" t="s">
        <v>85</v>
      </c>
      <c r="I13" s="148" t="s">
        <v>73</v>
      </c>
      <c r="J13" s="148">
        <v>5</v>
      </c>
    </row>
    <row r="14" spans="1:10" s="119" customFormat="1" ht="33.75" x14ac:dyDescent="0.2">
      <c r="A14" s="147" t="s">
        <v>237</v>
      </c>
      <c r="B14" s="147" t="s">
        <v>238</v>
      </c>
      <c r="C14" s="147" t="s">
        <v>235</v>
      </c>
      <c r="D14" s="147" t="s">
        <v>236</v>
      </c>
      <c r="E14" s="149">
        <v>41821</v>
      </c>
      <c r="F14" s="149">
        <v>42917</v>
      </c>
      <c r="G14" s="161"/>
      <c r="H14" s="148" t="s">
        <v>85</v>
      </c>
      <c r="I14" s="148" t="s">
        <v>73</v>
      </c>
      <c r="J14" s="148">
        <v>5</v>
      </c>
    </row>
    <row r="15" spans="1:10" s="119" customFormat="1" ht="22.5" x14ac:dyDescent="0.2">
      <c r="A15" s="147" t="s">
        <v>239</v>
      </c>
      <c r="B15" s="147"/>
      <c r="C15" s="147" t="s">
        <v>240</v>
      </c>
      <c r="D15" s="147" t="s">
        <v>241</v>
      </c>
      <c r="E15" s="149">
        <v>41653</v>
      </c>
      <c r="F15" s="149">
        <v>43466</v>
      </c>
      <c r="G15" s="161">
        <v>296753</v>
      </c>
      <c r="H15" s="148" t="s">
        <v>159</v>
      </c>
      <c r="I15" s="148" t="s">
        <v>73</v>
      </c>
      <c r="J15" s="148">
        <v>6</v>
      </c>
    </row>
    <row r="16" spans="1:10" s="119" customFormat="1" ht="22.5" x14ac:dyDescent="0.2">
      <c r="A16" s="147" t="s">
        <v>242</v>
      </c>
      <c r="B16" s="147"/>
      <c r="C16" s="147" t="s">
        <v>243</v>
      </c>
      <c r="D16" s="147" t="s">
        <v>244</v>
      </c>
      <c r="E16" s="149">
        <v>41560</v>
      </c>
      <c r="F16" s="149">
        <v>41409</v>
      </c>
      <c r="G16" s="161">
        <v>135000</v>
      </c>
      <c r="H16" s="148" t="s">
        <v>245</v>
      </c>
      <c r="I16" s="148" t="s">
        <v>73</v>
      </c>
      <c r="J16" s="148">
        <v>7</v>
      </c>
    </row>
    <row r="17" spans="1:10" s="119" customFormat="1" ht="22.5" x14ac:dyDescent="0.2">
      <c r="A17" s="147" t="s">
        <v>246</v>
      </c>
      <c r="B17" s="147" t="s">
        <v>247</v>
      </c>
      <c r="C17" s="147" t="s">
        <v>243</v>
      </c>
      <c r="D17" s="147" t="s">
        <v>244</v>
      </c>
      <c r="E17" s="149">
        <v>41560</v>
      </c>
      <c r="F17" s="149">
        <v>41409</v>
      </c>
      <c r="G17" s="161"/>
      <c r="H17" s="148" t="s">
        <v>245</v>
      </c>
      <c r="I17" s="148" t="s">
        <v>73</v>
      </c>
      <c r="J17" s="148">
        <v>7</v>
      </c>
    </row>
    <row r="18" spans="1:10" s="119" customFormat="1" x14ac:dyDescent="0.2">
      <c r="A18" s="147" t="s">
        <v>248</v>
      </c>
      <c r="B18" s="147"/>
      <c r="C18" s="147" t="s">
        <v>249</v>
      </c>
      <c r="D18" s="147" t="s">
        <v>250</v>
      </c>
      <c r="E18" s="149">
        <v>41821</v>
      </c>
      <c r="F18" s="149">
        <v>43281</v>
      </c>
      <c r="G18" s="161">
        <v>1599819</v>
      </c>
      <c r="H18" s="148" t="s">
        <v>251</v>
      </c>
      <c r="I18" s="148" t="s">
        <v>43</v>
      </c>
      <c r="J18" s="148">
        <v>8</v>
      </c>
    </row>
    <row r="19" spans="1:10" s="119" customFormat="1" x14ac:dyDescent="0.2">
      <c r="A19" s="147" t="s">
        <v>252</v>
      </c>
      <c r="B19" s="147" t="s">
        <v>253</v>
      </c>
      <c r="C19" s="147" t="s">
        <v>249</v>
      </c>
      <c r="D19" s="147" t="s">
        <v>250</v>
      </c>
      <c r="E19" s="149">
        <v>41821</v>
      </c>
      <c r="F19" s="149">
        <v>43281</v>
      </c>
      <c r="G19" s="161"/>
      <c r="H19" s="148" t="s">
        <v>251</v>
      </c>
      <c r="I19" s="148" t="s">
        <v>43</v>
      </c>
      <c r="J19" s="148">
        <v>8</v>
      </c>
    </row>
    <row r="20" spans="1:10" s="119" customFormat="1" ht="33.75" x14ac:dyDescent="0.2">
      <c r="A20" s="147" t="s">
        <v>254</v>
      </c>
      <c r="B20" s="147"/>
      <c r="C20" s="147" t="s">
        <v>255</v>
      </c>
      <c r="D20" s="147" t="s">
        <v>256</v>
      </c>
      <c r="E20" s="149">
        <v>41640</v>
      </c>
      <c r="F20" s="149">
        <v>42004</v>
      </c>
      <c r="G20" s="161">
        <v>23685</v>
      </c>
      <c r="H20" s="148" t="s">
        <v>245</v>
      </c>
      <c r="I20" s="148" t="s">
        <v>73</v>
      </c>
      <c r="J20" s="148">
        <v>9</v>
      </c>
    </row>
    <row r="21" spans="1:10" s="119" customFormat="1" ht="22.5" x14ac:dyDescent="0.2">
      <c r="A21" s="147" t="s">
        <v>257</v>
      </c>
      <c r="B21" s="147"/>
      <c r="C21" s="147" t="s">
        <v>75</v>
      </c>
      <c r="D21" s="147" t="s">
        <v>304</v>
      </c>
      <c r="E21" s="149">
        <v>41640</v>
      </c>
      <c r="F21" s="149">
        <v>43100</v>
      </c>
      <c r="G21" s="161">
        <v>98819</v>
      </c>
      <c r="H21" s="148" t="s">
        <v>258</v>
      </c>
      <c r="I21" s="148" t="s">
        <v>259</v>
      </c>
      <c r="J21" s="148">
        <v>10</v>
      </c>
    </row>
    <row r="22" spans="1:10" s="119" customFormat="1" ht="22.5" x14ac:dyDescent="0.2">
      <c r="A22" s="147" t="s">
        <v>88</v>
      </c>
      <c r="B22" s="147"/>
      <c r="C22" s="147" t="s">
        <v>89</v>
      </c>
      <c r="D22" s="147" t="s">
        <v>260</v>
      </c>
      <c r="E22" s="149">
        <v>41480</v>
      </c>
      <c r="F22" s="149">
        <v>42215</v>
      </c>
      <c r="G22" s="161">
        <v>39999</v>
      </c>
      <c r="H22" s="148" t="s">
        <v>92</v>
      </c>
      <c r="I22" s="148" t="s">
        <v>93</v>
      </c>
      <c r="J22" s="148">
        <v>11</v>
      </c>
    </row>
    <row r="23" spans="1:10" s="119" customFormat="1" ht="33.75" x14ac:dyDescent="0.2">
      <c r="A23" s="147" t="s">
        <v>155</v>
      </c>
      <c r="B23" s="147"/>
      <c r="C23" s="147" t="s">
        <v>261</v>
      </c>
      <c r="D23" s="147" t="s">
        <v>262</v>
      </c>
      <c r="E23" s="149">
        <v>41518</v>
      </c>
      <c r="F23" s="149">
        <v>41760</v>
      </c>
      <c r="G23" s="161">
        <v>10000</v>
      </c>
      <c r="H23" s="148" t="s">
        <v>159</v>
      </c>
      <c r="I23" s="148" t="s">
        <v>73</v>
      </c>
      <c r="J23" s="148">
        <v>12</v>
      </c>
    </row>
    <row r="24" spans="1:10" s="119" customFormat="1" ht="22.5" x14ac:dyDescent="0.2">
      <c r="A24" s="147" t="s">
        <v>263</v>
      </c>
      <c r="B24" s="147"/>
      <c r="C24" s="147" t="s">
        <v>255</v>
      </c>
      <c r="D24" s="147" t="s">
        <v>264</v>
      </c>
      <c r="E24" s="149">
        <v>41518</v>
      </c>
      <c r="F24" s="149">
        <v>41882</v>
      </c>
      <c r="G24" s="161">
        <v>23257</v>
      </c>
      <c r="H24" s="148" t="s">
        <v>301</v>
      </c>
      <c r="I24" s="148" t="s">
        <v>35</v>
      </c>
      <c r="J24" s="148">
        <v>13</v>
      </c>
    </row>
    <row r="25" spans="1:10" s="119" customFormat="1" x14ac:dyDescent="0.2">
      <c r="A25" s="147" t="s">
        <v>265</v>
      </c>
      <c r="B25" s="147"/>
      <c r="C25" s="147" t="s">
        <v>255</v>
      </c>
      <c r="D25" s="147" t="s">
        <v>266</v>
      </c>
      <c r="E25" s="149">
        <v>41640</v>
      </c>
      <c r="F25" s="149">
        <v>42004</v>
      </c>
      <c r="G25" s="161">
        <v>25000</v>
      </c>
      <c r="H25" s="148" t="s">
        <v>77</v>
      </c>
      <c r="I25" s="148" t="s">
        <v>35</v>
      </c>
      <c r="J25" s="148">
        <v>14</v>
      </c>
    </row>
    <row r="26" spans="1:10" s="119" customFormat="1" ht="33.75" x14ac:dyDescent="0.2">
      <c r="A26" s="147" t="s">
        <v>267</v>
      </c>
      <c r="B26" s="147"/>
      <c r="C26" s="147" t="s">
        <v>75</v>
      </c>
      <c r="D26" s="147" t="s">
        <v>268</v>
      </c>
      <c r="E26" s="149">
        <v>41791</v>
      </c>
      <c r="F26" s="149">
        <v>42886</v>
      </c>
      <c r="G26" s="161">
        <v>306649</v>
      </c>
      <c r="H26" s="148" t="s">
        <v>96</v>
      </c>
      <c r="I26" s="148" t="s">
        <v>35</v>
      </c>
      <c r="J26" s="148">
        <v>15</v>
      </c>
    </row>
    <row r="27" spans="1:10" s="119" customFormat="1" ht="22.5" x14ac:dyDescent="0.2">
      <c r="A27" s="147" t="s">
        <v>271</v>
      </c>
      <c r="B27" s="147" t="s">
        <v>272</v>
      </c>
      <c r="C27" s="147" t="s">
        <v>75</v>
      </c>
      <c r="D27" s="147" t="s">
        <v>270</v>
      </c>
      <c r="E27" s="149">
        <v>41730</v>
      </c>
      <c r="F27" s="149">
        <v>42825</v>
      </c>
      <c r="G27" s="161"/>
      <c r="H27" s="148" t="s">
        <v>85</v>
      </c>
      <c r="I27" s="148" t="s">
        <v>73</v>
      </c>
      <c r="J27" s="148">
        <v>16</v>
      </c>
    </row>
    <row r="28" spans="1:10" s="119" customFormat="1" ht="22.5" x14ac:dyDescent="0.2">
      <c r="A28" s="147" t="s">
        <v>269</v>
      </c>
      <c r="B28" s="147"/>
      <c r="C28" s="147" t="s">
        <v>75</v>
      </c>
      <c r="D28" s="147" t="s">
        <v>270</v>
      </c>
      <c r="E28" s="149">
        <v>41730</v>
      </c>
      <c r="F28" s="149">
        <v>42825</v>
      </c>
      <c r="G28" s="161">
        <v>384625</v>
      </c>
      <c r="H28" s="148" t="s">
        <v>106</v>
      </c>
      <c r="I28" s="148" t="s">
        <v>35</v>
      </c>
      <c r="J28" s="148">
        <v>16</v>
      </c>
    </row>
    <row r="29" spans="1:10" s="119" customFormat="1" ht="22.5" x14ac:dyDescent="0.2">
      <c r="A29" s="147" t="s">
        <v>273</v>
      </c>
      <c r="B29" s="147" t="s">
        <v>272</v>
      </c>
      <c r="C29" s="147" t="s">
        <v>75</v>
      </c>
      <c r="D29" s="147" t="s">
        <v>270</v>
      </c>
      <c r="E29" s="149">
        <v>41730</v>
      </c>
      <c r="F29" s="149">
        <v>42825</v>
      </c>
      <c r="G29" s="161"/>
      <c r="H29" s="148" t="s">
        <v>106</v>
      </c>
      <c r="I29" s="148" t="s">
        <v>35</v>
      </c>
      <c r="J29" s="148">
        <v>16</v>
      </c>
    </row>
    <row r="30" spans="1:10" s="119" customFormat="1" ht="22.5" x14ac:dyDescent="0.2">
      <c r="A30" s="147" t="s">
        <v>64</v>
      </c>
      <c r="B30" s="147"/>
      <c r="C30" s="147" t="s">
        <v>274</v>
      </c>
      <c r="D30" s="147" t="s">
        <v>275</v>
      </c>
      <c r="E30" s="149">
        <v>41730</v>
      </c>
      <c r="F30" s="149">
        <v>43555</v>
      </c>
      <c r="G30" s="161">
        <v>557346</v>
      </c>
      <c r="H30" s="148" t="s">
        <v>34</v>
      </c>
      <c r="I30" s="148" t="s">
        <v>35</v>
      </c>
      <c r="J30" s="148">
        <v>17</v>
      </c>
    </row>
    <row r="31" spans="1:10" s="119" customFormat="1" ht="22.5" x14ac:dyDescent="0.2">
      <c r="A31" s="147" t="s">
        <v>64</v>
      </c>
      <c r="B31" s="147"/>
      <c r="C31" s="147" t="s">
        <v>302</v>
      </c>
      <c r="D31" s="147" t="s">
        <v>303</v>
      </c>
      <c r="E31" s="149">
        <v>41730</v>
      </c>
      <c r="F31" s="149">
        <v>42825</v>
      </c>
      <c r="G31" s="161">
        <v>40646</v>
      </c>
      <c r="H31" s="148" t="s">
        <v>34</v>
      </c>
      <c r="I31" s="148" t="s">
        <v>35</v>
      </c>
      <c r="J31" s="148">
        <v>18</v>
      </c>
    </row>
    <row r="32" spans="1:10" s="119" customFormat="1" ht="22.5" x14ac:dyDescent="0.2">
      <c r="A32" s="147" t="s">
        <v>285</v>
      </c>
      <c r="B32" s="147" t="s">
        <v>284</v>
      </c>
      <c r="C32" s="147" t="s">
        <v>280</v>
      </c>
      <c r="D32" s="147" t="s">
        <v>281</v>
      </c>
      <c r="E32" s="149">
        <v>41487</v>
      </c>
      <c r="F32" s="149">
        <v>41852</v>
      </c>
      <c r="G32" s="161"/>
      <c r="H32" s="148" t="s">
        <v>59</v>
      </c>
      <c r="I32" s="148" t="s">
        <v>50</v>
      </c>
      <c r="J32" s="148">
        <v>19</v>
      </c>
    </row>
    <row r="33" spans="1:10" s="119" customFormat="1" ht="22.5" x14ac:dyDescent="0.2">
      <c r="A33" s="147" t="s">
        <v>286</v>
      </c>
      <c r="B33" s="147" t="s">
        <v>284</v>
      </c>
      <c r="C33" s="147" t="s">
        <v>280</v>
      </c>
      <c r="D33" s="147" t="s">
        <v>281</v>
      </c>
      <c r="E33" s="149">
        <v>41487</v>
      </c>
      <c r="F33" s="149">
        <v>41852</v>
      </c>
      <c r="G33" s="161"/>
      <c r="H33" s="148" t="s">
        <v>287</v>
      </c>
      <c r="I33" s="148" t="s">
        <v>50</v>
      </c>
      <c r="J33" s="148">
        <v>19</v>
      </c>
    </row>
    <row r="34" spans="1:10" s="119" customFormat="1" ht="22.5" x14ac:dyDescent="0.2">
      <c r="A34" s="147" t="s">
        <v>279</v>
      </c>
      <c r="B34" s="147"/>
      <c r="C34" s="147" t="s">
        <v>280</v>
      </c>
      <c r="D34" s="147" t="s">
        <v>281</v>
      </c>
      <c r="E34" s="149">
        <v>41487</v>
      </c>
      <c r="F34" s="149">
        <v>41852</v>
      </c>
      <c r="G34" s="161">
        <v>10000</v>
      </c>
      <c r="H34" s="148" t="s">
        <v>282</v>
      </c>
      <c r="I34" s="148" t="s">
        <v>282</v>
      </c>
      <c r="J34" s="148">
        <v>19</v>
      </c>
    </row>
    <row r="35" spans="1:10" s="119" customFormat="1" ht="22.5" x14ac:dyDescent="0.2">
      <c r="A35" s="147" t="s">
        <v>283</v>
      </c>
      <c r="B35" s="147" t="s">
        <v>284</v>
      </c>
      <c r="C35" s="147" t="s">
        <v>280</v>
      </c>
      <c r="D35" s="147" t="s">
        <v>281</v>
      </c>
      <c r="E35" s="149">
        <v>41487</v>
      </c>
      <c r="F35" s="149">
        <v>41852</v>
      </c>
      <c r="G35" s="161"/>
      <c r="H35" s="148" t="s">
        <v>282</v>
      </c>
      <c r="I35" s="148" t="s">
        <v>282</v>
      </c>
      <c r="J35" s="148">
        <v>19</v>
      </c>
    </row>
    <row r="36" spans="1:10" s="119" customFormat="1" ht="22.5" x14ac:dyDescent="0.2">
      <c r="A36" s="147" t="s">
        <v>276</v>
      </c>
      <c r="B36" s="147"/>
      <c r="C36" s="147" t="s">
        <v>277</v>
      </c>
      <c r="D36" s="147" t="s">
        <v>278</v>
      </c>
      <c r="E36" s="149">
        <v>41730</v>
      </c>
      <c r="F36" s="149">
        <v>43190</v>
      </c>
      <c r="G36" s="161">
        <v>749999</v>
      </c>
      <c r="H36" s="148" t="s">
        <v>34</v>
      </c>
      <c r="I36" s="148" t="s">
        <v>35</v>
      </c>
      <c r="J36" s="148">
        <v>20</v>
      </c>
    </row>
    <row r="37" spans="1:10" s="119" customFormat="1" x14ac:dyDescent="0.2">
      <c r="A37" s="147" t="s">
        <v>288</v>
      </c>
      <c r="B37" s="147"/>
      <c r="C37" s="147" t="s">
        <v>255</v>
      </c>
      <c r="D37" s="147" t="s">
        <v>289</v>
      </c>
      <c r="E37" s="149">
        <v>41548</v>
      </c>
      <c r="F37" s="149">
        <v>41882</v>
      </c>
      <c r="G37" s="161">
        <v>24974</v>
      </c>
      <c r="H37" s="148" t="s">
        <v>85</v>
      </c>
      <c r="I37" s="148" t="s">
        <v>73</v>
      </c>
      <c r="J37" s="148">
        <v>21</v>
      </c>
    </row>
    <row r="38" spans="1:10" s="119" customFormat="1" ht="22.5" x14ac:dyDescent="0.2">
      <c r="A38" s="147" t="s">
        <v>290</v>
      </c>
      <c r="B38" s="147"/>
      <c r="C38" s="147" t="s">
        <v>291</v>
      </c>
      <c r="D38" s="147" t="s">
        <v>292</v>
      </c>
      <c r="E38" s="149">
        <v>41640</v>
      </c>
      <c r="F38" s="149">
        <v>42004</v>
      </c>
      <c r="G38" s="161">
        <v>19989</v>
      </c>
      <c r="H38" s="148" t="s">
        <v>293</v>
      </c>
      <c r="I38" s="148" t="s">
        <v>93</v>
      </c>
      <c r="J38" s="148">
        <v>22</v>
      </c>
    </row>
  </sheetData>
  <mergeCells count="1">
    <mergeCell ref="A4:B4"/>
  </mergeCells>
  <pageMargins left="0.25" right="0.25" top="0.75" bottom="0.75" header="0.3" footer="0.3"/>
  <pageSetup scale="8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FAR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2013-10-02T19:31:26Z</cp:lastPrinted>
  <dcterms:created xsi:type="dcterms:W3CDTF">1996-12-04T22:56:15Z</dcterms:created>
  <dcterms:modified xsi:type="dcterms:W3CDTF">2014-09-08T15:32:35Z</dcterms:modified>
</cp:coreProperties>
</file>