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68" yWindow="216" windowWidth="23088" windowHeight="13680"/>
  </bookViews>
  <sheets>
    <sheet name="Awards" sheetId="1" r:id="rId1"/>
    <sheet name="Proposals" sheetId="2" r:id="rId2"/>
  </sheets>
  <calcPr calcId="145621"/>
</workbook>
</file>

<file path=xl/calcChain.xml><?xml version="1.0" encoding="utf-8"?>
<calcChain xmlns="http://schemas.openxmlformats.org/spreadsheetml/2006/main">
  <c r="D4" i="2" l="1"/>
  <c r="C4" i="2"/>
  <c r="H59" i="1"/>
  <c r="D7" i="1"/>
</calcChain>
</file>

<file path=xl/sharedStrings.xml><?xml version="1.0" encoding="utf-8"?>
<sst xmlns="http://schemas.openxmlformats.org/spreadsheetml/2006/main" count="677" uniqueCount="284">
  <si>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</si>
  <si>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</si>
  <si>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</si>
  <si>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</si>
  <si>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</si>
  <si>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</si>
  <si>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</si>
  <si>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</si>
  <si>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</si>
  <si>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</si>
  <si>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</si>
  <si>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</si>
  <si>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</si>
  <si>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</si>
  <si>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</si>
  <si>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</si>
  <si>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</si>
  <si>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</si>
  <si>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</si>
  <si>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</si>
  <si>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</si>
  <si>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</si>
  <si>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</si>
  <si>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</si>
  <si>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</si>
  <si>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</si>
  <si>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t>***** Estimated Total Funding:   This is the total of the project award as it was proposed; often the funding is approved incrementally necessatating footnotes 1 and 4.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</si>
  <si>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</si>
  <si>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</si>
  <si>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December 2012</t>
  </si>
  <si>
    <t>Stewart, Ryan</t>
  </si>
  <si>
    <t>Seeking food and energy sustainability with succulent plant species</t>
  </si>
  <si>
    <t>R0302484</t>
  </si>
  <si>
    <t>N</t>
  </si>
  <si>
    <t>P&amp;WS</t>
  </si>
  <si>
    <t>LSCI</t>
  </si>
  <si>
    <t>Mazzeo, Brian</t>
  </si>
  <si>
    <t>Raytheon</t>
  </si>
  <si>
    <t>Characterizing Microwave Transmission Properties of Low-loss Materials at High Temperatures</t>
  </si>
  <si>
    <t>R0602406</t>
  </si>
  <si>
    <t>ECEn</t>
  </si>
  <si>
    <t>E&amp;T</t>
  </si>
  <si>
    <t>Warnick, Karl</t>
  </si>
  <si>
    <t>w/Mazzeo, Brian</t>
  </si>
  <si>
    <t>Garrett, Sandra</t>
  </si>
  <si>
    <t>Lost Paws</t>
  </si>
  <si>
    <t>Pre-vet Preceptorship</t>
  </si>
  <si>
    <t>R0602182</t>
  </si>
  <si>
    <t>C</t>
  </si>
  <si>
    <t>ORCA</t>
  </si>
  <si>
    <t>St. Clair, Larry</t>
  </si>
  <si>
    <t>Alpine School District</t>
  </si>
  <si>
    <t>Education Partnership - CITES</t>
  </si>
  <si>
    <t>R0502113</t>
  </si>
  <si>
    <t xml:space="preserve"> BEAN</t>
  </si>
  <si>
    <t>Shiozawa, Dennis</t>
  </si>
  <si>
    <t>Colorado Div of Wildlfe</t>
  </si>
  <si>
    <t>Genetic Analysis of Greeback Cutthroat Trout</t>
  </si>
  <si>
    <t>R0492029</t>
  </si>
  <si>
    <t>BIO</t>
  </si>
  <si>
    <t>Evans, R. Paul</t>
  </si>
  <si>
    <t>w/Shiozawa, Dennis</t>
  </si>
  <si>
    <t>M&amp;MB</t>
  </si>
  <si>
    <t>Berges, Bradford</t>
  </si>
  <si>
    <t>Harmony Health</t>
  </si>
  <si>
    <t>Use of humanized mice to develop novel human monoclonal antibodies against Dangue</t>
  </si>
  <si>
    <t>R0602407</t>
  </si>
  <si>
    <t>Poole, Brian</t>
  </si>
  <si>
    <t>w/Berges, Bradford</t>
  </si>
  <si>
    <t>Call, Vaughn</t>
  </si>
  <si>
    <t>Ward, Carol</t>
  </si>
  <si>
    <t>Yorgason, Jeremy</t>
  </si>
  <si>
    <t>Erickson, Lance</t>
  </si>
  <si>
    <t>Veterans Admin.</t>
  </si>
  <si>
    <t>IPA Agreement</t>
  </si>
  <si>
    <t>R0202380</t>
  </si>
  <si>
    <t>SOC</t>
  </si>
  <si>
    <t>FHSS</t>
  </si>
  <si>
    <t>R0202381</t>
  </si>
  <si>
    <t>R0202382</t>
  </si>
  <si>
    <t>R0202383</t>
  </si>
  <si>
    <t>Teucher, Dawn</t>
  </si>
  <si>
    <t>Pathways to Calculus:Disseminating and Scaling a Professional Development model for Algebra</t>
  </si>
  <si>
    <t>R0302470</t>
  </si>
  <si>
    <t>MATHED</t>
  </si>
  <si>
    <t>P&amp;MS</t>
  </si>
  <si>
    <t>Talbot, Richard</t>
  </si>
  <si>
    <t>UT Div of Environmental Quality</t>
  </si>
  <si>
    <t>City of Francis Wastewater Lagoons Expansion Project</t>
  </si>
  <si>
    <t>R0492033</t>
  </si>
  <si>
    <t>OPA</t>
  </si>
  <si>
    <t>Thomson, Scott</t>
  </si>
  <si>
    <t>McGill University (NIH)</t>
  </si>
  <si>
    <t>Refinement and validation of the multi-component synthetic model of the larynx</t>
  </si>
  <si>
    <t>R0302278</t>
  </si>
  <si>
    <t>ME</t>
  </si>
  <si>
    <t>Ames, Daniel</t>
  </si>
  <si>
    <t>Boise State (DOE)</t>
  </si>
  <si>
    <t>SunShot: Development of the PVMapper GIS-Based Solar Siting Software Tool</t>
  </si>
  <si>
    <t>R0302485</t>
  </si>
  <si>
    <t>CEEn</t>
  </si>
  <si>
    <t>Pike, Oscar</t>
  </si>
  <si>
    <t>LDS Welfare Svcs</t>
  </si>
  <si>
    <t>BYU Quality Food Laboratories</t>
  </si>
  <si>
    <t>R0700031</t>
  </si>
  <si>
    <t>ND&amp;FS</t>
  </si>
  <si>
    <t>Hawkins, Aaron</t>
  </si>
  <si>
    <t>US Army</t>
  </si>
  <si>
    <t>Solid State Ion Detection (SSID) Technology</t>
  </si>
  <si>
    <t>R0302486</t>
  </si>
  <si>
    <t>Bigler, Erin</t>
  </si>
  <si>
    <t>UCSD (NIH)</t>
  </si>
  <si>
    <t>A Psychiatric and Imaging Study of Pediatric Mild Traumatic Brain Injury</t>
  </si>
  <si>
    <t>R0302450</t>
  </si>
  <si>
    <t>PSYCH</t>
  </si>
  <si>
    <t>Various Sources</t>
  </si>
  <si>
    <t>Neuro-Imaging</t>
  </si>
  <si>
    <t>open</t>
  </si>
  <si>
    <t>R0600381</t>
  </si>
  <si>
    <t>Fullwood, David</t>
  </si>
  <si>
    <t>Bowden, Anton</t>
  </si>
  <si>
    <t>NSF</t>
  </si>
  <si>
    <t>REU Supplemental Support</t>
  </si>
  <si>
    <t>R0112219</t>
  </si>
  <si>
    <t>w/Fullwood, David</t>
  </si>
  <si>
    <t>Baylor (NIH)</t>
  </si>
  <si>
    <t>Neurobehavioral Outcome of Head Injury in Children</t>
  </si>
  <si>
    <t>R0302043</t>
  </si>
  <si>
    <t>Long, David</t>
  </si>
  <si>
    <t>U of Colorado (NASA Dryden)</t>
  </si>
  <si>
    <t>Investigations of Spatial and Temporal Variability of Ocean and Ice Conditions In and Near the Marginal Ice Zone</t>
  </si>
  <si>
    <t>R0302411</t>
  </si>
  <si>
    <t>Nelson, Brent</t>
  </si>
  <si>
    <t>CHREC I/UCRC Membership fee</t>
  </si>
  <si>
    <t>R0602299</t>
  </si>
  <si>
    <t>SEAKR Engineering, Inc.</t>
  </si>
  <si>
    <t>XILINX Inc.</t>
  </si>
  <si>
    <t>National Instruments</t>
  </si>
  <si>
    <t>Lockheed Martin SVIL</t>
  </si>
  <si>
    <t>Lockheed Martin Space System Co.</t>
  </si>
  <si>
    <t>Sandia National Lab</t>
  </si>
  <si>
    <t>R0302219</t>
  </si>
  <si>
    <t>Jensen, Greg</t>
  </si>
  <si>
    <t>Boeing</t>
  </si>
  <si>
    <t>R0602349</t>
  </si>
  <si>
    <t>Wirthlin, Mike</t>
  </si>
  <si>
    <t>w/Nelson, Brent</t>
  </si>
  <si>
    <t>Center for e-Design I/UCRC Membership fee</t>
  </si>
  <si>
    <t xml:space="preserve">C </t>
  </si>
  <si>
    <t>Spirit Aerosystems</t>
  </si>
  <si>
    <t>PCC Airfoils LLC</t>
  </si>
  <si>
    <t>Belcan Engineering Group</t>
  </si>
  <si>
    <t>CD-adapco</t>
  </si>
  <si>
    <t>Nelson, Tracy</t>
  </si>
  <si>
    <t>JFE Steel</t>
  </si>
  <si>
    <t>Friction Stir Processing I/UCRC Membership fee</t>
  </si>
  <si>
    <t>R0602342</t>
  </si>
  <si>
    <t>Sorenson, Carl</t>
  </si>
  <si>
    <t>w/Nelson, Tracy</t>
  </si>
  <si>
    <t>SKB</t>
  </si>
  <si>
    <t>R0602189</t>
  </si>
  <si>
    <t>R0602312</t>
  </si>
  <si>
    <t>Manufacturing Tech Inc.</t>
  </si>
  <si>
    <t>Ceramatec</t>
  </si>
  <si>
    <t>Fischer Tropsch Consortium Membership fee</t>
  </si>
  <si>
    <t>R0602216</t>
  </si>
  <si>
    <t>Hecker, William</t>
  </si>
  <si>
    <t>CHEME</t>
  </si>
  <si>
    <t>ASU (NSF)</t>
  </si>
  <si>
    <t>Dine College  (USDA)</t>
  </si>
  <si>
    <t>Proposal Activity Report</t>
  </si>
  <si>
    <t>Proposals this month :</t>
  </si>
  <si>
    <t>Amount</t>
  </si>
  <si>
    <t>Proposal Number</t>
  </si>
  <si>
    <t>Fonseca, Fernando</t>
  </si>
  <si>
    <t>Geneva Pipe</t>
  </si>
  <si>
    <t>Polymer Concrete Pipe Research</t>
  </si>
  <si>
    <t>George, Andres</t>
  </si>
  <si>
    <t>w/ Fonseca, Fernanco</t>
  </si>
  <si>
    <t>Plewe, Brandon</t>
  </si>
  <si>
    <t>A Knowledge ecosystem for Geographic Information Science &amp; Technology</t>
  </si>
  <si>
    <t>GEOG</t>
  </si>
  <si>
    <t>Beard, Randal</t>
  </si>
  <si>
    <t>Autonomous Systems for Atmospheric Flight</t>
  </si>
  <si>
    <t>Sentix, Inc</t>
  </si>
  <si>
    <t>Hart, Gus</t>
  </si>
  <si>
    <t>Topological decompositions and spectral sampling algorithms for element substitution in critical technology</t>
  </si>
  <si>
    <t>P&amp;A</t>
  </si>
  <si>
    <t>Forcade, Rodney</t>
  </si>
  <si>
    <t>w/ Hart, Gus</t>
  </si>
  <si>
    <t>Dunn, Michael</t>
  </si>
  <si>
    <t>Pathogen reduction and effects on sensory and funtional properties in wheat flour subjected to batch convective or continuous thermal processes</t>
  </si>
  <si>
    <t>Steele, Frost</t>
  </si>
  <si>
    <t>w/ Dunn, Michael</t>
  </si>
  <si>
    <t>w/ Mazzeo, Brian</t>
  </si>
  <si>
    <t>Colton, Mark</t>
  </si>
  <si>
    <t>NRI: Small: Compliant Robots for Next-Generation Human-Robot Interaction</t>
  </si>
  <si>
    <t>Charles, Steven</t>
  </si>
  <si>
    <t>w/ Colton, Mark</t>
  </si>
  <si>
    <t>Howell, Larry</t>
  </si>
  <si>
    <t>Kauwe, John</t>
  </si>
  <si>
    <t>Charleston Conference on Alzheimer's Disease</t>
  </si>
  <si>
    <t>Family-based identification of AD protection genes</t>
  </si>
  <si>
    <t>Homer, Eric</t>
  </si>
  <si>
    <t>Unraveling the role of substructure evolution in strain hardening and localization mechanisms via EBSB-based dislocation microscopy</t>
  </si>
  <si>
    <t>IPA for Carol Ward assigned to the : VA-SLC 500 Foothill BLvd Salt Lake City, UT 84148</t>
  </si>
  <si>
    <t>IPA for Jeremy Yorgason assigned to the : VA-SLC 500 Foothill BLvd Salt Lake City, UT 84148</t>
  </si>
  <si>
    <t>IPA for Lance Erickson assigned to the : VA-SLC 500 Foothill BLvd Salt Lake City, UT 84148</t>
  </si>
  <si>
    <t>Vaughn, Call</t>
  </si>
  <si>
    <t>IPA for Vaughn Call assigned to the : VA-SLC 500 Foothill BLvd Salt Lake City, UT 84148</t>
  </si>
  <si>
    <t>Use of humanized mice to develop novel human monoclonal antibodies against Dengue</t>
  </si>
  <si>
    <t>w/ Berges, Bradford</t>
  </si>
  <si>
    <t>Teuscher, Dawn</t>
  </si>
  <si>
    <t>Pathways to Calculus: Disseminating and Scaling a Professional Development model for Algebra Through Precalculus Teaching and Learning</t>
  </si>
  <si>
    <t>Balling, Richard</t>
  </si>
  <si>
    <t>Greenplex - A sustainable Urban Form for the 21st century</t>
  </si>
  <si>
    <t>Truscott, Tadd</t>
  </si>
  <si>
    <t>Water surface skipping of elastic bodies</t>
  </si>
  <si>
    <t>Scott, Michael</t>
  </si>
  <si>
    <t>Adaptive isogeometric divergence-free T-splines</t>
  </si>
  <si>
    <t>MATH</t>
  </si>
  <si>
    <t>Evans, Emily</t>
  </si>
  <si>
    <t>w/ Scott, Michael</t>
  </si>
  <si>
    <t>Toward Generalization via Low-Dose Robotics</t>
  </si>
  <si>
    <t>Goodrich, Michael</t>
  </si>
  <si>
    <t>CS</t>
  </si>
  <si>
    <t>Brinton, Bonnie</t>
  </si>
  <si>
    <t>COMB</t>
  </si>
  <si>
    <t>EDUC</t>
  </si>
  <si>
    <t>Debenham, Pat</t>
  </si>
  <si>
    <t>DANCE</t>
  </si>
  <si>
    <t>FA&amp;C</t>
  </si>
  <si>
    <t>Roundy, Bruce</t>
  </si>
  <si>
    <t>Modeling seedling root growth of Great Basin species</t>
  </si>
  <si>
    <t>Steffensen, Scott</t>
  </si>
  <si>
    <t>NIH</t>
  </si>
  <si>
    <t>Alcohol modulation of dopamine release associated with GABA-B receptors</t>
  </si>
  <si>
    <t>Larsen, Randy</t>
  </si>
  <si>
    <t>Sportsmen for Fish and Wildlife</t>
  </si>
  <si>
    <t>Evaluation of Release Timing on Survival Movements of Translocated Mule Deer in Utah</t>
  </si>
  <si>
    <t>McMillan, Brock</t>
  </si>
  <si>
    <t>w/ Larsen, Randy</t>
  </si>
  <si>
    <t>Terry, Richard</t>
  </si>
  <si>
    <t>Crafting the Postclassical Maya Elite Household at Mayapan, Yucatan, Mexico</t>
  </si>
  <si>
    <t>McCarthy, Jay</t>
  </si>
  <si>
    <t>The Bayesian workbench: automatic and trustworthy probabilistic theories</t>
  </si>
  <si>
    <t>Seamons, Kent</t>
  </si>
  <si>
    <t>Anerson, Bonnie</t>
  </si>
  <si>
    <t>Using Neuroscience to Explain user responses to malware warnings</t>
  </si>
  <si>
    <t>IS</t>
  </si>
  <si>
    <t>MSM</t>
  </si>
  <si>
    <t>Vance, Anthony</t>
  </si>
  <si>
    <t>w/ Anderson, Bonnie</t>
  </si>
  <si>
    <t>Brock, Kirwan</t>
  </si>
  <si>
    <t>Rowe, Dale</t>
  </si>
  <si>
    <t>EDU: Creating a Next Generation Cybersecurity Lab to Enable Realtime Distance Learning and Research</t>
  </si>
  <si>
    <t>TECH</t>
  </si>
  <si>
    <t>HRL Labs (DARPA)</t>
  </si>
  <si>
    <t>Foundational Cyberwarfare Program Support- Mission Construction</t>
  </si>
  <si>
    <t>Jensen, Bryant</t>
  </si>
  <si>
    <t>Measuring Cultural Dimensions of Classroom Interactions</t>
  </si>
  <si>
    <t>TED</t>
  </si>
  <si>
    <t>Williams, Gus</t>
  </si>
  <si>
    <t>HIS Solids Characterization-Model Selection and TES</t>
  </si>
  <si>
    <t>Chesnel, Karine</t>
  </si>
  <si>
    <t>DOE-BES</t>
  </si>
  <si>
    <t>X-ray investigations of magnetic order, memory processes and fluctuation dynamics in magnetic</t>
  </si>
  <si>
    <t>Crookston, Benjamin</t>
  </si>
  <si>
    <t>Growth Recovery, Schooling &amp; cognitive achievement: Evidence from Four Cohorts</t>
  </si>
  <si>
    <t>HSCI</t>
  </si>
  <si>
    <t>Conner, Gregory</t>
  </si>
  <si>
    <t>High-dimensional self-affine tiles and knotted solenoid 3-manifold complements project summary</t>
  </si>
  <si>
    <t>Utopia Compression Corporation (NASA)</t>
  </si>
  <si>
    <t>DoE</t>
  </si>
  <si>
    <t>VA</t>
  </si>
  <si>
    <t>va</t>
  </si>
  <si>
    <t>EPA</t>
  </si>
  <si>
    <t>onr</t>
  </si>
  <si>
    <t>Forest Service</t>
  </si>
  <si>
    <t>LANL</t>
  </si>
  <si>
    <t>Natl. Acad. of ED</t>
  </si>
  <si>
    <t>UT Div of E.Q.</t>
  </si>
  <si>
    <t>Duke (DOD)</t>
  </si>
  <si>
    <t>USDA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</si>
</sst>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164" formatCode="mm\-dd\-yy"/>
    <numFmt numFmtId="165" formatCode="0\-00000"/>
    <numFmt numFmtId="166" formatCode="General_)"/>
    <numFmt numFmtId="167" formatCode="&quot;$&quot;#,##0"/>
  </numFmts>
  <fonts count="20" x14ac:knownFonts="1">
    <font>
      <sz val="10"/>
      <name val="MS Sans Serif"/>
    </font>
    <font>
      <sz val="8"/>
      <name val="Helv"/>
    </font>
    <font>
      <sz val="8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38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166" fontId="2" fillId="0" borderId="0" xfId="0" applyNumberFormat="1" applyFont="1" applyFill="1" applyBorder="1" applyProtection="1"/>
    <xf numFmtId="5" fontId="2" fillId="0" borderId="0" xfId="0" applyNumberFormat="1" applyFont="1" applyFill="1" applyBorder="1" applyProtection="1"/>
    <xf numFmtId="0" fontId="4" fillId="0" borderId="0" xfId="0" applyFont="1" applyBorder="1"/>
    <xf numFmtId="5" fontId="2" fillId="0" borderId="0" xfId="0" applyNumberFormat="1" applyFont="1" applyBorder="1" applyAlignment="1">
      <alignment horizontal="right"/>
    </xf>
    <xf numFmtId="5" fontId="2" fillId="0" borderId="0" xfId="0" applyNumberFormat="1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5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right"/>
    </xf>
    <xf numFmtId="5" fontId="7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center"/>
    </xf>
    <xf numFmtId="5" fontId="8" fillId="0" borderId="0" xfId="0" applyNumberFormat="1" applyFont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1" fillId="0" borderId="0" xfId="0" applyFont="1" applyFill="1" applyBorder="1"/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5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5" fontId="8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5" fontId="8" fillId="0" borderId="1" xfId="0" applyNumberFormat="1" applyFont="1" applyBorder="1" applyAlignment="1">
      <alignment vertical="center" wrapText="1"/>
    </xf>
    <xf numFmtId="166" fontId="8" fillId="0" borderId="1" xfId="0" applyNumberFormat="1" applyFont="1" applyFill="1" applyBorder="1" applyAlignment="1" applyProtection="1">
      <alignment vertical="center" wrapText="1"/>
    </xf>
    <xf numFmtId="166" fontId="8" fillId="0" borderId="1" xfId="0" applyNumberFormat="1" applyFont="1" applyFill="1" applyBorder="1" applyAlignment="1" applyProtection="1">
      <alignment horizontal="left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5" fontId="8" fillId="0" borderId="1" xfId="0" applyNumberFormat="1" applyFont="1" applyFill="1" applyBorder="1" applyAlignment="1" applyProtection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6" fontId="8" fillId="0" borderId="2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9" fillId="0" borderId="0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5" fontId="9" fillId="2" borderId="1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166" fontId="13" fillId="0" borderId="0" xfId="0" applyNumberFormat="1" applyFont="1" applyFill="1" applyBorder="1" applyAlignment="1" applyProtection="1">
      <alignment horizontal="left" vertical="center"/>
    </xf>
    <xf numFmtId="166" fontId="13" fillId="0" borderId="0" xfId="0" applyNumberFormat="1" applyFont="1" applyFill="1" applyBorder="1" applyAlignment="1" applyProtection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165" fontId="17" fillId="0" borderId="0" xfId="0" applyNumberFormat="1" applyFont="1" applyFill="1" applyBorder="1" applyAlignment="1">
      <alignment horizontal="center"/>
    </xf>
    <xf numFmtId="167" fontId="8" fillId="0" borderId="1" xfId="0" applyNumberFormat="1" applyFont="1" applyFill="1" applyBorder="1" applyAlignment="1">
      <alignment horizontal="right" vertical="center"/>
    </xf>
    <xf numFmtId="167" fontId="8" fillId="0" borderId="1" xfId="0" applyNumberFormat="1" applyFont="1" applyBorder="1" applyAlignment="1">
      <alignment horizontal="right" vertical="center"/>
    </xf>
    <xf numFmtId="5" fontId="0" fillId="0" borderId="0" xfId="0" applyNumberFormat="1"/>
    <xf numFmtId="0" fontId="1" fillId="0" borderId="0" xfId="1" applyFont="1" applyBorder="1" applyAlignment="1">
      <alignment horizontal="left"/>
    </xf>
    <xf numFmtId="0" fontId="6" fillId="0" borderId="0" xfId="1" applyFont="1" applyBorder="1" applyAlignment="1"/>
    <xf numFmtId="167" fontId="6" fillId="0" borderId="0" xfId="1" applyNumberFormat="1" applyFont="1" applyBorder="1" applyAlignment="1"/>
    <xf numFmtId="0" fontId="6" fillId="0" borderId="0" xfId="1" applyFont="1" applyBorder="1" applyAlignment="1">
      <alignment horizontal="center" vertical="center"/>
    </xf>
    <xf numFmtId="0" fontId="18" fillId="0" borderId="0" xfId="1" applyBorder="1"/>
    <xf numFmtId="0" fontId="1" fillId="0" borderId="0" xfId="1" applyFont="1" applyBorder="1" applyAlignment="1">
      <alignment horizontal="left" wrapText="1"/>
    </xf>
    <xf numFmtId="49" fontId="5" fillId="0" borderId="0" xfId="1" applyNumberFormat="1" applyFont="1" applyBorder="1" applyAlignment="1">
      <alignment horizontal="center" wrapText="1"/>
    </xf>
    <xf numFmtId="164" fontId="19" fillId="0" borderId="0" xfId="1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167" fontId="1" fillId="0" borderId="0" xfId="1" applyNumberFormat="1" applyFont="1" applyBorder="1" applyAlignment="1">
      <alignment horizontal="right"/>
    </xf>
    <xf numFmtId="0" fontId="1" fillId="0" borderId="0" xfId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/>
    </xf>
    <xf numFmtId="164" fontId="7" fillId="0" borderId="0" xfId="1" applyNumberFormat="1" applyFont="1" applyBorder="1" applyAlignment="1">
      <alignment horizontal="right"/>
    </xf>
    <xf numFmtId="167" fontId="7" fillId="0" borderId="0" xfId="1" applyNumberFormat="1" applyFont="1" applyBorder="1" applyAlignment="1">
      <alignment horizontal="right"/>
    </xf>
    <xf numFmtId="0" fontId="9" fillId="2" borderId="1" xfId="1" applyFont="1" applyFill="1" applyBorder="1" applyAlignment="1">
      <alignment horizontal="center" vertical="center" wrapText="1"/>
    </xf>
    <xf numFmtId="5" fontId="9" fillId="2" borderId="1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center"/>
    </xf>
    <xf numFmtId="167" fontId="8" fillId="0" borderId="0" xfId="1" applyNumberFormat="1" applyFont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/>
    </xf>
    <xf numFmtId="0" fontId="1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180"/>
    </xf>
    <xf numFmtId="0" fontId="7" fillId="2" borderId="1" xfId="0" applyFont="1" applyFill="1" applyBorder="1" applyAlignment="1">
      <alignment horizontal="center" vertical="center" wrapText="1"/>
    </xf>
    <xf numFmtId="5" fontId="1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164" fontId="16" fillId="2" borderId="1" xfId="1" applyNumberFormat="1" applyFont="1" applyFill="1" applyBorder="1" applyAlignment="1">
      <alignment horizontal="center" vertical="center" wrapText="1"/>
    </xf>
    <xf numFmtId="167" fontId="16" fillId="2" borderId="1" xfId="1" applyNumberFormat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right"/>
    </xf>
    <xf numFmtId="0" fontId="6" fillId="0" borderId="0" xfId="1" applyFont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164" fontId="16" fillId="2" borderId="3" xfId="1" applyNumberFormat="1" applyFont="1" applyFill="1" applyBorder="1" applyAlignment="1">
      <alignment horizontal="center" vertical="center" wrapText="1"/>
    </xf>
    <xf numFmtId="167" fontId="16" fillId="2" borderId="3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163"/>
  <sheetViews>
    <sheetView tabSelected="1" zoomScaleNormal="100" workbookViewId="0"/>
  </sheetViews>
  <sheetFormatPr defaultRowHeight="12.75" customHeight="1" x14ac:dyDescent="0.25"/>
  <cols>
    <col min="1" max="2" width="16.44140625" style="1" customWidth="1"/>
    <col min="3" max="3" width="17.109375" style="1" customWidth="1"/>
    <col min="4" max="4" width="44.88671875" style="1" customWidth="1"/>
    <col min="5" max="6" width="12.5546875" style="7" customWidth="1"/>
    <col min="7" max="7" width="10.6640625" style="8" customWidth="1"/>
    <col min="8" max="8" width="14.33203125" style="4" customWidth="1"/>
    <col min="9" max="9" width="3" style="3" customWidth="1"/>
    <col min="10" max="10" width="8.33203125" style="1" customWidth="1"/>
    <col min="11" max="11" width="7.44140625" style="1" customWidth="1"/>
    <col min="12" max="12" width="3" style="5" customWidth="1"/>
    <col min="13" max="14" width="11" bestFit="1" customWidth="1"/>
  </cols>
  <sheetData>
    <row r="1" spans="1:15" ht="24" customHeight="1" x14ac:dyDescent="0.4">
      <c r="B1" s="70"/>
      <c r="C1" s="70"/>
      <c r="D1" s="33" t="s">
        <v>13</v>
      </c>
      <c r="E1" s="70"/>
      <c r="F1" s="70"/>
      <c r="G1" s="70"/>
      <c r="H1" s="70"/>
      <c r="I1" s="70"/>
      <c r="J1" s="70"/>
      <c r="K1" s="70"/>
      <c r="L1" s="70"/>
    </row>
    <row r="2" spans="1:15" ht="16.5" customHeight="1" x14ac:dyDescent="0.3">
      <c r="A2" s="34"/>
      <c r="B2" s="71">
        <v>2012</v>
      </c>
      <c r="C2" s="35"/>
      <c r="D2" s="69" t="s">
        <v>29</v>
      </c>
      <c r="E2" s="36"/>
      <c r="F2" s="34"/>
      <c r="G2" s="30"/>
      <c r="H2" s="71">
        <v>2011</v>
      </c>
      <c r="I2" s="34"/>
      <c r="J2" s="34"/>
      <c r="K2" s="34"/>
      <c r="L2" s="37"/>
      <c r="M2" s="84"/>
    </row>
    <row r="3" spans="1:15" ht="12.75" customHeight="1" x14ac:dyDescent="0.25">
      <c r="A3" s="38" t="s">
        <v>0</v>
      </c>
      <c r="B3" s="39">
        <v>428</v>
      </c>
      <c r="C3" s="35"/>
      <c r="D3" s="114" t="s">
        <v>12</v>
      </c>
      <c r="E3" s="36"/>
      <c r="F3" s="34"/>
      <c r="G3" s="38" t="s">
        <v>0</v>
      </c>
      <c r="H3" s="39">
        <v>520</v>
      </c>
      <c r="I3" s="34"/>
      <c r="J3" s="34"/>
      <c r="K3" s="34"/>
      <c r="L3" s="37"/>
    </row>
    <row r="4" spans="1:15" ht="12.75" customHeight="1" x14ac:dyDescent="0.25">
      <c r="A4" s="38" t="s">
        <v>1</v>
      </c>
      <c r="B4" s="39">
        <v>357</v>
      </c>
      <c r="C4" s="34"/>
      <c r="D4" s="114"/>
      <c r="E4" s="40"/>
      <c r="F4" s="34"/>
      <c r="G4" s="38" t="s">
        <v>1</v>
      </c>
      <c r="H4" s="39">
        <v>369</v>
      </c>
      <c r="I4" s="34"/>
      <c r="J4" s="34"/>
      <c r="K4" s="34"/>
      <c r="L4" s="37"/>
    </row>
    <row r="5" spans="1:15" ht="12.75" customHeight="1" x14ac:dyDescent="0.25">
      <c r="A5" s="38" t="s">
        <v>2</v>
      </c>
      <c r="B5" s="31">
        <v>35295684</v>
      </c>
      <c r="C5" s="34"/>
      <c r="E5" s="40"/>
      <c r="F5" s="34"/>
      <c r="G5" s="38" t="s">
        <v>2</v>
      </c>
      <c r="H5" s="31">
        <v>29556503</v>
      </c>
      <c r="I5" s="34"/>
      <c r="J5" s="41"/>
      <c r="K5" s="35"/>
      <c r="L5" s="37"/>
    </row>
    <row r="6" spans="1:15" ht="6" customHeight="1" x14ac:dyDescent="0.25">
      <c r="A6" s="41"/>
      <c r="B6" s="41"/>
      <c r="C6" s="41"/>
      <c r="D6" s="41"/>
      <c r="E6" s="40"/>
      <c r="F6" s="42"/>
      <c r="G6" s="42"/>
      <c r="H6" s="43"/>
      <c r="I6" s="39"/>
      <c r="J6" s="41"/>
      <c r="K6" s="35"/>
      <c r="L6" s="37"/>
    </row>
    <row r="7" spans="1:15" ht="12.75" customHeight="1" x14ac:dyDescent="0.25">
      <c r="A7" s="108" t="s">
        <v>3</v>
      </c>
      <c r="B7" s="108"/>
      <c r="C7" s="72">
        <v>36</v>
      </c>
      <c r="D7" s="73">
        <f>SUM(H12:H60)</f>
        <v>1869781</v>
      </c>
      <c r="E7" s="36"/>
      <c r="F7" s="36"/>
      <c r="G7" s="44"/>
      <c r="H7" s="45"/>
      <c r="I7" s="32"/>
      <c r="J7" s="35"/>
      <c r="K7" s="35"/>
      <c r="L7" s="37"/>
    </row>
    <row r="8" spans="1:15" s="2" customFormat="1" ht="12.75" customHeight="1" x14ac:dyDescent="0.25">
      <c r="A8" s="109" t="s">
        <v>4</v>
      </c>
      <c r="B8" s="109" t="s">
        <v>5</v>
      </c>
      <c r="C8" s="109" t="s">
        <v>6</v>
      </c>
      <c r="D8" s="115" t="s">
        <v>7</v>
      </c>
      <c r="E8" s="118" t="s">
        <v>10</v>
      </c>
      <c r="F8" s="118" t="s">
        <v>11</v>
      </c>
      <c r="G8" s="119" t="s">
        <v>28</v>
      </c>
      <c r="H8" s="112" t="s">
        <v>14</v>
      </c>
      <c r="I8" s="113" t="s">
        <v>15</v>
      </c>
      <c r="J8" s="111" t="s">
        <v>8</v>
      </c>
      <c r="K8" s="111" t="s">
        <v>9</v>
      </c>
      <c r="L8" s="110" t="s">
        <v>16</v>
      </c>
      <c r="M8" s="107" t="s">
        <v>22</v>
      </c>
      <c r="N8" s="107" t="s">
        <v>25</v>
      </c>
    </row>
    <row r="9" spans="1:15" s="2" customFormat="1" ht="12.75" customHeight="1" x14ac:dyDescent="0.25">
      <c r="A9" s="109"/>
      <c r="B9" s="109"/>
      <c r="C9" s="109"/>
      <c r="D9" s="116"/>
      <c r="E9" s="118"/>
      <c r="F9" s="118"/>
      <c r="G9" s="119"/>
      <c r="H9" s="112"/>
      <c r="I9" s="113"/>
      <c r="J9" s="111"/>
      <c r="K9" s="111"/>
      <c r="L9" s="110"/>
      <c r="M9" s="107"/>
      <c r="N9" s="107"/>
      <c r="O9" s="11"/>
    </row>
    <row r="10" spans="1:15" s="2" customFormat="1" ht="21.75" customHeight="1" x14ac:dyDescent="0.25">
      <c r="A10" s="109"/>
      <c r="B10" s="109"/>
      <c r="C10" s="109"/>
      <c r="D10" s="117"/>
      <c r="E10" s="118"/>
      <c r="F10" s="118"/>
      <c r="G10" s="119"/>
      <c r="H10" s="112"/>
      <c r="I10" s="113"/>
      <c r="J10" s="111"/>
      <c r="K10" s="111"/>
      <c r="L10" s="110"/>
      <c r="M10" s="107"/>
      <c r="N10" s="107"/>
      <c r="O10" s="11"/>
    </row>
    <row r="11" spans="1:15" s="9" customFormat="1" ht="3" customHeight="1" x14ac:dyDescent="0.3">
      <c r="A11" s="46"/>
      <c r="B11" s="12"/>
      <c r="C11" s="12"/>
      <c r="D11" s="47"/>
      <c r="E11" s="28"/>
      <c r="F11" s="28"/>
      <c r="G11" s="81"/>
      <c r="H11" s="13"/>
      <c r="I11" s="14"/>
      <c r="J11" s="12"/>
      <c r="K11" s="12"/>
      <c r="L11" s="48"/>
      <c r="N11" s="10"/>
      <c r="O11" s="10"/>
    </row>
    <row r="12" spans="1:15" s="9" customFormat="1" ht="12.75" customHeight="1" x14ac:dyDescent="0.25">
      <c r="A12" s="52" t="s">
        <v>120</v>
      </c>
      <c r="B12" s="52" t="s">
        <v>124</v>
      </c>
      <c r="C12" s="52" t="s">
        <v>121</v>
      </c>
      <c r="D12" s="66" t="s">
        <v>122</v>
      </c>
      <c r="E12" s="53">
        <v>41153</v>
      </c>
      <c r="F12" s="53">
        <v>42247</v>
      </c>
      <c r="G12" s="54" t="s">
        <v>123</v>
      </c>
      <c r="H12" s="55">
        <v>6000</v>
      </c>
      <c r="I12" s="56" t="s">
        <v>48</v>
      </c>
      <c r="J12" s="56" t="s">
        <v>95</v>
      </c>
      <c r="K12" s="56" t="s">
        <v>41</v>
      </c>
      <c r="L12" s="56">
        <v>1</v>
      </c>
      <c r="M12" s="82">
        <v>236983</v>
      </c>
      <c r="N12" s="82">
        <v>236983</v>
      </c>
      <c r="O12" s="10"/>
    </row>
    <row r="13" spans="1:15" s="9" customFormat="1" ht="12.75" customHeight="1" x14ac:dyDescent="0.25">
      <c r="A13" s="52" t="s">
        <v>119</v>
      </c>
      <c r="B13" s="52"/>
      <c r="C13" s="52" t="s">
        <v>121</v>
      </c>
      <c r="D13" s="66" t="s">
        <v>122</v>
      </c>
      <c r="E13" s="53">
        <v>41153</v>
      </c>
      <c r="F13" s="53">
        <v>42247</v>
      </c>
      <c r="G13" s="54" t="s">
        <v>123</v>
      </c>
      <c r="H13" s="55">
        <v>6000</v>
      </c>
      <c r="I13" s="56" t="s">
        <v>48</v>
      </c>
      <c r="J13" s="56" t="s">
        <v>95</v>
      </c>
      <c r="K13" s="56" t="s">
        <v>41</v>
      </c>
      <c r="L13" s="56">
        <v>1</v>
      </c>
      <c r="M13" s="82">
        <v>236983</v>
      </c>
      <c r="N13" s="82">
        <v>236983</v>
      </c>
      <c r="O13" s="10"/>
    </row>
    <row r="14" spans="1:15" s="9" customFormat="1" ht="24.6" customHeight="1" x14ac:dyDescent="0.25">
      <c r="A14" s="52" t="s">
        <v>96</v>
      </c>
      <c r="B14" s="52"/>
      <c r="C14" s="52" t="s">
        <v>97</v>
      </c>
      <c r="D14" s="66" t="s">
        <v>98</v>
      </c>
      <c r="E14" s="53">
        <v>41139</v>
      </c>
      <c r="F14" s="53">
        <v>41882</v>
      </c>
      <c r="G14" s="54" t="s">
        <v>99</v>
      </c>
      <c r="H14" s="55">
        <v>431465</v>
      </c>
      <c r="I14" s="56" t="s">
        <v>33</v>
      </c>
      <c r="J14" s="56" t="s">
        <v>100</v>
      </c>
      <c r="K14" s="56" t="s">
        <v>41</v>
      </c>
      <c r="L14" s="56">
        <v>2</v>
      </c>
      <c r="M14" s="82">
        <v>431465</v>
      </c>
      <c r="N14" s="82">
        <v>431465</v>
      </c>
      <c r="O14" s="10"/>
    </row>
    <row r="15" spans="1:15" s="9" customFormat="1" ht="12" customHeight="1" x14ac:dyDescent="0.25">
      <c r="A15" s="52" t="s">
        <v>106</v>
      </c>
      <c r="B15" s="52"/>
      <c r="C15" s="52" t="s">
        <v>107</v>
      </c>
      <c r="D15" s="66" t="s">
        <v>108</v>
      </c>
      <c r="E15" s="53">
        <v>41162</v>
      </c>
      <c r="F15" s="53">
        <v>41526</v>
      </c>
      <c r="G15" s="54" t="s">
        <v>109</v>
      </c>
      <c r="H15" s="55">
        <v>83329</v>
      </c>
      <c r="I15" s="56" t="s">
        <v>33</v>
      </c>
      <c r="J15" s="56" t="s">
        <v>40</v>
      </c>
      <c r="K15" s="56" t="s">
        <v>41</v>
      </c>
      <c r="L15" s="56">
        <v>2</v>
      </c>
      <c r="M15" s="82">
        <v>83329</v>
      </c>
      <c r="N15" s="82">
        <v>249783</v>
      </c>
    </row>
    <row r="16" spans="1:15" s="9" customFormat="1" ht="21.6" customHeight="1" x14ac:dyDescent="0.25">
      <c r="A16" s="52" t="s">
        <v>128</v>
      </c>
      <c r="B16" s="52"/>
      <c r="C16" s="52" t="s">
        <v>129</v>
      </c>
      <c r="D16" s="66" t="s">
        <v>130</v>
      </c>
      <c r="E16" s="53">
        <v>40787</v>
      </c>
      <c r="F16" s="53">
        <v>41517</v>
      </c>
      <c r="G16" s="54" t="s">
        <v>131</v>
      </c>
      <c r="H16" s="55">
        <v>120000</v>
      </c>
      <c r="I16" s="56" t="s">
        <v>48</v>
      </c>
      <c r="J16" s="56" t="s">
        <v>40</v>
      </c>
      <c r="K16" s="56" t="s">
        <v>41</v>
      </c>
      <c r="L16" s="56">
        <v>2</v>
      </c>
      <c r="M16" s="82">
        <v>296055</v>
      </c>
      <c r="N16" s="82">
        <v>296055</v>
      </c>
    </row>
    <row r="17" spans="1:14" s="9" customFormat="1" ht="12.75" customHeight="1" x14ac:dyDescent="0.25">
      <c r="A17" s="58" t="s">
        <v>132</v>
      </c>
      <c r="B17" s="58"/>
      <c r="C17" s="58" t="s">
        <v>140</v>
      </c>
      <c r="D17" s="66" t="s">
        <v>133</v>
      </c>
      <c r="E17" s="59"/>
      <c r="F17" s="59"/>
      <c r="G17" s="50" t="s">
        <v>141</v>
      </c>
      <c r="H17" s="57">
        <v>20000</v>
      </c>
      <c r="I17" s="56" t="s">
        <v>48</v>
      </c>
      <c r="J17" s="56" t="s">
        <v>40</v>
      </c>
      <c r="K17" s="56" t="s">
        <v>41</v>
      </c>
      <c r="L17" s="56">
        <v>2</v>
      </c>
      <c r="M17" s="83"/>
      <c r="N17" s="83"/>
    </row>
    <row r="18" spans="1:14" s="9" customFormat="1" ht="24" customHeight="1" x14ac:dyDescent="0.25">
      <c r="A18" s="52" t="s">
        <v>91</v>
      </c>
      <c r="B18" s="52"/>
      <c r="C18" s="52" t="s">
        <v>92</v>
      </c>
      <c r="D18" s="66" t="s">
        <v>93</v>
      </c>
      <c r="E18" s="53">
        <v>39710</v>
      </c>
      <c r="F18" s="53">
        <v>41517</v>
      </c>
      <c r="G18" s="54" t="s">
        <v>94</v>
      </c>
      <c r="H18" s="55">
        <v>66260</v>
      </c>
      <c r="I18" s="56" t="s">
        <v>48</v>
      </c>
      <c r="J18" s="56" t="s">
        <v>95</v>
      </c>
      <c r="K18" s="56" t="s">
        <v>41</v>
      </c>
      <c r="L18" s="56">
        <v>2</v>
      </c>
      <c r="M18" s="82">
        <v>299013</v>
      </c>
      <c r="N18" s="82">
        <v>299013</v>
      </c>
    </row>
    <row r="19" spans="1:14" s="9" customFormat="1" ht="12.75" customHeight="1" x14ac:dyDescent="0.25">
      <c r="A19" s="62" t="s">
        <v>166</v>
      </c>
      <c r="B19" s="61"/>
      <c r="C19" s="62" t="s">
        <v>163</v>
      </c>
      <c r="D19" s="68" t="s">
        <v>164</v>
      </c>
      <c r="E19" s="63"/>
      <c r="F19" s="63"/>
      <c r="G19" s="64" t="s">
        <v>165</v>
      </c>
      <c r="H19" s="65">
        <v>45000</v>
      </c>
      <c r="I19" s="64" t="s">
        <v>48</v>
      </c>
      <c r="J19" s="64" t="s">
        <v>167</v>
      </c>
      <c r="K19" s="64" t="s">
        <v>41</v>
      </c>
      <c r="L19" s="49">
        <v>4</v>
      </c>
      <c r="M19" s="83"/>
      <c r="N19" s="83"/>
    </row>
    <row r="20" spans="1:14" s="9" customFormat="1" ht="12.75" customHeight="1" x14ac:dyDescent="0.25">
      <c r="A20" s="58" t="s">
        <v>142</v>
      </c>
      <c r="B20" s="58"/>
      <c r="C20" s="58" t="s">
        <v>143</v>
      </c>
      <c r="D20" s="67" t="s">
        <v>147</v>
      </c>
      <c r="E20" s="59"/>
      <c r="F20" s="59"/>
      <c r="G20" s="50" t="s">
        <v>144</v>
      </c>
      <c r="H20" s="60">
        <v>30000</v>
      </c>
      <c r="I20" s="49" t="s">
        <v>48</v>
      </c>
      <c r="J20" s="49" t="s">
        <v>95</v>
      </c>
      <c r="K20" s="49" t="s">
        <v>41</v>
      </c>
      <c r="L20" s="49">
        <v>4</v>
      </c>
      <c r="M20" s="83"/>
      <c r="N20" s="83"/>
    </row>
    <row r="21" spans="1:14" s="9" customFormat="1" ht="12.75" customHeight="1" x14ac:dyDescent="0.25">
      <c r="A21" s="62" t="s">
        <v>142</v>
      </c>
      <c r="B21" s="61"/>
      <c r="C21" s="62" t="s">
        <v>149</v>
      </c>
      <c r="D21" s="68" t="s">
        <v>147</v>
      </c>
      <c r="E21" s="63"/>
      <c r="F21" s="63"/>
      <c r="G21" s="64" t="s">
        <v>144</v>
      </c>
      <c r="H21" s="65">
        <v>30000</v>
      </c>
      <c r="I21" s="64" t="s">
        <v>148</v>
      </c>
      <c r="J21" s="64" t="s">
        <v>95</v>
      </c>
      <c r="K21" s="64" t="s">
        <v>41</v>
      </c>
      <c r="L21" s="49">
        <v>4</v>
      </c>
      <c r="M21" s="83"/>
      <c r="N21" s="83"/>
    </row>
    <row r="22" spans="1:14" s="9" customFormat="1" ht="12.75" customHeight="1" x14ac:dyDescent="0.25">
      <c r="A22" s="62" t="s">
        <v>142</v>
      </c>
      <c r="B22" s="61"/>
      <c r="C22" s="62" t="s">
        <v>150</v>
      </c>
      <c r="D22" s="68" t="s">
        <v>147</v>
      </c>
      <c r="E22" s="63"/>
      <c r="F22" s="63"/>
      <c r="G22" s="64" t="s">
        <v>144</v>
      </c>
      <c r="H22" s="65">
        <v>22500</v>
      </c>
      <c r="I22" s="64" t="s">
        <v>48</v>
      </c>
      <c r="J22" s="64" t="s">
        <v>95</v>
      </c>
      <c r="K22" s="64" t="s">
        <v>41</v>
      </c>
      <c r="L22" s="49">
        <v>4</v>
      </c>
      <c r="M22" s="83"/>
      <c r="N22" s="83"/>
    </row>
    <row r="23" spans="1:14" s="9" customFormat="1" ht="21" customHeight="1" x14ac:dyDescent="0.25">
      <c r="A23" s="62" t="s">
        <v>142</v>
      </c>
      <c r="B23" s="61"/>
      <c r="C23" s="62" t="s">
        <v>151</v>
      </c>
      <c r="D23" s="68" t="s">
        <v>147</v>
      </c>
      <c r="E23" s="63"/>
      <c r="F23" s="63"/>
      <c r="G23" s="64" t="s">
        <v>144</v>
      </c>
      <c r="H23" s="65">
        <v>30000</v>
      </c>
      <c r="I23" s="64" t="s">
        <v>48</v>
      </c>
      <c r="J23" s="64" t="s">
        <v>95</v>
      </c>
      <c r="K23" s="64" t="s">
        <v>41</v>
      </c>
      <c r="L23" s="49">
        <v>4</v>
      </c>
      <c r="M23" s="82"/>
      <c r="N23" s="82"/>
    </row>
    <row r="24" spans="1:14" s="9" customFormat="1" ht="12.75" customHeight="1" x14ac:dyDescent="0.25">
      <c r="A24" s="62" t="s">
        <v>142</v>
      </c>
      <c r="B24" s="61"/>
      <c r="C24" s="62" t="s">
        <v>152</v>
      </c>
      <c r="D24" s="68" t="s">
        <v>147</v>
      </c>
      <c r="E24" s="63"/>
      <c r="F24" s="63"/>
      <c r="G24" s="64" t="s">
        <v>144</v>
      </c>
      <c r="H24" s="65">
        <v>7500</v>
      </c>
      <c r="I24" s="64" t="s">
        <v>48</v>
      </c>
      <c r="J24" s="64" t="s">
        <v>95</v>
      </c>
      <c r="K24" s="64" t="s">
        <v>41</v>
      </c>
      <c r="L24" s="49">
        <v>4</v>
      </c>
      <c r="M24" s="82"/>
      <c r="N24" s="82"/>
    </row>
    <row r="25" spans="1:14" s="9" customFormat="1" ht="22.95" customHeight="1" x14ac:dyDescent="0.25">
      <c r="A25" s="51" t="s">
        <v>36</v>
      </c>
      <c r="B25" s="52"/>
      <c r="C25" s="52" t="s">
        <v>37</v>
      </c>
      <c r="D25" s="66" t="s">
        <v>38</v>
      </c>
      <c r="E25" s="53">
        <v>41249</v>
      </c>
      <c r="F25" s="53">
        <v>41857</v>
      </c>
      <c r="G25" s="54" t="s">
        <v>39</v>
      </c>
      <c r="H25" s="55">
        <v>50000</v>
      </c>
      <c r="I25" s="56" t="s">
        <v>33</v>
      </c>
      <c r="J25" s="56" t="s">
        <v>40</v>
      </c>
      <c r="K25" s="56" t="s">
        <v>41</v>
      </c>
      <c r="L25" s="56">
        <v>4</v>
      </c>
      <c r="M25" s="82">
        <v>100000</v>
      </c>
      <c r="N25" s="82">
        <v>100000</v>
      </c>
    </row>
    <row r="26" spans="1:14" s="9" customFormat="1" ht="12.75" customHeight="1" x14ac:dyDescent="0.25">
      <c r="A26" s="52" t="s">
        <v>132</v>
      </c>
      <c r="B26" s="52"/>
      <c r="C26" s="52" t="s">
        <v>138</v>
      </c>
      <c r="D26" s="66" t="s">
        <v>133</v>
      </c>
      <c r="E26" s="53"/>
      <c r="F26" s="53"/>
      <c r="G26" s="54" t="s">
        <v>134</v>
      </c>
      <c r="H26" s="55">
        <v>20000</v>
      </c>
      <c r="I26" s="56" t="s">
        <v>48</v>
      </c>
      <c r="J26" s="56" t="s">
        <v>40</v>
      </c>
      <c r="K26" s="56" t="s">
        <v>41</v>
      </c>
      <c r="L26" s="56">
        <v>4</v>
      </c>
      <c r="M26" s="82"/>
      <c r="N26" s="82"/>
    </row>
    <row r="27" spans="1:14" s="9" customFormat="1" ht="22.95" customHeight="1" x14ac:dyDescent="0.25">
      <c r="A27" s="51" t="s">
        <v>132</v>
      </c>
      <c r="B27" s="51"/>
      <c r="C27" s="51" t="s">
        <v>135</v>
      </c>
      <c r="D27" s="66" t="s">
        <v>133</v>
      </c>
      <c r="E27" s="53"/>
      <c r="F27" s="53"/>
      <c r="G27" s="54" t="s">
        <v>134</v>
      </c>
      <c r="H27" s="57">
        <v>17500</v>
      </c>
      <c r="I27" s="56" t="s">
        <v>48</v>
      </c>
      <c r="J27" s="56" t="s">
        <v>40</v>
      </c>
      <c r="K27" s="56" t="s">
        <v>41</v>
      </c>
      <c r="L27" s="56">
        <v>4</v>
      </c>
      <c r="M27" s="82"/>
      <c r="N27" s="82"/>
    </row>
    <row r="28" spans="1:14" s="9" customFormat="1" ht="12.75" customHeight="1" x14ac:dyDescent="0.25">
      <c r="A28" s="51" t="s">
        <v>132</v>
      </c>
      <c r="B28" s="51"/>
      <c r="C28" s="51" t="s">
        <v>136</v>
      </c>
      <c r="D28" s="66" t="s">
        <v>133</v>
      </c>
      <c r="E28" s="53"/>
      <c r="F28" s="53"/>
      <c r="G28" s="54" t="s">
        <v>134</v>
      </c>
      <c r="H28" s="57">
        <v>17500</v>
      </c>
      <c r="I28" s="56" t="s">
        <v>48</v>
      </c>
      <c r="J28" s="56" t="s">
        <v>40</v>
      </c>
      <c r="K28" s="56" t="s">
        <v>41</v>
      </c>
      <c r="L28" s="56">
        <v>4</v>
      </c>
      <c r="M28" s="82"/>
      <c r="N28" s="82"/>
    </row>
    <row r="29" spans="1:14" s="9" customFormat="1" ht="12.75" customHeight="1" x14ac:dyDescent="0.25">
      <c r="A29" s="51" t="s">
        <v>132</v>
      </c>
      <c r="B29" s="51"/>
      <c r="C29" s="51" t="s">
        <v>137</v>
      </c>
      <c r="D29" s="66" t="s">
        <v>133</v>
      </c>
      <c r="E29" s="53"/>
      <c r="F29" s="53"/>
      <c r="G29" s="54" t="s">
        <v>134</v>
      </c>
      <c r="H29" s="55">
        <v>17500</v>
      </c>
      <c r="I29" s="56" t="s">
        <v>48</v>
      </c>
      <c r="J29" s="56" t="s">
        <v>40</v>
      </c>
      <c r="K29" s="56" t="s">
        <v>41</v>
      </c>
      <c r="L29" s="56">
        <v>4</v>
      </c>
      <c r="M29" s="82"/>
      <c r="N29" s="82"/>
    </row>
    <row r="30" spans="1:14" s="9" customFormat="1" ht="25.95" customHeight="1" x14ac:dyDescent="0.25">
      <c r="A30" s="51" t="s">
        <v>132</v>
      </c>
      <c r="B30" s="51"/>
      <c r="C30" s="51" t="s">
        <v>139</v>
      </c>
      <c r="D30" s="66" t="s">
        <v>133</v>
      </c>
      <c r="E30" s="53"/>
      <c r="F30" s="53"/>
      <c r="G30" s="54" t="s">
        <v>134</v>
      </c>
      <c r="H30" s="57">
        <v>17500</v>
      </c>
      <c r="I30" s="56" t="s">
        <v>48</v>
      </c>
      <c r="J30" s="56" t="s">
        <v>40</v>
      </c>
      <c r="K30" s="56" t="s">
        <v>41</v>
      </c>
      <c r="L30" s="56">
        <v>4</v>
      </c>
      <c r="M30" s="82"/>
      <c r="N30" s="82"/>
    </row>
    <row r="31" spans="1:14" s="9" customFormat="1" ht="12.75" customHeight="1" x14ac:dyDescent="0.25">
      <c r="A31" s="62" t="s">
        <v>153</v>
      </c>
      <c r="B31" s="61"/>
      <c r="C31" s="62" t="s">
        <v>154</v>
      </c>
      <c r="D31" s="68" t="s">
        <v>155</v>
      </c>
      <c r="E31" s="63"/>
      <c r="F31" s="63"/>
      <c r="G31" s="64" t="s">
        <v>156</v>
      </c>
      <c r="H31" s="65">
        <v>16875</v>
      </c>
      <c r="I31" s="64" t="s">
        <v>48</v>
      </c>
      <c r="J31" s="64" t="s">
        <v>95</v>
      </c>
      <c r="K31" s="64" t="s">
        <v>41</v>
      </c>
      <c r="L31" s="49">
        <v>4</v>
      </c>
      <c r="M31" s="82"/>
      <c r="N31" s="82"/>
    </row>
    <row r="32" spans="1:14" s="9" customFormat="1" ht="12.75" customHeight="1" x14ac:dyDescent="0.25">
      <c r="A32" s="62" t="s">
        <v>153</v>
      </c>
      <c r="B32" s="61"/>
      <c r="C32" s="62" t="s">
        <v>159</v>
      </c>
      <c r="D32" s="68" t="s">
        <v>155</v>
      </c>
      <c r="E32" s="63"/>
      <c r="F32" s="63"/>
      <c r="G32" s="64" t="s">
        <v>160</v>
      </c>
      <c r="H32" s="65">
        <v>17500</v>
      </c>
      <c r="I32" s="64" t="s">
        <v>48</v>
      </c>
      <c r="J32" s="64" t="s">
        <v>95</v>
      </c>
      <c r="K32" s="64" t="s">
        <v>41</v>
      </c>
      <c r="L32" s="49">
        <v>4</v>
      </c>
      <c r="M32" s="82"/>
      <c r="N32" s="82"/>
    </row>
    <row r="33" spans="1:74" s="9" customFormat="1" ht="22.95" customHeight="1" x14ac:dyDescent="0.25">
      <c r="A33" s="62" t="s">
        <v>153</v>
      </c>
      <c r="B33" s="61"/>
      <c r="C33" s="62" t="s">
        <v>162</v>
      </c>
      <c r="D33" s="68" t="s">
        <v>155</v>
      </c>
      <c r="E33" s="63"/>
      <c r="F33" s="63"/>
      <c r="G33" s="64" t="s">
        <v>161</v>
      </c>
      <c r="H33" s="65">
        <v>18000</v>
      </c>
      <c r="I33" s="64" t="s">
        <v>48</v>
      </c>
      <c r="J33" s="64" t="s">
        <v>95</v>
      </c>
      <c r="K33" s="64" t="s">
        <v>41</v>
      </c>
      <c r="L33" s="49">
        <v>4</v>
      </c>
      <c r="M33" s="83"/>
      <c r="N33" s="83"/>
    </row>
    <row r="34" spans="1:74" s="9" customFormat="1" ht="12.75" customHeight="1" x14ac:dyDescent="0.25">
      <c r="A34" s="62" t="s">
        <v>157</v>
      </c>
      <c r="B34" s="61" t="s">
        <v>158</v>
      </c>
      <c r="C34" s="62" t="s">
        <v>154</v>
      </c>
      <c r="D34" s="68" t="s">
        <v>155</v>
      </c>
      <c r="E34" s="63"/>
      <c r="F34" s="63"/>
      <c r="G34" s="64" t="s">
        <v>156</v>
      </c>
      <c r="H34" s="65">
        <v>16875</v>
      </c>
      <c r="I34" s="64" t="s">
        <v>48</v>
      </c>
      <c r="J34" s="64" t="s">
        <v>95</v>
      </c>
      <c r="K34" s="64" t="s">
        <v>41</v>
      </c>
      <c r="L34" s="49">
        <v>4</v>
      </c>
      <c r="M34" s="82"/>
      <c r="N34" s="82"/>
    </row>
    <row r="35" spans="1:74" s="9" customFormat="1" ht="12.75" customHeight="1" x14ac:dyDescent="0.25">
      <c r="A35" s="62" t="s">
        <v>157</v>
      </c>
      <c r="B35" s="61" t="s">
        <v>158</v>
      </c>
      <c r="C35" s="62" t="s">
        <v>159</v>
      </c>
      <c r="D35" s="68" t="s">
        <v>155</v>
      </c>
      <c r="E35" s="63"/>
      <c r="F35" s="63"/>
      <c r="G35" s="64" t="s">
        <v>160</v>
      </c>
      <c r="H35" s="65">
        <v>17500</v>
      </c>
      <c r="I35" s="64" t="s">
        <v>48</v>
      </c>
      <c r="J35" s="64" t="s">
        <v>95</v>
      </c>
      <c r="K35" s="64" t="s">
        <v>41</v>
      </c>
      <c r="L35" s="49">
        <v>4</v>
      </c>
      <c r="M35" s="83"/>
      <c r="N35" s="83"/>
    </row>
    <row r="36" spans="1:74" s="9" customFormat="1" ht="23.4" customHeight="1" x14ac:dyDescent="0.25">
      <c r="A36" s="62" t="s">
        <v>157</v>
      </c>
      <c r="B36" s="61" t="s">
        <v>158</v>
      </c>
      <c r="C36" s="62" t="s">
        <v>162</v>
      </c>
      <c r="D36" s="68" t="s">
        <v>155</v>
      </c>
      <c r="E36" s="63"/>
      <c r="F36" s="63"/>
      <c r="G36" s="64" t="s">
        <v>161</v>
      </c>
      <c r="H36" s="65">
        <v>18000</v>
      </c>
      <c r="I36" s="64" t="s">
        <v>48</v>
      </c>
      <c r="J36" s="64" t="s">
        <v>95</v>
      </c>
      <c r="K36" s="64" t="s">
        <v>41</v>
      </c>
      <c r="L36" s="49">
        <v>4</v>
      </c>
      <c r="M36" s="83"/>
      <c r="N36" s="83"/>
    </row>
    <row r="37" spans="1:74" s="9" customFormat="1" ht="24" customHeight="1" x14ac:dyDescent="0.25">
      <c r="A37" s="51" t="s">
        <v>42</v>
      </c>
      <c r="B37" s="52" t="s">
        <v>43</v>
      </c>
      <c r="C37" s="52" t="s">
        <v>37</v>
      </c>
      <c r="D37" s="66" t="s">
        <v>38</v>
      </c>
      <c r="E37" s="53">
        <v>41249</v>
      </c>
      <c r="F37" s="53">
        <v>41857</v>
      </c>
      <c r="G37" s="54" t="s">
        <v>39</v>
      </c>
      <c r="H37" s="55">
        <v>50000</v>
      </c>
      <c r="I37" s="56" t="s">
        <v>33</v>
      </c>
      <c r="J37" s="56" t="s">
        <v>40</v>
      </c>
      <c r="K37" s="56" t="s">
        <v>41</v>
      </c>
      <c r="L37" s="56">
        <v>4</v>
      </c>
      <c r="M37" s="82">
        <v>100000</v>
      </c>
      <c r="N37" s="82">
        <v>100000</v>
      </c>
    </row>
    <row r="38" spans="1:74" s="9" customFormat="1" ht="12.75" customHeight="1" x14ac:dyDescent="0.25">
      <c r="A38" s="52" t="s">
        <v>145</v>
      </c>
      <c r="B38" s="52" t="s">
        <v>146</v>
      </c>
      <c r="C38" s="52" t="s">
        <v>138</v>
      </c>
      <c r="D38" s="66" t="s">
        <v>133</v>
      </c>
      <c r="E38" s="53"/>
      <c r="F38" s="53"/>
      <c r="G38" s="54" t="s">
        <v>134</v>
      </c>
      <c r="H38" s="55">
        <v>20000</v>
      </c>
      <c r="I38" s="56" t="s">
        <v>48</v>
      </c>
      <c r="J38" s="56" t="s">
        <v>40</v>
      </c>
      <c r="K38" s="56" t="s">
        <v>41</v>
      </c>
      <c r="L38" s="56">
        <v>4</v>
      </c>
      <c r="M38" s="82"/>
      <c r="N38" s="83"/>
    </row>
    <row r="39" spans="1:74" s="9" customFormat="1" ht="23.4" customHeight="1" x14ac:dyDescent="0.25">
      <c r="A39" s="52" t="s">
        <v>145</v>
      </c>
      <c r="B39" s="52" t="s">
        <v>146</v>
      </c>
      <c r="C39" s="51" t="s">
        <v>135</v>
      </c>
      <c r="D39" s="66" t="s">
        <v>133</v>
      </c>
      <c r="E39" s="53"/>
      <c r="F39" s="53"/>
      <c r="G39" s="54" t="s">
        <v>134</v>
      </c>
      <c r="H39" s="57">
        <v>17500</v>
      </c>
      <c r="I39" s="56" t="s">
        <v>48</v>
      </c>
      <c r="J39" s="56" t="s">
        <v>40</v>
      </c>
      <c r="K39" s="56" t="s">
        <v>41</v>
      </c>
      <c r="L39" s="56">
        <v>4</v>
      </c>
      <c r="M39" s="82"/>
      <c r="N39" s="83"/>
    </row>
    <row r="40" spans="1:74" s="9" customFormat="1" ht="12.75" customHeight="1" x14ac:dyDescent="0.25">
      <c r="A40" s="52" t="s">
        <v>145</v>
      </c>
      <c r="B40" s="52" t="s">
        <v>146</v>
      </c>
      <c r="C40" s="51" t="s">
        <v>136</v>
      </c>
      <c r="D40" s="66" t="s">
        <v>133</v>
      </c>
      <c r="E40" s="53"/>
      <c r="F40" s="53"/>
      <c r="G40" s="54" t="s">
        <v>134</v>
      </c>
      <c r="H40" s="57">
        <v>17500</v>
      </c>
      <c r="I40" s="56" t="s">
        <v>48</v>
      </c>
      <c r="J40" s="56" t="s">
        <v>40</v>
      </c>
      <c r="K40" s="56" t="s">
        <v>41</v>
      </c>
      <c r="L40" s="56">
        <v>4</v>
      </c>
      <c r="M40" s="82"/>
      <c r="N40" s="83"/>
    </row>
    <row r="41" spans="1:74" s="10" customFormat="1" ht="12.75" customHeight="1" x14ac:dyDescent="0.25">
      <c r="A41" s="52" t="s">
        <v>145</v>
      </c>
      <c r="B41" s="52" t="s">
        <v>146</v>
      </c>
      <c r="C41" s="51" t="s">
        <v>137</v>
      </c>
      <c r="D41" s="66" t="s">
        <v>133</v>
      </c>
      <c r="E41" s="53"/>
      <c r="F41" s="53"/>
      <c r="G41" s="54" t="s">
        <v>134</v>
      </c>
      <c r="H41" s="55">
        <v>17500</v>
      </c>
      <c r="I41" s="56" t="s">
        <v>48</v>
      </c>
      <c r="J41" s="56" t="s">
        <v>40</v>
      </c>
      <c r="K41" s="56" t="s">
        <v>41</v>
      </c>
      <c r="L41" s="56">
        <v>4</v>
      </c>
      <c r="M41" s="82"/>
      <c r="N41" s="83"/>
    </row>
    <row r="42" spans="1:74" s="6" customFormat="1" ht="22.95" customHeight="1" x14ac:dyDescent="0.25">
      <c r="A42" s="52" t="s">
        <v>145</v>
      </c>
      <c r="B42" s="52" t="s">
        <v>146</v>
      </c>
      <c r="C42" s="51" t="s">
        <v>139</v>
      </c>
      <c r="D42" s="66" t="s">
        <v>133</v>
      </c>
      <c r="E42" s="53"/>
      <c r="F42" s="53"/>
      <c r="G42" s="54" t="s">
        <v>134</v>
      </c>
      <c r="H42" s="57">
        <v>17500</v>
      </c>
      <c r="I42" s="56" t="s">
        <v>48</v>
      </c>
      <c r="J42" s="56" t="s">
        <v>40</v>
      </c>
      <c r="K42" s="56" t="s">
        <v>41</v>
      </c>
      <c r="L42" s="56">
        <v>4</v>
      </c>
      <c r="M42" s="82"/>
      <c r="N42" s="82"/>
    </row>
    <row r="43" spans="1:74" ht="12.75" customHeight="1" x14ac:dyDescent="0.25">
      <c r="A43" s="52" t="s">
        <v>145</v>
      </c>
      <c r="B43" s="52" t="s">
        <v>146</v>
      </c>
      <c r="C43" s="58" t="s">
        <v>140</v>
      </c>
      <c r="D43" s="66" t="s">
        <v>133</v>
      </c>
      <c r="E43" s="59"/>
      <c r="F43" s="59"/>
      <c r="G43" s="50" t="s">
        <v>141</v>
      </c>
      <c r="H43" s="57">
        <v>20000</v>
      </c>
      <c r="I43" s="56" t="s">
        <v>48</v>
      </c>
      <c r="J43" s="56" t="s">
        <v>40</v>
      </c>
      <c r="K43" s="56" t="s">
        <v>41</v>
      </c>
      <c r="L43" s="56">
        <v>4</v>
      </c>
      <c r="M43" s="83"/>
      <c r="N43" s="83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</row>
    <row r="44" spans="1:74" ht="12.6" x14ac:dyDescent="0.25">
      <c r="A44" s="52" t="s">
        <v>69</v>
      </c>
      <c r="B44" s="52"/>
      <c r="C44" s="52" t="s">
        <v>73</v>
      </c>
      <c r="D44" s="66" t="s">
        <v>74</v>
      </c>
      <c r="E44" s="53">
        <v>41183</v>
      </c>
      <c r="F44" s="53">
        <v>41547</v>
      </c>
      <c r="G44" s="54" t="s">
        <v>75</v>
      </c>
      <c r="H44" s="55">
        <v>74594</v>
      </c>
      <c r="I44" s="56" t="s">
        <v>33</v>
      </c>
      <c r="J44" s="56" t="s">
        <v>76</v>
      </c>
      <c r="K44" s="56" t="s">
        <v>77</v>
      </c>
      <c r="L44" s="56">
        <v>1</v>
      </c>
      <c r="M44" s="55">
        <v>74594</v>
      </c>
      <c r="N44" s="55">
        <v>74594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</row>
    <row r="45" spans="1:74" s="2" customFormat="1" ht="12.6" x14ac:dyDescent="0.25">
      <c r="A45" s="52" t="s">
        <v>72</v>
      </c>
      <c r="B45" s="52"/>
      <c r="C45" s="52" t="s">
        <v>73</v>
      </c>
      <c r="D45" s="66" t="s">
        <v>74</v>
      </c>
      <c r="E45" s="53">
        <v>41183</v>
      </c>
      <c r="F45" s="53">
        <v>41547</v>
      </c>
      <c r="G45" s="54" t="s">
        <v>80</v>
      </c>
      <c r="H45" s="55">
        <v>39632</v>
      </c>
      <c r="I45" s="56" t="s">
        <v>33</v>
      </c>
      <c r="J45" s="56" t="s">
        <v>76</v>
      </c>
      <c r="K45" s="56" t="s">
        <v>77</v>
      </c>
      <c r="L45" s="56">
        <v>1</v>
      </c>
      <c r="M45" s="55">
        <v>39632</v>
      </c>
      <c r="N45" s="55">
        <v>39632</v>
      </c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</row>
    <row r="46" spans="1:74" s="2" customFormat="1" ht="12.75" customHeight="1" x14ac:dyDescent="0.25">
      <c r="A46" s="52" t="s">
        <v>70</v>
      </c>
      <c r="B46" s="52"/>
      <c r="C46" s="52" t="s">
        <v>73</v>
      </c>
      <c r="D46" s="66" t="s">
        <v>74</v>
      </c>
      <c r="E46" s="53">
        <v>41183</v>
      </c>
      <c r="F46" s="53">
        <v>41547</v>
      </c>
      <c r="G46" s="54" t="s">
        <v>78</v>
      </c>
      <c r="H46" s="55">
        <v>32879</v>
      </c>
      <c r="I46" s="56" t="s">
        <v>33</v>
      </c>
      <c r="J46" s="56" t="s">
        <v>76</v>
      </c>
      <c r="K46" s="56" t="s">
        <v>77</v>
      </c>
      <c r="L46" s="56">
        <v>1</v>
      </c>
      <c r="M46" s="55">
        <v>32879</v>
      </c>
      <c r="N46" s="55">
        <v>32879</v>
      </c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</row>
    <row r="47" spans="1:74" s="2" customFormat="1" ht="12.6" x14ac:dyDescent="0.25">
      <c r="A47" s="52" t="s">
        <v>71</v>
      </c>
      <c r="B47" s="52"/>
      <c r="C47" s="52" t="s">
        <v>73</v>
      </c>
      <c r="D47" s="66" t="s">
        <v>74</v>
      </c>
      <c r="E47" s="53">
        <v>41183</v>
      </c>
      <c r="F47" s="53">
        <v>41547</v>
      </c>
      <c r="G47" s="54" t="s">
        <v>79</v>
      </c>
      <c r="H47" s="55">
        <v>36442</v>
      </c>
      <c r="I47" s="56" t="s">
        <v>33</v>
      </c>
      <c r="J47" s="56" t="s">
        <v>76</v>
      </c>
      <c r="K47" s="56" t="s">
        <v>77</v>
      </c>
      <c r="L47" s="56">
        <v>1</v>
      </c>
      <c r="M47" s="55">
        <v>36442</v>
      </c>
      <c r="N47" s="55">
        <v>36442</v>
      </c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</row>
    <row r="48" spans="1:74" s="9" customFormat="1" ht="20.399999999999999" x14ac:dyDescent="0.25">
      <c r="A48" s="52" t="s">
        <v>110</v>
      </c>
      <c r="B48" s="52"/>
      <c r="C48" s="52" t="s">
        <v>111</v>
      </c>
      <c r="D48" s="66" t="s">
        <v>112</v>
      </c>
      <c r="E48" s="53">
        <v>40787</v>
      </c>
      <c r="F48" s="53">
        <v>41455</v>
      </c>
      <c r="G48" s="54" t="s">
        <v>113</v>
      </c>
      <c r="H48" s="55">
        <v>85585</v>
      </c>
      <c r="I48" s="56" t="s">
        <v>48</v>
      </c>
      <c r="J48" s="56" t="s">
        <v>114</v>
      </c>
      <c r="K48" s="56" t="s">
        <v>77</v>
      </c>
      <c r="L48" s="56">
        <v>2</v>
      </c>
      <c r="M48" s="82">
        <v>171169</v>
      </c>
      <c r="N48" s="82">
        <v>480500</v>
      </c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</row>
    <row r="49" spans="1:74" ht="12.75" customHeight="1" x14ac:dyDescent="0.25">
      <c r="A49" s="52" t="s">
        <v>110</v>
      </c>
      <c r="B49" s="52"/>
      <c r="C49" s="52" t="s">
        <v>125</v>
      </c>
      <c r="D49" s="66" t="s">
        <v>126</v>
      </c>
      <c r="E49" s="53">
        <v>40575</v>
      </c>
      <c r="F49" s="53">
        <v>41305</v>
      </c>
      <c r="G49" s="54" t="s">
        <v>127</v>
      </c>
      <c r="H49" s="55">
        <v>12486</v>
      </c>
      <c r="I49" s="56" t="s">
        <v>48</v>
      </c>
      <c r="J49" s="56" t="s">
        <v>114</v>
      </c>
      <c r="K49" s="56" t="s">
        <v>77</v>
      </c>
      <c r="L49" s="56">
        <v>2</v>
      </c>
      <c r="M49" s="82">
        <v>24972</v>
      </c>
      <c r="N49" s="82">
        <v>37500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</row>
    <row r="50" spans="1:74" ht="12.75" customHeight="1" x14ac:dyDescent="0.25">
      <c r="A50" s="52" t="s">
        <v>110</v>
      </c>
      <c r="B50" s="52"/>
      <c r="C50" s="52" t="s">
        <v>115</v>
      </c>
      <c r="D50" s="66" t="s">
        <v>116</v>
      </c>
      <c r="E50" s="53">
        <v>33358</v>
      </c>
      <c r="F50" s="53" t="s">
        <v>117</v>
      </c>
      <c r="G50" s="54" t="s">
        <v>118</v>
      </c>
      <c r="H50" s="55">
        <v>3000</v>
      </c>
      <c r="I50" s="56" t="s">
        <v>48</v>
      </c>
      <c r="J50" s="56" t="s">
        <v>114</v>
      </c>
      <c r="K50" s="56" t="s">
        <v>77</v>
      </c>
      <c r="L50" s="56">
        <v>4</v>
      </c>
      <c r="M50" s="82">
        <v>1130193</v>
      </c>
      <c r="N50" s="82">
        <v>1130193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</row>
    <row r="51" spans="1:74" ht="24.6" customHeight="1" x14ac:dyDescent="0.25">
      <c r="A51" s="52" t="s">
        <v>86</v>
      </c>
      <c r="B51" s="52"/>
      <c r="C51" s="52" t="s">
        <v>87</v>
      </c>
      <c r="D51" s="66" t="s">
        <v>88</v>
      </c>
      <c r="E51" s="53">
        <v>41183</v>
      </c>
      <c r="F51" s="53">
        <v>41273</v>
      </c>
      <c r="G51" s="54" t="s">
        <v>89</v>
      </c>
      <c r="H51" s="55">
        <v>3000</v>
      </c>
      <c r="I51" s="56" t="s">
        <v>33</v>
      </c>
      <c r="J51" s="56" t="s">
        <v>90</v>
      </c>
      <c r="K51" s="56" t="s">
        <v>77</v>
      </c>
      <c r="L51" s="56">
        <v>4</v>
      </c>
      <c r="M51" s="82">
        <v>3000</v>
      </c>
      <c r="N51" s="82">
        <v>3000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</row>
    <row r="52" spans="1:74" s="20" customFormat="1" ht="22.95" customHeight="1" x14ac:dyDescent="0.25">
      <c r="A52" s="51" t="s">
        <v>30</v>
      </c>
      <c r="B52" s="52"/>
      <c r="C52" s="52" t="s">
        <v>169</v>
      </c>
      <c r="D52" s="66" t="s">
        <v>31</v>
      </c>
      <c r="E52" s="53">
        <v>41153</v>
      </c>
      <c r="F52" s="53">
        <v>41882</v>
      </c>
      <c r="G52" s="54" t="s">
        <v>32</v>
      </c>
      <c r="H52" s="55">
        <v>39982</v>
      </c>
      <c r="I52" s="56" t="s">
        <v>33</v>
      </c>
      <c r="J52" s="56" t="s">
        <v>34</v>
      </c>
      <c r="K52" s="56" t="s">
        <v>35</v>
      </c>
      <c r="L52" s="56">
        <v>2</v>
      </c>
      <c r="M52" s="82">
        <v>39982</v>
      </c>
      <c r="N52" s="82">
        <v>39982</v>
      </c>
    </row>
    <row r="53" spans="1:74" s="20" customFormat="1" ht="12.75" customHeight="1" x14ac:dyDescent="0.25">
      <c r="A53" s="52" t="s">
        <v>60</v>
      </c>
      <c r="B53" s="52" t="s">
        <v>61</v>
      </c>
      <c r="C53" s="52" t="s">
        <v>56</v>
      </c>
      <c r="D53" s="66" t="s">
        <v>57</v>
      </c>
      <c r="E53" s="53">
        <v>39930</v>
      </c>
      <c r="F53" s="53">
        <v>41912</v>
      </c>
      <c r="G53" s="54" t="s">
        <v>58</v>
      </c>
      <c r="H53" s="55">
        <v>2211</v>
      </c>
      <c r="I53" s="56" t="s">
        <v>48</v>
      </c>
      <c r="J53" s="56" t="s">
        <v>62</v>
      </c>
      <c r="K53" s="56" t="s">
        <v>35</v>
      </c>
      <c r="L53" s="56">
        <v>3</v>
      </c>
      <c r="M53" s="82">
        <v>33904</v>
      </c>
      <c r="N53" s="82">
        <v>33904</v>
      </c>
    </row>
    <row r="54" spans="1:74" s="20" customFormat="1" ht="12.75" customHeight="1" x14ac:dyDescent="0.25">
      <c r="A54" s="52" t="s">
        <v>55</v>
      </c>
      <c r="B54" s="52"/>
      <c r="C54" s="52" t="s">
        <v>56</v>
      </c>
      <c r="D54" s="66" t="s">
        <v>57</v>
      </c>
      <c r="E54" s="53">
        <v>39930</v>
      </c>
      <c r="F54" s="53">
        <v>41912</v>
      </c>
      <c r="G54" s="54" t="s">
        <v>58</v>
      </c>
      <c r="H54" s="55">
        <v>2211</v>
      </c>
      <c r="I54" s="56" t="s">
        <v>48</v>
      </c>
      <c r="J54" s="56" t="s">
        <v>59</v>
      </c>
      <c r="K54" s="56" t="s">
        <v>35</v>
      </c>
      <c r="L54" s="56">
        <v>3</v>
      </c>
      <c r="M54" s="82">
        <v>33904</v>
      </c>
      <c r="N54" s="82">
        <v>33904</v>
      </c>
    </row>
    <row r="55" spans="1:74" s="20" customFormat="1" ht="24" customHeight="1" x14ac:dyDescent="0.25">
      <c r="A55" s="52" t="s">
        <v>63</v>
      </c>
      <c r="B55" s="52"/>
      <c r="C55" s="52" t="s">
        <v>64</v>
      </c>
      <c r="D55" s="66" t="s">
        <v>65</v>
      </c>
      <c r="E55" s="53">
        <v>41214</v>
      </c>
      <c r="F55" s="53">
        <v>41639</v>
      </c>
      <c r="G55" s="54" t="s">
        <v>66</v>
      </c>
      <c r="H55" s="55">
        <v>12127</v>
      </c>
      <c r="I55" s="56" t="s">
        <v>33</v>
      </c>
      <c r="J55" s="56" t="s">
        <v>62</v>
      </c>
      <c r="K55" s="56" t="s">
        <v>35</v>
      </c>
      <c r="L55" s="56">
        <v>4</v>
      </c>
      <c r="M55" s="82">
        <v>24254</v>
      </c>
      <c r="N55" s="82">
        <v>24254</v>
      </c>
    </row>
    <row r="56" spans="1:74" s="20" customFormat="1" ht="12.75" customHeight="1" x14ac:dyDescent="0.25">
      <c r="A56" s="52" t="s">
        <v>101</v>
      </c>
      <c r="B56" s="52"/>
      <c r="C56" s="52" t="s">
        <v>102</v>
      </c>
      <c r="D56" s="66" t="s">
        <v>103</v>
      </c>
      <c r="E56" s="53">
        <v>41275</v>
      </c>
      <c r="F56" s="53">
        <v>41639</v>
      </c>
      <c r="G56" s="54" t="s">
        <v>104</v>
      </c>
      <c r="H56" s="55">
        <v>160000</v>
      </c>
      <c r="I56" s="56" t="s">
        <v>48</v>
      </c>
      <c r="J56" s="56" t="s">
        <v>105</v>
      </c>
      <c r="K56" s="56" t="s">
        <v>35</v>
      </c>
      <c r="L56" s="56">
        <v>4</v>
      </c>
      <c r="M56" s="82">
        <v>3351670</v>
      </c>
      <c r="N56" s="82">
        <v>3351670</v>
      </c>
    </row>
    <row r="57" spans="1:74" ht="18.600000000000001" customHeight="1" x14ac:dyDescent="0.25">
      <c r="A57" s="52" t="s">
        <v>67</v>
      </c>
      <c r="B57" s="52" t="s">
        <v>68</v>
      </c>
      <c r="C57" s="52" t="s">
        <v>64</v>
      </c>
      <c r="D57" s="66" t="s">
        <v>65</v>
      </c>
      <c r="E57" s="53">
        <v>41214</v>
      </c>
      <c r="F57" s="53">
        <v>41639</v>
      </c>
      <c r="G57" s="54" t="s">
        <v>66</v>
      </c>
      <c r="H57" s="55">
        <v>12127</v>
      </c>
      <c r="I57" s="56" t="s">
        <v>33</v>
      </c>
      <c r="J57" s="56" t="s">
        <v>62</v>
      </c>
      <c r="K57" s="56" t="s">
        <v>35</v>
      </c>
      <c r="L57" s="56">
        <v>4</v>
      </c>
      <c r="M57" s="82">
        <v>24254</v>
      </c>
      <c r="N57" s="82">
        <v>24254</v>
      </c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</row>
    <row r="58" spans="1:74" s="6" customFormat="1" ht="12.75" customHeight="1" x14ac:dyDescent="0.25">
      <c r="A58" s="52" t="s">
        <v>50</v>
      </c>
      <c r="B58" s="52"/>
      <c r="C58" s="52" t="s">
        <v>51</v>
      </c>
      <c r="D58" s="66" t="s">
        <v>52</v>
      </c>
      <c r="E58" s="53">
        <v>40848</v>
      </c>
      <c r="F58" s="53">
        <v>41578</v>
      </c>
      <c r="G58" s="54" t="s">
        <v>53</v>
      </c>
      <c r="H58" s="55">
        <v>24000</v>
      </c>
      <c r="I58" s="56" t="s">
        <v>48</v>
      </c>
      <c r="J58" s="56" t="s">
        <v>54</v>
      </c>
      <c r="K58" s="56" t="s">
        <v>35</v>
      </c>
      <c r="L58" s="56">
        <v>4</v>
      </c>
      <c r="M58" s="82">
        <v>48000</v>
      </c>
      <c r="N58" s="82">
        <v>48000</v>
      </c>
    </row>
    <row r="59" spans="1:74" s="6" customFormat="1" ht="12.75" customHeight="1" x14ac:dyDescent="0.25">
      <c r="A59" s="52" t="s">
        <v>44</v>
      </c>
      <c r="B59" s="52"/>
      <c r="C59" s="52" t="s">
        <v>45</v>
      </c>
      <c r="D59" s="66" t="s">
        <v>46</v>
      </c>
      <c r="E59" s="53">
        <v>39083</v>
      </c>
      <c r="F59" s="53">
        <v>41547</v>
      </c>
      <c r="G59" s="54" t="s">
        <v>47</v>
      </c>
      <c r="H59" s="55">
        <f>130+110</f>
        <v>240</v>
      </c>
      <c r="I59" s="56" t="s">
        <v>48</v>
      </c>
      <c r="J59" s="56" t="s">
        <v>49</v>
      </c>
      <c r="K59" s="56" t="s">
        <v>49</v>
      </c>
      <c r="L59" s="56">
        <v>4</v>
      </c>
      <c r="M59" s="82">
        <v>18448</v>
      </c>
      <c r="N59" s="82">
        <v>18448</v>
      </c>
    </row>
    <row r="60" spans="1:74" s="6" customFormat="1" ht="21.6" customHeight="1" x14ac:dyDescent="0.25">
      <c r="A60" s="52" t="s">
        <v>81</v>
      </c>
      <c r="B60" s="52"/>
      <c r="C60" s="52" t="s">
        <v>168</v>
      </c>
      <c r="D60" s="66" t="s">
        <v>82</v>
      </c>
      <c r="E60" s="53">
        <v>40787</v>
      </c>
      <c r="F60" s="53">
        <v>41517</v>
      </c>
      <c r="G60" s="54" t="s">
        <v>83</v>
      </c>
      <c r="H60" s="55">
        <v>26461</v>
      </c>
      <c r="I60" s="56" t="s">
        <v>48</v>
      </c>
      <c r="J60" s="56" t="s">
        <v>84</v>
      </c>
      <c r="K60" s="56" t="s">
        <v>85</v>
      </c>
      <c r="L60" s="56">
        <v>2</v>
      </c>
      <c r="M60" s="82">
        <v>52188</v>
      </c>
      <c r="N60" s="82">
        <v>79404</v>
      </c>
    </row>
    <row r="61" spans="1:74" s="6" customFormat="1" ht="12.75" customHeight="1" x14ac:dyDescent="0.25">
      <c r="A61" s="22"/>
      <c r="B61" s="23"/>
      <c r="C61" s="22"/>
      <c r="D61" s="22"/>
      <c r="E61" s="17"/>
      <c r="F61" s="17"/>
      <c r="G61" s="18"/>
      <c r="H61" s="24"/>
      <c r="I61" s="18"/>
      <c r="J61" s="22"/>
      <c r="K61" s="22"/>
      <c r="L61" s="5"/>
    </row>
    <row r="62" spans="1:74" s="6" customFormat="1" ht="12.75" customHeight="1" x14ac:dyDescent="0.25">
      <c r="A62" s="76" t="s">
        <v>23</v>
      </c>
      <c r="B62" s="77"/>
      <c r="C62" s="76"/>
      <c r="D62" s="76"/>
      <c r="E62" s="17"/>
      <c r="F62" s="17"/>
      <c r="G62" s="18"/>
      <c r="H62" s="24"/>
      <c r="I62" s="18"/>
      <c r="J62" s="22"/>
      <c r="K62" s="22"/>
      <c r="L62" s="5"/>
    </row>
    <row r="63" spans="1:74" s="6" customFormat="1" ht="6" customHeight="1" x14ac:dyDescent="0.25">
      <c r="A63" s="76"/>
      <c r="B63" s="77"/>
      <c r="C63" s="76"/>
      <c r="D63" s="76"/>
      <c r="E63" s="17"/>
      <c r="F63" s="17"/>
      <c r="G63" s="18"/>
      <c r="H63" s="24"/>
      <c r="I63" s="18"/>
      <c r="J63" s="22"/>
      <c r="K63" s="22"/>
      <c r="L63" s="5"/>
    </row>
    <row r="64" spans="1:74" s="6" customFormat="1" ht="12.75" customHeight="1" x14ac:dyDescent="0.25">
      <c r="A64" s="76" t="s">
        <v>27</v>
      </c>
      <c r="B64" s="77"/>
      <c r="C64" s="76"/>
      <c r="D64" s="76"/>
      <c r="E64" s="17"/>
      <c r="F64" s="17"/>
      <c r="G64" s="18"/>
      <c r="H64" s="24"/>
      <c r="I64" s="18"/>
      <c r="J64" s="22"/>
      <c r="K64" s="22"/>
      <c r="L64" s="5"/>
    </row>
    <row r="65" spans="1:74" ht="5.25" customHeight="1" x14ac:dyDescent="0.25">
      <c r="A65" s="76"/>
      <c r="B65" s="77"/>
      <c r="C65" s="76"/>
      <c r="D65" s="76"/>
      <c r="E65" s="17"/>
      <c r="F65" s="17"/>
      <c r="G65" s="18"/>
      <c r="H65" s="24"/>
      <c r="I65" s="18"/>
      <c r="J65" s="22"/>
      <c r="K65" s="22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1:74" ht="12.75" customHeight="1" x14ac:dyDescent="0.25">
      <c r="A66" s="76" t="s">
        <v>17</v>
      </c>
      <c r="B66" s="77"/>
      <c r="C66" s="76" t="s">
        <v>18</v>
      </c>
      <c r="D66" s="76"/>
      <c r="E66" s="17"/>
      <c r="F66" s="17"/>
      <c r="G66" s="18"/>
      <c r="H66" s="24"/>
      <c r="I66" s="18"/>
      <c r="J66" s="22"/>
      <c r="K66" s="22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1:74" ht="12.75" customHeight="1" x14ac:dyDescent="0.25">
      <c r="A67" s="76"/>
      <c r="B67" s="77"/>
      <c r="C67" s="76" t="s">
        <v>19</v>
      </c>
      <c r="D67" s="76"/>
      <c r="E67" s="17"/>
      <c r="F67" s="17"/>
      <c r="G67" s="18"/>
      <c r="H67" s="24"/>
      <c r="I67" s="18"/>
      <c r="J67" s="22"/>
      <c r="K67" s="22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</row>
    <row r="68" spans="1:74" ht="12.75" customHeight="1" x14ac:dyDescent="0.25">
      <c r="A68" s="76"/>
      <c r="B68" s="77"/>
      <c r="C68" s="76" t="s">
        <v>20</v>
      </c>
      <c r="D68" s="76"/>
      <c r="E68" s="17"/>
      <c r="F68" s="17"/>
      <c r="G68" s="18"/>
      <c r="H68" s="24"/>
      <c r="I68" s="18"/>
      <c r="J68" s="22"/>
      <c r="K68" s="22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</row>
    <row r="69" spans="1:74" ht="12.75" customHeight="1" x14ac:dyDescent="0.25">
      <c r="A69" s="76"/>
      <c r="B69" s="77"/>
      <c r="C69" s="76" t="s">
        <v>21</v>
      </c>
      <c r="D69" s="76"/>
      <c r="E69" s="17"/>
      <c r="F69" s="17"/>
      <c r="G69" s="18"/>
      <c r="H69" s="24"/>
      <c r="I69" s="18"/>
      <c r="J69" s="22"/>
      <c r="K69" s="22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1:74" ht="5.25" customHeight="1" x14ac:dyDescent="0.25">
      <c r="A70" s="76"/>
      <c r="B70" s="77"/>
      <c r="C70" s="76"/>
      <c r="D70" s="76"/>
      <c r="E70" s="17"/>
      <c r="F70" s="17"/>
      <c r="G70" s="18"/>
      <c r="H70" s="24"/>
      <c r="I70" s="18"/>
      <c r="J70" s="22"/>
      <c r="K70" s="22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1:74" ht="12.75" customHeight="1" x14ac:dyDescent="0.25">
      <c r="A71" s="76" t="s">
        <v>24</v>
      </c>
      <c r="B71" s="77"/>
      <c r="C71" s="76"/>
      <c r="D71" s="76"/>
      <c r="E71" s="17"/>
      <c r="F71" s="17"/>
      <c r="G71" s="18"/>
      <c r="H71" s="24"/>
      <c r="I71" s="18"/>
      <c r="J71" s="22"/>
      <c r="K71" s="22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1:74" ht="5.25" customHeight="1" x14ac:dyDescent="0.25">
      <c r="A72" s="78"/>
      <c r="B72" s="78"/>
      <c r="C72" s="78"/>
      <c r="D72" s="78"/>
      <c r="E72" s="25"/>
      <c r="F72" s="25"/>
      <c r="G72" s="25"/>
      <c r="H72" s="25"/>
      <c r="I72" s="25"/>
      <c r="J72" s="25"/>
      <c r="K72" s="25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:74" ht="12.75" customHeight="1" x14ac:dyDescent="0.25">
      <c r="A73" s="79" t="s">
        <v>26</v>
      </c>
      <c r="B73" s="79"/>
      <c r="C73" s="79"/>
      <c r="D73" s="80"/>
      <c r="E73" s="19"/>
      <c r="F73" s="19"/>
      <c r="G73" s="19"/>
      <c r="H73" s="26"/>
      <c r="I73" s="19"/>
      <c r="J73" s="21"/>
      <c r="K73" s="21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1:74" ht="12.75" customHeight="1" x14ac:dyDescent="0.25">
      <c r="A74" s="74"/>
      <c r="B74" s="74"/>
      <c r="C74" s="74"/>
      <c r="D74" s="74"/>
      <c r="E74" s="19"/>
      <c r="F74" s="19"/>
      <c r="G74" s="19"/>
      <c r="H74" s="26"/>
      <c r="I74" s="19"/>
      <c r="J74" s="21"/>
      <c r="K74" s="21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:74" ht="12.75" customHeight="1" x14ac:dyDescent="0.25">
      <c r="A75" s="75"/>
      <c r="B75" s="75"/>
      <c r="C75" s="75"/>
      <c r="D75" s="75"/>
      <c r="E75" s="19"/>
      <c r="F75" s="19"/>
      <c r="G75" s="19"/>
      <c r="H75" s="27"/>
      <c r="I75" s="19"/>
      <c r="J75" s="19"/>
      <c r="K75" s="19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ht="12.75" customHeight="1" x14ac:dyDescent="0.25">
      <c r="A76" s="19"/>
      <c r="B76" s="19"/>
      <c r="C76" s="19"/>
      <c r="D76" s="19"/>
      <c r="E76" s="19"/>
      <c r="F76" s="19"/>
      <c r="G76" s="19"/>
      <c r="H76" s="27"/>
      <c r="I76" s="19"/>
      <c r="J76" s="19"/>
      <c r="K76" s="19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ht="12.75" customHeight="1" x14ac:dyDescent="0.25">
      <c r="A77" s="19"/>
      <c r="B77" s="19"/>
      <c r="C77" s="19"/>
      <c r="D77" s="19"/>
      <c r="E77" s="19"/>
      <c r="F77" s="19"/>
      <c r="G77" s="19"/>
      <c r="H77" s="27"/>
      <c r="I77" s="19"/>
      <c r="J77" s="19"/>
      <c r="K77" s="19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ht="12.75" customHeight="1" x14ac:dyDescent="0.25">
      <c r="A78" s="12"/>
      <c r="B78" s="12"/>
      <c r="C78" s="12"/>
      <c r="D78" s="12"/>
      <c r="E78" s="28"/>
      <c r="F78" s="28"/>
      <c r="G78" s="14"/>
      <c r="H78" s="13"/>
      <c r="I78" s="14"/>
      <c r="J78" s="12"/>
      <c r="K78" s="12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ht="12.75" customHeight="1" x14ac:dyDescent="0.25">
      <c r="A79" s="12"/>
      <c r="B79" s="12"/>
      <c r="C79" s="12"/>
      <c r="D79" s="12"/>
      <c r="E79" s="28"/>
      <c r="F79" s="28"/>
      <c r="G79" s="14"/>
      <c r="H79" s="13"/>
      <c r="I79" s="14"/>
      <c r="J79" s="12"/>
      <c r="K79" s="12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ht="12.75" customHeight="1" x14ac:dyDescent="0.25">
      <c r="A80" s="12"/>
      <c r="B80" s="12"/>
      <c r="C80" s="12"/>
      <c r="D80" s="12"/>
      <c r="E80" s="28"/>
      <c r="F80" s="28"/>
      <c r="G80" s="14"/>
      <c r="H80" s="13"/>
      <c r="I80" s="14"/>
      <c r="J80" s="12"/>
      <c r="K80" s="12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:74" ht="12.75" customHeight="1" x14ac:dyDescent="0.25">
      <c r="A81" s="12"/>
      <c r="B81" s="12"/>
      <c r="C81" s="12"/>
      <c r="D81" s="12"/>
      <c r="E81" s="28"/>
      <c r="F81" s="28"/>
      <c r="G81" s="14"/>
      <c r="H81" s="13"/>
      <c r="I81" s="14"/>
      <c r="J81" s="12"/>
      <c r="K81" s="12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:74" ht="12.75" customHeight="1" x14ac:dyDescent="0.25">
      <c r="A82" s="12"/>
      <c r="B82" s="12"/>
      <c r="C82" s="12"/>
      <c r="D82" s="12"/>
      <c r="E82" s="28"/>
      <c r="F82" s="28"/>
      <c r="G82" s="14"/>
      <c r="H82" s="13"/>
      <c r="I82" s="14"/>
      <c r="J82" s="12"/>
      <c r="K82" s="12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:74" ht="12.75" customHeight="1" x14ac:dyDescent="0.25">
      <c r="A83" s="12"/>
      <c r="B83" s="12"/>
      <c r="C83" s="12"/>
      <c r="D83" s="12"/>
      <c r="E83" s="28"/>
      <c r="F83" s="28"/>
      <c r="G83" s="14"/>
      <c r="H83" s="13"/>
      <c r="I83" s="14"/>
      <c r="J83" s="12"/>
      <c r="K83" s="12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:74" ht="12.75" customHeight="1" x14ac:dyDescent="0.25">
      <c r="A84" s="12"/>
      <c r="B84" s="12"/>
      <c r="C84" s="12"/>
      <c r="D84" s="12"/>
      <c r="E84" s="28"/>
      <c r="F84" s="28"/>
      <c r="G84" s="14"/>
      <c r="H84" s="13"/>
      <c r="I84" s="14"/>
      <c r="J84" s="12"/>
      <c r="K84" s="12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:74" ht="12.75" customHeight="1" x14ac:dyDescent="0.25">
      <c r="A85" s="12"/>
      <c r="B85" s="12"/>
      <c r="C85" s="12"/>
      <c r="D85" s="12"/>
      <c r="E85" s="28"/>
      <c r="F85" s="28"/>
      <c r="G85" s="14"/>
      <c r="H85" s="13"/>
      <c r="I85" s="14"/>
      <c r="J85" s="12"/>
      <c r="K85" s="12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:74" ht="12.75" customHeight="1" x14ac:dyDescent="0.25">
      <c r="A86" s="21"/>
      <c r="B86" s="21"/>
      <c r="C86" s="21"/>
      <c r="D86" s="21"/>
      <c r="E86" s="15"/>
      <c r="F86" s="15"/>
      <c r="G86" s="19"/>
      <c r="H86" s="26"/>
      <c r="I86" s="19"/>
      <c r="J86" s="21"/>
      <c r="K86" s="21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:74" ht="12.75" customHeight="1" x14ac:dyDescent="0.25">
      <c r="A87" s="21"/>
      <c r="B87" s="21"/>
      <c r="C87" s="21"/>
      <c r="D87" s="21"/>
      <c r="E87" s="15"/>
      <c r="F87" s="15"/>
      <c r="G87" s="19"/>
      <c r="H87" s="26"/>
      <c r="I87" s="19"/>
      <c r="J87" s="21"/>
      <c r="K87" s="21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:74" ht="12.75" customHeight="1" x14ac:dyDescent="0.25">
      <c r="A88" s="21"/>
      <c r="B88" s="21"/>
      <c r="C88" s="21"/>
      <c r="D88" s="21"/>
      <c r="E88" s="15"/>
      <c r="F88" s="15"/>
      <c r="G88" s="16"/>
      <c r="H88" s="26"/>
      <c r="I88" s="19"/>
      <c r="J88" s="21"/>
      <c r="K88" s="21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:74" ht="12.75" customHeight="1" x14ac:dyDescent="0.25">
      <c r="A89" s="21"/>
      <c r="B89" s="21"/>
      <c r="C89" s="21"/>
      <c r="D89" s="21"/>
      <c r="E89" s="15"/>
      <c r="F89" s="15"/>
      <c r="G89" s="16"/>
      <c r="H89" s="26"/>
      <c r="I89" s="19"/>
      <c r="J89" s="21"/>
      <c r="K89" s="21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:74" ht="12.75" customHeight="1" x14ac:dyDescent="0.25">
      <c r="A90" s="21"/>
      <c r="B90" s="21"/>
      <c r="C90" s="21"/>
      <c r="D90" s="21"/>
      <c r="E90" s="15"/>
      <c r="F90" s="15"/>
      <c r="G90" s="16"/>
      <c r="H90" s="26"/>
      <c r="I90" s="19"/>
      <c r="J90" s="21"/>
      <c r="K90" s="21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:74" ht="12.75" customHeight="1" x14ac:dyDescent="0.25">
      <c r="A91" s="21"/>
      <c r="B91" s="21"/>
      <c r="C91" s="21"/>
      <c r="D91" s="21"/>
      <c r="E91" s="15"/>
      <c r="F91" s="15"/>
      <c r="G91" s="16"/>
      <c r="H91" s="26"/>
      <c r="I91" s="19"/>
      <c r="J91" s="21"/>
      <c r="K91" s="21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:74" ht="12.75" customHeight="1" x14ac:dyDescent="0.25">
      <c r="A92" s="21"/>
      <c r="B92" s="21"/>
      <c r="C92" s="21"/>
      <c r="D92" s="21"/>
      <c r="E92" s="15"/>
      <c r="F92" s="15"/>
      <c r="G92" s="16"/>
      <c r="H92" s="26"/>
      <c r="I92" s="19"/>
      <c r="J92" s="21"/>
      <c r="K92" s="21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:74" ht="12.75" customHeight="1" x14ac:dyDescent="0.25">
      <c r="A93" s="21"/>
      <c r="B93" s="21"/>
      <c r="C93" s="21"/>
      <c r="D93" s="21"/>
      <c r="E93" s="15"/>
      <c r="F93" s="15"/>
      <c r="G93" s="16"/>
      <c r="H93" s="26"/>
      <c r="I93" s="19"/>
      <c r="J93" s="21"/>
      <c r="K93" s="21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:74" ht="12.75" customHeight="1" x14ac:dyDescent="0.25">
      <c r="A94" s="21"/>
      <c r="B94" s="21"/>
      <c r="C94" s="21"/>
      <c r="D94" s="25"/>
      <c r="E94" s="29"/>
      <c r="F94" s="29"/>
      <c r="G94" s="25"/>
      <c r="H94" s="25"/>
      <c r="I94" s="25"/>
      <c r="J94" s="25"/>
      <c r="K94" s="25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:74" ht="12.75" customHeight="1" x14ac:dyDescent="0.25">
      <c r="A95" s="21"/>
      <c r="B95" s="21"/>
      <c r="C95" s="21"/>
      <c r="D95" s="25"/>
      <c r="E95" s="29"/>
      <c r="F95" s="29"/>
      <c r="G95" s="25"/>
      <c r="H95" s="25"/>
      <c r="I95" s="25"/>
      <c r="J95" s="25"/>
      <c r="K95" s="25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:74" ht="12.75" customHeight="1" x14ac:dyDescent="0.25">
      <c r="A96" s="21"/>
      <c r="B96" s="21"/>
      <c r="C96" s="21"/>
      <c r="D96" s="25"/>
      <c r="E96" s="29"/>
      <c r="F96" s="29"/>
      <c r="G96" s="25"/>
      <c r="H96" s="25"/>
      <c r="I96" s="25"/>
      <c r="J96" s="25"/>
      <c r="K96" s="25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:74" ht="12.75" customHeight="1" x14ac:dyDescent="0.25">
      <c r="A97" s="21"/>
      <c r="B97" s="21"/>
      <c r="C97" s="21"/>
      <c r="D97" s="21"/>
      <c r="E97" s="15"/>
      <c r="F97" s="15"/>
      <c r="G97" s="16"/>
      <c r="H97" s="26"/>
      <c r="I97" s="19"/>
      <c r="J97" s="21"/>
      <c r="K97" s="21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:74" ht="12.75" customHeight="1" x14ac:dyDescent="0.25">
      <c r="A98" s="21"/>
      <c r="B98" s="21"/>
      <c r="C98" s="21"/>
      <c r="D98" s="21"/>
      <c r="E98" s="15"/>
      <c r="F98" s="15"/>
      <c r="G98" s="16"/>
      <c r="H98" s="26"/>
      <c r="I98" s="19"/>
      <c r="J98" s="21"/>
      <c r="K98" s="21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:74" ht="12.75" customHeight="1" x14ac:dyDescent="0.25">
      <c r="A99" s="21"/>
      <c r="B99" s="21"/>
      <c r="C99" s="21"/>
      <c r="D99" s="21"/>
      <c r="E99" s="15"/>
      <c r="F99" s="15"/>
      <c r="G99" s="16"/>
      <c r="H99" s="26"/>
      <c r="I99" s="19"/>
      <c r="J99" s="21"/>
      <c r="K99" s="21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:74" ht="12.75" customHeight="1" x14ac:dyDescent="0.25">
      <c r="A100" s="21"/>
      <c r="B100" s="21"/>
      <c r="C100" s="21"/>
      <c r="D100" s="21"/>
      <c r="E100" s="15"/>
      <c r="F100" s="15"/>
      <c r="G100" s="16"/>
      <c r="H100" s="26"/>
      <c r="I100" s="19"/>
      <c r="J100" s="21"/>
      <c r="K100" s="21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:74" ht="12.75" customHeight="1" x14ac:dyDescent="0.25"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:74" ht="12.75" customHeight="1" x14ac:dyDescent="0.25"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:74" ht="12.75" customHeight="1" x14ac:dyDescent="0.25"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:74" ht="12.75" customHeight="1" x14ac:dyDescent="0.25"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:74" ht="12.75" customHeight="1" x14ac:dyDescent="0.25"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:74" ht="12.75" customHeight="1" x14ac:dyDescent="0.25"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:74" ht="12.75" customHeight="1" x14ac:dyDescent="0.25"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:74" ht="12.75" customHeight="1" x14ac:dyDescent="0.25"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:74" ht="12.75" customHeight="1" x14ac:dyDescent="0.25"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:74" ht="12.75" customHeight="1" x14ac:dyDescent="0.25"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:74" ht="12.75" customHeight="1" x14ac:dyDescent="0.25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:74" ht="12.75" customHeight="1" x14ac:dyDescent="0.25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ht="12.75" customHeight="1" x14ac:dyDescent="0.25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ht="12.75" customHeight="1" x14ac:dyDescent="0.25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ht="12.75" customHeight="1" x14ac:dyDescent="0.25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ht="12.75" customHeight="1" x14ac:dyDescent="0.25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ht="12.75" customHeight="1" x14ac:dyDescent="0.25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ht="12.75" customHeight="1" x14ac:dyDescent="0.25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ht="12.75" customHeight="1" x14ac:dyDescent="0.25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ht="12.75" customHeight="1" x14ac:dyDescent="0.25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ht="12.75" customHeight="1" x14ac:dyDescent="0.25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ht="12.75" customHeight="1" x14ac:dyDescent="0.25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ht="12.75" customHeight="1" x14ac:dyDescent="0.25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ht="12.75" customHeight="1" x14ac:dyDescent="0.25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ht="12.75" customHeight="1" x14ac:dyDescent="0.25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ht="12.75" customHeight="1" x14ac:dyDescent="0.25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ht="12.75" customHeight="1" x14ac:dyDescent="0.25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ht="12.75" customHeight="1" x14ac:dyDescent="0.25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 x14ac:dyDescent="0.25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 x14ac:dyDescent="0.25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 x14ac:dyDescent="0.25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 x14ac:dyDescent="0.25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 x14ac:dyDescent="0.25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 x14ac:dyDescent="0.25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 x14ac:dyDescent="0.25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 x14ac:dyDescent="0.25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 x14ac:dyDescent="0.25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 x14ac:dyDescent="0.25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 x14ac:dyDescent="0.25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 x14ac:dyDescent="0.25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 x14ac:dyDescent="0.25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 x14ac:dyDescent="0.25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 x14ac:dyDescent="0.25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 x14ac:dyDescent="0.25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 x14ac:dyDescent="0.25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 x14ac:dyDescent="0.25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 x14ac:dyDescent="0.25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 x14ac:dyDescent="0.25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 x14ac:dyDescent="0.25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 x14ac:dyDescent="0.25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 x14ac:dyDescent="0.25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 x14ac:dyDescent="0.25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 x14ac:dyDescent="0.25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 x14ac:dyDescent="0.25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 x14ac:dyDescent="0.25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 x14ac:dyDescent="0.25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 x14ac:dyDescent="0.25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 x14ac:dyDescent="0.25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 x14ac:dyDescent="0.25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 x14ac:dyDescent="0.25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 x14ac:dyDescent="0.25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 x14ac:dyDescent="0.25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 x14ac:dyDescent="0.25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 x14ac:dyDescent="0.25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 x14ac:dyDescent="0.25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 x14ac:dyDescent="0.25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 x14ac:dyDescent="0.25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 x14ac:dyDescent="0.25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 x14ac:dyDescent="0.25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 x14ac:dyDescent="0.25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 x14ac:dyDescent="0.25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 x14ac:dyDescent="0.25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 x14ac:dyDescent="0.25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 x14ac:dyDescent="0.25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 x14ac:dyDescent="0.25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 x14ac:dyDescent="0.25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 x14ac:dyDescent="0.25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 x14ac:dyDescent="0.25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 x14ac:dyDescent="0.25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 x14ac:dyDescent="0.25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 x14ac:dyDescent="0.25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 x14ac:dyDescent="0.25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 x14ac:dyDescent="0.25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 x14ac:dyDescent="0.25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 x14ac:dyDescent="0.25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 x14ac:dyDescent="0.25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 x14ac:dyDescent="0.25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 x14ac:dyDescent="0.25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 x14ac:dyDescent="0.25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 x14ac:dyDescent="0.25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 x14ac:dyDescent="0.25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 x14ac:dyDescent="0.25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 x14ac:dyDescent="0.25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 x14ac:dyDescent="0.25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 x14ac:dyDescent="0.25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 x14ac:dyDescent="0.25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 x14ac:dyDescent="0.25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 x14ac:dyDescent="0.25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 x14ac:dyDescent="0.25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 x14ac:dyDescent="0.25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 x14ac:dyDescent="0.25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 x14ac:dyDescent="0.25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 x14ac:dyDescent="0.25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 x14ac:dyDescent="0.25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 x14ac:dyDescent="0.25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 x14ac:dyDescent="0.25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 x14ac:dyDescent="0.25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 x14ac:dyDescent="0.25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 x14ac:dyDescent="0.25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 x14ac:dyDescent="0.25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 x14ac:dyDescent="0.25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 x14ac:dyDescent="0.25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 x14ac:dyDescent="0.25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 x14ac:dyDescent="0.25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 x14ac:dyDescent="0.25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 x14ac:dyDescent="0.25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 x14ac:dyDescent="0.25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 x14ac:dyDescent="0.25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 x14ac:dyDescent="0.25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 x14ac:dyDescent="0.25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 x14ac:dyDescent="0.25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 x14ac:dyDescent="0.25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 x14ac:dyDescent="0.25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 x14ac:dyDescent="0.25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 x14ac:dyDescent="0.25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 x14ac:dyDescent="0.25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 x14ac:dyDescent="0.25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 x14ac:dyDescent="0.25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 x14ac:dyDescent="0.25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 x14ac:dyDescent="0.25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 x14ac:dyDescent="0.25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 x14ac:dyDescent="0.25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 x14ac:dyDescent="0.25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 x14ac:dyDescent="0.25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 x14ac:dyDescent="0.25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 x14ac:dyDescent="0.25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 x14ac:dyDescent="0.25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 x14ac:dyDescent="0.25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 x14ac:dyDescent="0.25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 x14ac:dyDescent="0.25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 x14ac:dyDescent="0.25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 x14ac:dyDescent="0.25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 x14ac:dyDescent="0.25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 x14ac:dyDescent="0.25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 x14ac:dyDescent="0.25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 x14ac:dyDescent="0.25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 x14ac:dyDescent="0.25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 x14ac:dyDescent="0.25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 x14ac:dyDescent="0.25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 x14ac:dyDescent="0.25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 x14ac:dyDescent="0.25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 x14ac:dyDescent="0.25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 x14ac:dyDescent="0.25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 x14ac:dyDescent="0.25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 x14ac:dyDescent="0.25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 x14ac:dyDescent="0.25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 x14ac:dyDescent="0.25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 x14ac:dyDescent="0.25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 x14ac:dyDescent="0.25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 x14ac:dyDescent="0.25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 x14ac:dyDescent="0.25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 x14ac:dyDescent="0.25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 x14ac:dyDescent="0.25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 x14ac:dyDescent="0.25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 x14ac:dyDescent="0.25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 x14ac:dyDescent="0.25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 x14ac:dyDescent="0.25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 x14ac:dyDescent="0.25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 x14ac:dyDescent="0.25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 x14ac:dyDescent="0.25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 x14ac:dyDescent="0.25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 x14ac:dyDescent="0.25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 x14ac:dyDescent="0.25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 x14ac:dyDescent="0.25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 x14ac:dyDescent="0.25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 x14ac:dyDescent="0.25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 x14ac:dyDescent="0.25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 x14ac:dyDescent="0.25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 x14ac:dyDescent="0.25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 x14ac:dyDescent="0.25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 x14ac:dyDescent="0.25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 x14ac:dyDescent="0.25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 x14ac:dyDescent="0.25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 x14ac:dyDescent="0.25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 x14ac:dyDescent="0.25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 x14ac:dyDescent="0.25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 x14ac:dyDescent="0.25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 x14ac:dyDescent="0.25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 x14ac:dyDescent="0.25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 x14ac:dyDescent="0.25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 x14ac:dyDescent="0.25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 x14ac:dyDescent="0.25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 x14ac:dyDescent="0.25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 x14ac:dyDescent="0.25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 x14ac:dyDescent="0.25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 x14ac:dyDescent="0.25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 x14ac:dyDescent="0.25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 x14ac:dyDescent="0.25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 x14ac:dyDescent="0.25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 x14ac:dyDescent="0.25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 x14ac:dyDescent="0.25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 x14ac:dyDescent="0.25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 x14ac:dyDescent="0.25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 x14ac:dyDescent="0.25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 x14ac:dyDescent="0.25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 x14ac:dyDescent="0.25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 x14ac:dyDescent="0.25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 x14ac:dyDescent="0.25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 x14ac:dyDescent="0.25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 x14ac:dyDescent="0.25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 x14ac:dyDescent="0.25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 x14ac:dyDescent="0.25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 x14ac:dyDescent="0.25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 x14ac:dyDescent="0.25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 x14ac:dyDescent="0.25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 x14ac:dyDescent="0.25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 x14ac:dyDescent="0.25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 x14ac:dyDescent="0.25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 x14ac:dyDescent="0.25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 x14ac:dyDescent="0.25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 x14ac:dyDescent="0.25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 x14ac:dyDescent="0.25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 x14ac:dyDescent="0.25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 x14ac:dyDescent="0.25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 x14ac:dyDescent="0.25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 x14ac:dyDescent="0.25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 x14ac:dyDescent="0.25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 x14ac:dyDescent="0.25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 x14ac:dyDescent="0.25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 x14ac:dyDescent="0.25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 x14ac:dyDescent="0.25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 x14ac:dyDescent="0.25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 x14ac:dyDescent="0.25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 x14ac:dyDescent="0.25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 x14ac:dyDescent="0.25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 x14ac:dyDescent="0.25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 x14ac:dyDescent="0.25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 x14ac:dyDescent="0.25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 x14ac:dyDescent="0.25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 x14ac:dyDescent="0.25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 x14ac:dyDescent="0.25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 x14ac:dyDescent="0.25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 x14ac:dyDescent="0.25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 x14ac:dyDescent="0.25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 x14ac:dyDescent="0.25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 x14ac:dyDescent="0.25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 x14ac:dyDescent="0.25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 x14ac:dyDescent="0.25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 x14ac:dyDescent="0.25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 x14ac:dyDescent="0.25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 x14ac:dyDescent="0.25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 x14ac:dyDescent="0.25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 x14ac:dyDescent="0.25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 x14ac:dyDescent="0.25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 x14ac:dyDescent="0.25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 x14ac:dyDescent="0.25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 x14ac:dyDescent="0.25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 x14ac:dyDescent="0.25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 x14ac:dyDescent="0.25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 x14ac:dyDescent="0.25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 x14ac:dyDescent="0.25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 x14ac:dyDescent="0.25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 x14ac:dyDescent="0.25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 x14ac:dyDescent="0.25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 x14ac:dyDescent="0.25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 x14ac:dyDescent="0.25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 x14ac:dyDescent="0.25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 x14ac:dyDescent="0.25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 x14ac:dyDescent="0.25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 x14ac:dyDescent="0.25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 x14ac:dyDescent="0.25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 x14ac:dyDescent="0.25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 x14ac:dyDescent="0.25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 x14ac:dyDescent="0.25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 x14ac:dyDescent="0.25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 x14ac:dyDescent="0.25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 x14ac:dyDescent="0.25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 x14ac:dyDescent="0.25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 x14ac:dyDescent="0.25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 x14ac:dyDescent="0.25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 x14ac:dyDescent="0.25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 x14ac:dyDescent="0.25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 x14ac:dyDescent="0.25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 x14ac:dyDescent="0.25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 x14ac:dyDescent="0.25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 x14ac:dyDescent="0.25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 x14ac:dyDescent="0.25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 x14ac:dyDescent="0.25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 x14ac:dyDescent="0.25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 x14ac:dyDescent="0.25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 x14ac:dyDescent="0.25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 x14ac:dyDescent="0.25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 x14ac:dyDescent="0.25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 x14ac:dyDescent="0.25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 x14ac:dyDescent="0.25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 x14ac:dyDescent="0.25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 x14ac:dyDescent="0.25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 x14ac:dyDescent="0.25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 x14ac:dyDescent="0.25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 x14ac:dyDescent="0.25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 x14ac:dyDescent="0.25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 x14ac:dyDescent="0.25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 x14ac:dyDescent="0.25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 x14ac:dyDescent="0.25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 x14ac:dyDescent="0.25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 x14ac:dyDescent="0.25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 x14ac:dyDescent="0.25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 x14ac:dyDescent="0.25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 x14ac:dyDescent="0.25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 x14ac:dyDescent="0.25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 x14ac:dyDescent="0.25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 x14ac:dyDescent="0.25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 x14ac:dyDescent="0.25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 x14ac:dyDescent="0.25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 x14ac:dyDescent="0.25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 x14ac:dyDescent="0.25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 x14ac:dyDescent="0.25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 x14ac:dyDescent="0.25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 x14ac:dyDescent="0.25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 x14ac:dyDescent="0.25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 x14ac:dyDescent="0.25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 x14ac:dyDescent="0.25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 x14ac:dyDescent="0.25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 x14ac:dyDescent="0.25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 x14ac:dyDescent="0.25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 x14ac:dyDescent="0.25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 x14ac:dyDescent="0.25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 x14ac:dyDescent="0.25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 x14ac:dyDescent="0.25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 x14ac:dyDescent="0.25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 x14ac:dyDescent="0.25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 x14ac:dyDescent="0.25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 x14ac:dyDescent="0.25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 x14ac:dyDescent="0.25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 x14ac:dyDescent="0.25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 x14ac:dyDescent="0.25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 x14ac:dyDescent="0.25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 x14ac:dyDescent="0.25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 x14ac:dyDescent="0.25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 x14ac:dyDescent="0.25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 x14ac:dyDescent="0.25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 x14ac:dyDescent="0.25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 x14ac:dyDescent="0.25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 x14ac:dyDescent="0.25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 x14ac:dyDescent="0.25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 x14ac:dyDescent="0.25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 x14ac:dyDescent="0.25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 x14ac:dyDescent="0.25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 x14ac:dyDescent="0.25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 x14ac:dyDescent="0.25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 x14ac:dyDescent="0.25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 x14ac:dyDescent="0.25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 x14ac:dyDescent="0.25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 x14ac:dyDescent="0.25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 x14ac:dyDescent="0.25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 x14ac:dyDescent="0.25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 x14ac:dyDescent="0.25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 x14ac:dyDescent="0.25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 x14ac:dyDescent="0.25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 x14ac:dyDescent="0.25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 x14ac:dyDescent="0.25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 x14ac:dyDescent="0.25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 x14ac:dyDescent="0.25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 x14ac:dyDescent="0.25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 x14ac:dyDescent="0.25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 x14ac:dyDescent="0.25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 x14ac:dyDescent="0.25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 x14ac:dyDescent="0.25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 x14ac:dyDescent="0.25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 x14ac:dyDescent="0.25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 x14ac:dyDescent="0.25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 x14ac:dyDescent="0.25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 x14ac:dyDescent="0.25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 x14ac:dyDescent="0.25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 x14ac:dyDescent="0.25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 x14ac:dyDescent="0.25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 x14ac:dyDescent="0.25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 x14ac:dyDescent="0.25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 x14ac:dyDescent="0.25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 x14ac:dyDescent="0.25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 x14ac:dyDescent="0.25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 x14ac:dyDescent="0.25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 x14ac:dyDescent="0.25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 x14ac:dyDescent="0.25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 x14ac:dyDescent="0.25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 x14ac:dyDescent="0.25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 x14ac:dyDescent="0.25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 x14ac:dyDescent="0.25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 x14ac:dyDescent="0.25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 x14ac:dyDescent="0.25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 x14ac:dyDescent="0.25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 x14ac:dyDescent="0.25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 x14ac:dyDescent="0.25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 x14ac:dyDescent="0.25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 x14ac:dyDescent="0.25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 x14ac:dyDescent="0.25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 x14ac:dyDescent="0.25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 x14ac:dyDescent="0.25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 x14ac:dyDescent="0.25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 x14ac:dyDescent="0.25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 x14ac:dyDescent="0.25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 x14ac:dyDescent="0.25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 x14ac:dyDescent="0.25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 x14ac:dyDescent="0.25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 x14ac:dyDescent="0.25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 x14ac:dyDescent="0.25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 x14ac:dyDescent="0.25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 x14ac:dyDescent="0.25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 x14ac:dyDescent="0.25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 x14ac:dyDescent="0.25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 x14ac:dyDescent="0.25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 x14ac:dyDescent="0.25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 x14ac:dyDescent="0.25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 x14ac:dyDescent="0.25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 x14ac:dyDescent="0.25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 x14ac:dyDescent="0.25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 x14ac:dyDescent="0.25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 x14ac:dyDescent="0.25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 x14ac:dyDescent="0.25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 x14ac:dyDescent="0.25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 x14ac:dyDescent="0.25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 x14ac:dyDescent="0.25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 x14ac:dyDescent="0.25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 x14ac:dyDescent="0.25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 x14ac:dyDescent="0.25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 x14ac:dyDescent="0.25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 x14ac:dyDescent="0.25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 x14ac:dyDescent="0.25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 x14ac:dyDescent="0.25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 x14ac:dyDescent="0.25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 x14ac:dyDescent="0.25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 x14ac:dyDescent="0.25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 x14ac:dyDescent="0.25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 x14ac:dyDescent="0.25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 x14ac:dyDescent="0.25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 x14ac:dyDescent="0.25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 x14ac:dyDescent="0.25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 x14ac:dyDescent="0.25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 x14ac:dyDescent="0.25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 x14ac:dyDescent="0.25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 x14ac:dyDescent="0.25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 x14ac:dyDescent="0.25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 x14ac:dyDescent="0.25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 x14ac:dyDescent="0.25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 x14ac:dyDescent="0.25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 x14ac:dyDescent="0.25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 x14ac:dyDescent="0.25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 x14ac:dyDescent="0.25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 x14ac:dyDescent="0.25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 x14ac:dyDescent="0.25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 x14ac:dyDescent="0.25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 x14ac:dyDescent="0.25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 x14ac:dyDescent="0.25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 x14ac:dyDescent="0.25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 x14ac:dyDescent="0.25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 x14ac:dyDescent="0.25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 x14ac:dyDescent="0.25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 x14ac:dyDescent="0.25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 x14ac:dyDescent="0.25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 x14ac:dyDescent="0.25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 x14ac:dyDescent="0.25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 x14ac:dyDescent="0.25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 x14ac:dyDescent="0.25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 x14ac:dyDescent="0.25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 x14ac:dyDescent="0.25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 x14ac:dyDescent="0.25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 x14ac:dyDescent="0.25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 x14ac:dyDescent="0.25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 x14ac:dyDescent="0.25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 x14ac:dyDescent="0.25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 x14ac:dyDescent="0.25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 x14ac:dyDescent="0.25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 x14ac:dyDescent="0.25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 x14ac:dyDescent="0.25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 x14ac:dyDescent="0.25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 x14ac:dyDescent="0.25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 x14ac:dyDescent="0.25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 x14ac:dyDescent="0.25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 x14ac:dyDescent="0.25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 x14ac:dyDescent="0.25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 x14ac:dyDescent="0.25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 x14ac:dyDescent="0.25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 x14ac:dyDescent="0.25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 x14ac:dyDescent="0.25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 x14ac:dyDescent="0.25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 x14ac:dyDescent="0.25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 x14ac:dyDescent="0.25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 x14ac:dyDescent="0.25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 x14ac:dyDescent="0.25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 x14ac:dyDescent="0.25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 x14ac:dyDescent="0.25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 x14ac:dyDescent="0.25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 x14ac:dyDescent="0.25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 x14ac:dyDescent="0.25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 x14ac:dyDescent="0.25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 x14ac:dyDescent="0.25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 x14ac:dyDescent="0.25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 x14ac:dyDescent="0.25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 x14ac:dyDescent="0.25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 x14ac:dyDescent="0.25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 x14ac:dyDescent="0.25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 x14ac:dyDescent="0.25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 x14ac:dyDescent="0.25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 x14ac:dyDescent="0.25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 x14ac:dyDescent="0.25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 x14ac:dyDescent="0.25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 x14ac:dyDescent="0.25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 x14ac:dyDescent="0.25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 x14ac:dyDescent="0.25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 x14ac:dyDescent="0.25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 x14ac:dyDescent="0.25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 x14ac:dyDescent="0.25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 x14ac:dyDescent="0.25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 x14ac:dyDescent="0.25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 x14ac:dyDescent="0.25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 x14ac:dyDescent="0.25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 x14ac:dyDescent="0.25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 x14ac:dyDescent="0.25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 x14ac:dyDescent="0.25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 x14ac:dyDescent="0.25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 x14ac:dyDescent="0.25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 x14ac:dyDescent="0.25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 x14ac:dyDescent="0.25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 x14ac:dyDescent="0.25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 x14ac:dyDescent="0.25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 x14ac:dyDescent="0.25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 x14ac:dyDescent="0.25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 x14ac:dyDescent="0.25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 x14ac:dyDescent="0.25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 x14ac:dyDescent="0.25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 x14ac:dyDescent="0.25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 x14ac:dyDescent="0.25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 x14ac:dyDescent="0.25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 x14ac:dyDescent="0.25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 x14ac:dyDescent="0.25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 x14ac:dyDescent="0.25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 x14ac:dyDescent="0.25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 x14ac:dyDescent="0.25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 x14ac:dyDescent="0.25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 x14ac:dyDescent="0.25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 x14ac:dyDescent="0.25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 x14ac:dyDescent="0.25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 x14ac:dyDescent="0.25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 x14ac:dyDescent="0.25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 x14ac:dyDescent="0.25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 x14ac:dyDescent="0.25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 x14ac:dyDescent="0.25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 x14ac:dyDescent="0.25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 x14ac:dyDescent="0.25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 x14ac:dyDescent="0.25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 x14ac:dyDescent="0.25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 x14ac:dyDescent="0.25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 x14ac:dyDescent="0.25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 x14ac:dyDescent="0.25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 x14ac:dyDescent="0.25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 x14ac:dyDescent="0.25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 x14ac:dyDescent="0.25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 x14ac:dyDescent="0.25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 x14ac:dyDescent="0.25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 x14ac:dyDescent="0.25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 x14ac:dyDescent="0.25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 x14ac:dyDescent="0.25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 x14ac:dyDescent="0.25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 x14ac:dyDescent="0.25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 x14ac:dyDescent="0.25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 x14ac:dyDescent="0.25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 x14ac:dyDescent="0.25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 x14ac:dyDescent="0.25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 x14ac:dyDescent="0.25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 x14ac:dyDescent="0.25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 x14ac:dyDescent="0.25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 x14ac:dyDescent="0.25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 x14ac:dyDescent="0.25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 x14ac:dyDescent="0.25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 x14ac:dyDescent="0.25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 x14ac:dyDescent="0.25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 x14ac:dyDescent="0.25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 x14ac:dyDescent="0.25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 x14ac:dyDescent="0.25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 x14ac:dyDescent="0.25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 x14ac:dyDescent="0.25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 x14ac:dyDescent="0.25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 x14ac:dyDescent="0.25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 x14ac:dyDescent="0.25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 x14ac:dyDescent="0.25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 x14ac:dyDescent="0.25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 x14ac:dyDescent="0.25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 x14ac:dyDescent="0.25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 x14ac:dyDescent="0.25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 x14ac:dyDescent="0.25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 x14ac:dyDescent="0.25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 x14ac:dyDescent="0.25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 x14ac:dyDescent="0.25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 x14ac:dyDescent="0.25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 x14ac:dyDescent="0.25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 x14ac:dyDescent="0.25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 x14ac:dyDescent="0.25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 x14ac:dyDescent="0.25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 x14ac:dyDescent="0.25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 x14ac:dyDescent="0.25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 x14ac:dyDescent="0.25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 x14ac:dyDescent="0.25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 x14ac:dyDescent="0.25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 x14ac:dyDescent="0.25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 x14ac:dyDescent="0.25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 x14ac:dyDescent="0.25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 x14ac:dyDescent="0.25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 x14ac:dyDescent="0.25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 x14ac:dyDescent="0.25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 x14ac:dyDescent="0.25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 x14ac:dyDescent="0.25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 x14ac:dyDescent="0.25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 x14ac:dyDescent="0.25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 x14ac:dyDescent="0.25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 x14ac:dyDescent="0.25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 x14ac:dyDescent="0.25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 x14ac:dyDescent="0.25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 x14ac:dyDescent="0.25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 x14ac:dyDescent="0.25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 x14ac:dyDescent="0.25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 x14ac:dyDescent="0.25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 x14ac:dyDescent="0.25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 x14ac:dyDescent="0.25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 x14ac:dyDescent="0.25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 x14ac:dyDescent="0.25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 x14ac:dyDescent="0.25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 x14ac:dyDescent="0.25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 x14ac:dyDescent="0.25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 x14ac:dyDescent="0.25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 x14ac:dyDescent="0.25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 x14ac:dyDescent="0.25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 x14ac:dyDescent="0.25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 x14ac:dyDescent="0.25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 x14ac:dyDescent="0.25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 x14ac:dyDescent="0.25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 x14ac:dyDescent="0.25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 x14ac:dyDescent="0.25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 x14ac:dyDescent="0.25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 x14ac:dyDescent="0.25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 x14ac:dyDescent="0.25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 x14ac:dyDescent="0.25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 x14ac:dyDescent="0.25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 x14ac:dyDescent="0.25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 x14ac:dyDescent="0.25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 x14ac:dyDescent="0.25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 x14ac:dyDescent="0.25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 x14ac:dyDescent="0.25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 x14ac:dyDescent="0.25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 x14ac:dyDescent="0.25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 x14ac:dyDescent="0.25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 x14ac:dyDescent="0.25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 x14ac:dyDescent="0.25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 x14ac:dyDescent="0.25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 x14ac:dyDescent="0.25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 x14ac:dyDescent="0.25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 x14ac:dyDescent="0.25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 x14ac:dyDescent="0.25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 x14ac:dyDescent="0.25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 x14ac:dyDescent="0.25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 x14ac:dyDescent="0.25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 x14ac:dyDescent="0.25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 x14ac:dyDescent="0.25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 x14ac:dyDescent="0.25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 x14ac:dyDescent="0.25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 x14ac:dyDescent="0.25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 x14ac:dyDescent="0.25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 x14ac:dyDescent="0.25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 x14ac:dyDescent="0.25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 x14ac:dyDescent="0.25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 x14ac:dyDescent="0.25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 x14ac:dyDescent="0.25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 x14ac:dyDescent="0.25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 x14ac:dyDescent="0.25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 x14ac:dyDescent="0.25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 x14ac:dyDescent="0.25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 x14ac:dyDescent="0.25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 x14ac:dyDescent="0.25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 x14ac:dyDescent="0.25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 x14ac:dyDescent="0.25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 x14ac:dyDescent="0.25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 x14ac:dyDescent="0.25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 x14ac:dyDescent="0.25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 x14ac:dyDescent="0.25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 x14ac:dyDescent="0.25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 x14ac:dyDescent="0.25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 x14ac:dyDescent="0.25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 x14ac:dyDescent="0.25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 x14ac:dyDescent="0.25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 x14ac:dyDescent="0.25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 x14ac:dyDescent="0.25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 x14ac:dyDescent="0.25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 x14ac:dyDescent="0.25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 x14ac:dyDescent="0.25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 x14ac:dyDescent="0.25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 x14ac:dyDescent="0.25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 x14ac:dyDescent="0.25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 x14ac:dyDescent="0.25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 x14ac:dyDescent="0.25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 x14ac:dyDescent="0.25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 x14ac:dyDescent="0.25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 x14ac:dyDescent="0.25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 x14ac:dyDescent="0.25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 x14ac:dyDescent="0.25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 x14ac:dyDescent="0.25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 x14ac:dyDescent="0.25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 x14ac:dyDescent="0.25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 x14ac:dyDescent="0.25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 x14ac:dyDescent="0.25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 x14ac:dyDescent="0.25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 x14ac:dyDescent="0.25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 x14ac:dyDescent="0.25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 x14ac:dyDescent="0.25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 x14ac:dyDescent="0.25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 x14ac:dyDescent="0.25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 x14ac:dyDescent="0.25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 x14ac:dyDescent="0.25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 x14ac:dyDescent="0.25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 x14ac:dyDescent="0.25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 x14ac:dyDescent="0.25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 x14ac:dyDescent="0.25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 x14ac:dyDescent="0.25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 x14ac:dyDescent="0.25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 x14ac:dyDescent="0.25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 x14ac:dyDescent="0.25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 x14ac:dyDescent="0.25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 x14ac:dyDescent="0.25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 x14ac:dyDescent="0.25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 x14ac:dyDescent="0.25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 x14ac:dyDescent="0.25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 x14ac:dyDescent="0.25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 x14ac:dyDescent="0.25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 x14ac:dyDescent="0.25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 x14ac:dyDescent="0.25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 x14ac:dyDescent="0.25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 x14ac:dyDescent="0.25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 x14ac:dyDescent="0.25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 x14ac:dyDescent="0.25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 x14ac:dyDescent="0.25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 x14ac:dyDescent="0.25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 x14ac:dyDescent="0.25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 x14ac:dyDescent="0.25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 x14ac:dyDescent="0.25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 x14ac:dyDescent="0.25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 x14ac:dyDescent="0.25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 x14ac:dyDescent="0.25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 x14ac:dyDescent="0.25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 x14ac:dyDescent="0.25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 x14ac:dyDescent="0.25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 x14ac:dyDescent="0.25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 x14ac:dyDescent="0.25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 x14ac:dyDescent="0.25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 x14ac:dyDescent="0.25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 x14ac:dyDescent="0.25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 x14ac:dyDescent="0.25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 x14ac:dyDescent="0.25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 x14ac:dyDescent="0.25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 x14ac:dyDescent="0.25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 x14ac:dyDescent="0.25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 x14ac:dyDescent="0.25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 x14ac:dyDescent="0.25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 x14ac:dyDescent="0.25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 x14ac:dyDescent="0.25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 x14ac:dyDescent="0.25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 x14ac:dyDescent="0.25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 x14ac:dyDescent="0.25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 x14ac:dyDescent="0.25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 x14ac:dyDescent="0.25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 x14ac:dyDescent="0.25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 x14ac:dyDescent="0.25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 x14ac:dyDescent="0.25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 x14ac:dyDescent="0.25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 x14ac:dyDescent="0.25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 x14ac:dyDescent="0.25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 x14ac:dyDescent="0.25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 x14ac:dyDescent="0.25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 x14ac:dyDescent="0.25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 x14ac:dyDescent="0.25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 x14ac:dyDescent="0.25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 x14ac:dyDescent="0.25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 x14ac:dyDescent="0.25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 x14ac:dyDescent="0.25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 x14ac:dyDescent="0.25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 x14ac:dyDescent="0.25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 x14ac:dyDescent="0.25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 x14ac:dyDescent="0.25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 x14ac:dyDescent="0.25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 x14ac:dyDescent="0.25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 x14ac:dyDescent="0.25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 x14ac:dyDescent="0.25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 x14ac:dyDescent="0.25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 x14ac:dyDescent="0.25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 x14ac:dyDescent="0.25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 x14ac:dyDescent="0.25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 x14ac:dyDescent="0.25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 x14ac:dyDescent="0.25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 x14ac:dyDescent="0.25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 x14ac:dyDescent="0.25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 x14ac:dyDescent="0.25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 x14ac:dyDescent="0.25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 x14ac:dyDescent="0.25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 x14ac:dyDescent="0.25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 x14ac:dyDescent="0.25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 x14ac:dyDescent="0.25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 x14ac:dyDescent="0.25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 x14ac:dyDescent="0.25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 x14ac:dyDescent="0.25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 x14ac:dyDescent="0.25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 x14ac:dyDescent="0.25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 x14ac:dyDescent="0.25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 x14ac:dyDescent="0.25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 x14ac:dyDescent="0.25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 x14ac:dyDescent="0.25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 x14ac:dyDescent="0.25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 x14ac:dyDescent="0.25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 x14ac:dyDescent="0.25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 x14ac:dyDescent="0.25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 x14ac:dyDescent="0.25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 x14ac:dyDescent="0.25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 x14ac:dyDescent="0.25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 x14ac:dyDescent="0.25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 x14ac:dyDescent="0.25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 x14ac:dyDescent="0.25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 x14ac:dyDescent="0.25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 x14ac:dyDescent="0.25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 x14ac:dyDescent="0.25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 x14ac:dyDescent="0.25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 x14ac:dyDescent="0.25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 x14ac:dyDescent="0.25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 x14ac:dyDescent="0.25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 x14ac:dyDescent="0.25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 x14ac:dyDescent="0.25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 x14ac:dyDescent="0.25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 x14ac:dyDescent="0.25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 x14ac:dyDescent="0.25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 x14ac:dyDescent="0.25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 x14ac:dyDescent="0.25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 x14ac:dyDescent="0.25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 x14ac:dyDescent="0.25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 x14ac:dyDescent="0.25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 x14ac:dyDescent="0.25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 x14ac:dyDescent="0.25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 x14ac:dyDescent="0.25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 x14ac:dyDescent="0.25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 x14ac:dyDescent="0.25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 x14ac:dyDescent="0.25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 x14ac:dyDescent="0.25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 x14ac:dyDescent="0.25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 x14ac:dyDescent="0.25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 x14ac:dyDescent="0.25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 x14ac:dyDescent="0.25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 x14ac:dyDescent="0.25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 x14ac:dyDescent="0.25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 x14ac:dyDescent="0.25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 x14ac:dyDescent="0.25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 x14ac:dyDescent="0.25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 x14ac:dyDescent="0.25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 x14ac:dyDescent="0.25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 x14ac:dyDescent="0.25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 x14ac:dyDescent="0.25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 x14ac:dyDescent="0.25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 x14ac:dyDescent="0.25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 x14ac:dyDescent="0.25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 x14ac:dyDescent="0.25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 x14ac:dyDescent="0.25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 x14ac:dyDescent="0.25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 x14ac:dyDescent="0.25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 x14ac:dyDescent="0.25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 x14ac:dyDescent="0.25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 x14ac:dyDescent="0.25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 x14ac:dyDescent="0.25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 x14ac:dyDescent="0.25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 x14ac:dyDescent="0.25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 x14ac:dyDescent="0.25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 x14ac:dyDescent="0.25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 x14ac:dyDescent="0.25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 x14ac:dyDescent="0.25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 x14ac:dyDescent="0.25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 x14ac:dyDescent="0.25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 x14ac:dyDescent="0.25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 x14ac:dyDescent="0.25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 x14ac:dyDescent="0.25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 x14ac:dyDescent="0.25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 x14ac:dyDescent="0.25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 x14ac:dyDescent="0.25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 x14ac:dyDescent="0.25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 x14ac:dyDescent="0.25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 x14ac:dyDescent="0.25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 x14ac:dyDescent="0.25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 x14ac:dyDescent="0.25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 x14ac:dyDescent="0.25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 x14ac:dyDescent="0.25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 x14ac:dyDescent="0.25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 x14ac:dyDescent="0.25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 x14ac:dyDescent="0.25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 x14ac:dyDescent="0.25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 x14ac:dyDescent="0.25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 x14ac:dyDescent="0.25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 x14ac:dyDescent="0.25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 x14ac:dyDescent="0.25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 x14ac:dyDescent="0.25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 x14ac:dyDescent="0.25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 x14ac:dyDescent="0.25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 x14ac:dyDescent="0.25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 x14ac:dyDescent="0.25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 x14ac:dyDescent="0.25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 x14ac:dyDescent="0.25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 x14ac:dyDescent="0.25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 x14ac:dyDescent="0.25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 x14ac:dyDescent="0.25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 x14ac:dyDescent="0.25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 x14ac:dyDescent="0.25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 x14ac:dyDescent="0.25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 x14ac:dyDescent="0.25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 x14ac:dyDescent="0.25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 x14ac:dyDescent="0.25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 x14ac:dyDescent="0.25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 x14ac:dyDescent="0.25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 x14ac:dyDescent="0.25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 x14ac:dyDescent="0.25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 x14ac:dyDescent="0.25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 x14ac:dyDescent="0.25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 x14ac:dyDescent="0.25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 x14ac:dyDescent="0.25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 x14ac:dyDescent="0.25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 x14ac:dyDescent="0.25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 x14ac:dyDescent="0.25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 x14ac:dyDescent="0.25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 x14ac:dyDescent="0.25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 x14ac:dyDescent="0.25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 x14ac:dyDescent="0.25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 x14ac:dyDescent="0.25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 x14ac:dyDescent="0.25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 x14ac:dyDescent="0.25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 x14ac:dyDescent="0.25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 x14ac:dyDescent="0.25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 x14ac:dyDescent="0.25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 x14ac:dyDescent="0.25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 x14ac:dyDescent="0.25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 x14ac:dyDescent="0.25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 x14ac:dyDescent="0.25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 x14ac:dyDescent="0.25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 x14ac:dyDescent="0.25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 x14ac:dyDescent="0.25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 x14ac:dyDescent="0.25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 x14ac:dyDescent="0.25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 x14ac:dyDescent="0.25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 x14ac:dyDescent="0.25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 x14ac:dyDescent="0.25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 x14ac:dyDescent="0.25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 x14ac:dyDescent="0.25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 x14ac:dyDescent="0.25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 x14ac:dyDescent="0.25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 x14ac:dyDescent="0.25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 x14ac:dyDescent="0.25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 x14ac:dyDescent="0.25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 x14ac:dyDescent="0.25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 x14ac:dyDescent="0.25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 x14ac:dyDescent="0.25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 x14ac:dyDescent="0.25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 x14ac:dyDescent="0.25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 x14ac:dyDescent="0.25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 x14ac:dyDescent="0.25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 x14ac:dyDescent="0.25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 x14ac:dyDescent="0.25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 x14ac:dyDescent="0.25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 x14ac:dyDescent="0.25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 x14ac:dyDescent="0.25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 x14ac:dyDescent="0.25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 x14ac:dyDescent="0.25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 x14ac:dyDescent="0.25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 x14ac:dyDescent="0.25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 x14ac:dyDescent="0.25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 x14ac:dyDescent="0.25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 x14ac:dyDescent="0.25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 x14ac:dyDescent="0.25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 x14ac:dyDescent="0.25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 x14ac:dyDescent="0.25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 x14ac:dyDescent="0.25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 x14ac:dyDescent="0.25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 x14ac:dyDescent="0.25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 x14ac:dyDescent="0.25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 x14ac:dyDescent="0.25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 x14ac:dyDescent="0.25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 x14ac:dyDescent="0.25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 x14ac:dyDescent="0.25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 x14ac:dyDescent="0.25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 x14ac:dyDescent="0.25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 x14ac:dyDescent="0.25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 x14ac:dyDescent="0.25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 x14ac:dyDescent="0.25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 x14ac:dyDescent="0.25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 x14ac:dyDescent="0.25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 x14ac:dyDescent="0.25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 x14ac:dyDescent="0.25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 x14ac:dyDescent="0.25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 x14ac:dyDescent="0.25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 x14ac:dyDescent="0.25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 x14ac:dyDescent="0.25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 x14ac:dyDescent="0.25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 x14ac:dyDescent="0.25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 x14ac:dyDescent="0.25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 x14ac:dyDescent="0.25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 x14ac:dyDescent="0.25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 x14ac:dyDescent="0.25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 x14ac:dyDescent="0.25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 x14ac:dyDescent="0.25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 x14ac:dyDescent="0.25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 x14ac:dyDescent="0.25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 x14ac:dyDescent="0.25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 x14ac:dyDescent="0.25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 x14ac:dyDescent="0.25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 x14ac:dyDescent="0.25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 x14ac:dyDescent="0.25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 x14ac:dyDescent="0.25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 x14ac:dyDescent="0.25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 x14ac:dyDescent="0.25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 x14ac:dyDescent="0.25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 x14ac:dyDescent="0.25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 x14ac:dyDescent="0.25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 x14ac:dyDescent="0.25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 x14ac:dyDescent="0.25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 x14ac:dyDescent="0.25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 x14ac:dyDescent="0.25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 x14ac:dyDescent="0.25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 x14ac:dyDescent="0.25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 x14ac:dyDescent="0.25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 x14ac:dyDescent="0.25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 x14ac:dyDescent="0.25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 x14ac:dyDescent="0.25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 x14ac:dyDescent="0.25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 x14ac:dyDescent="0.25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 x14ac:dyDescent="0.25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 x14ac:dyDescent="0.25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 x14ac:dyDescent="0.25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 x14ac:dyDescent="0.25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 x14ac:dyDescent="0.25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13:74" ht="12.75" customHeight="1" x14ac:dyDescent="0.25"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13:74" ht="12.75" customHeight="1" x14ac:dyDescent="0.25"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13:74" ht="12.75" customHeight="1" x14ac:dyDescent="0.25"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13:74" ht="12.75" customHeight="1" x14ac:dyDescent="0.25"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13:74" ht="12.75" customHeight="1" x14ac:dyDescent="0.25"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  <row r="1142" spans="13:74" ht="12.75" customHeight="1" x14ac:dyDescent="0.25"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</row>
    <row r="1143" spans="13:74" ht="12.75" customHeight="1" x14ac:dyDescent="0.25"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</row>
    <row r="1144" spans="13:74" ht="12.75" customHeight="1" x14ac:dyDescent="0.25"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</row>
    <row r="1145" spans="13:74" ht="12.75" customHeight="1" x14ac:dyDescent="0.25"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</row>
    <row r="1146" spans="13:74" ht="12.75" customHeight="1" x14ac:dyDescent="0.25"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</row>
    <row r="1147" spans="13:74" ht="12.75" customHeight="1" x14ac:dyDescent="0.25"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</row>
    <row r="1148" spans="13:74" ht="12.75" customHeight="1" x14ac:dyDescent="0.25"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  <c r="BU1148" s="6"/>
      <c r="BV1148" s="6"/>
    </row>
    <row r="1149" spans="13:74" ht="12.75" customHeight="1" x14ac:dyDescent="0.25"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  <c r="BV1149" s="6"/>
    </row>
    <row r="1150" spans="13:74" ht="12.75" customHeight="1" x14ac:dyDescent="0.25"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  <c r="BU1150" s="6"/>
      <c r="BV1150" s="6"/>
    </row>
    <row r="1151" spans="13:74" ht="12.75" customHeight="1" x14ac:dyDescent="0.25"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  <c r="BU1151" s="6"/>
      <c r="BV1151" s="6"/>
    </row>
    <row r="1152" spans="13:74" ht="12.75" customHeight="1" x14ac:dyDescent="0.25"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6"/>
      <c r="BU1152" s="6"/>
      <c r="BV1152" s="6"/>
    </row>
    <row r="1153" spans="13:74" ht="12.75" customHeight="1" x14ac:dyDescent="0.25"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6"/>
      <c r="BS1153" s="6"/>
      <c r="BT1153" s="6"/>
      <c r="BU1153" s="6"/>
      <c r="BV1153" s="6"/>
    </row>
    <row r="1154" spans="13:74" ht="12.75" customHeight="1" x14ac:dyDescent="0.25"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6"/>
      <c r="BU1154" s="6"/>
      <c r="BV1154" s="6"/>
    </row>
    <row r="1155" spans="13:74" ht="12.75" customHeight="1" x14ac:dyDescent="0.25"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</row>
    <row r="1156" spans="13:74" ht="12.75" customHeight="1" x14ac:dyDescent="0.25"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</row>
    <row r="1157" spans="13:74" ht="12.75" customHeight="1" x14ac:dyDescent="0.25"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</row>
    <row r="1158" spans="13:74" ht="12.75" customHeight="1" x14ac:dyDescent="0.25"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</row>
    <row r="1159" spans="13:74" ht="12.75" customHeight="1" x14ac:dyDescent="0.25"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J1159" s="6"/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6"/>
      <c r="AX1159" s="6"/>
      <c r="AY1159" s="6"/>
      <c r="AZ1159" s="6"/>
      <c r="BA1159" s="6"/>
      <c r="BB1159" s="6"/>
      <c r="BC1159" s="6"/>
      <c r="BD1159" s="6"/>
      <c r="BE1159" s="6"/>
      <c r="BF1159" s="6"/>
      <c r="BG1159" s="6"/>
      <c r="BH1159" s="6"/>
      <c r="BI1159" s="6"/>
      <c r="BJ1159" s="6"/>
      <c r="BK1159" s="6"/>
      <c r="BL1159" s="6"/>
      <c r="BM1159" s="6"/>
      <c r="BN1159" s="6"/>
      <c r="BO1159" s="6"/>
      <c r="BP1159" s="6"/>
      <c r="BQ1159" s="6"/>
      <c r="BR1159" s="6"/>
      <c r="BS1159" s="6"/>
      <c r="BT1159" s="6"/>
      <c r="BU1159" s="6"/>
      <c r="BV1159" s="6"/>
    </row>
    <row r="1160" spans="13:74" ht="12.75" customHeight="1" x14ac:dyDescent="0.25"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/>
      <c r="BU1160" s="6"/>
      <c r="BV1160" s="6"/>
    </row>
    <row r="1161" spans="13:74" ht="12.75" customHeight="1" x14ac:dyDescent="0.25"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/>
      <c r="BU1161" s="6"/>
      <c r="BV1161" s="6"/>
    </row>
    <row r="1162" spans="13:74" ht="12.75" customHeight="1" x14ac:dyDescent="0.25"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  <c r="BR1162" s="6"/>
      <c r="BS1162" s="6"/>
      <c r="BT1162" s="6"/>
      <c r="BU1162" s="6"/>
      <c r="BV1162" s="6"/>
    </row>
    <row r="1163" spans="13:74" ht="12.75" customHeight="1" x14ac:dyDescent="0.25"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6"/>
      <c r="BS1163" s="6"/>
      <c r="BT1163" s="6"/>
      <c r="BU1163" s="6"/>
      <c r="BV1163" s="6"/>
    </row>
  </sheetData>
  <sortState ref="A12:N60">
    <sortCondition ref="K12:K60"/>
    <sortCondition ref="L12:L60"/>
    <sortCondition ref="A12:A60"/>
  </sortState>
  <mergeCells count="16">
    <mergeCell ref="D3:D4"/>
    <mergeCell ref="D8:D10"/>
    <mergeCell ref="E8:E10"/>
    <mergeCell ref="F8:F10"/>
    <mergeCell ref="G8:G10"/>
    <mergeCell ref="M8:M10"/>
    <mergeCell ref="N8:N10"/>
    <mergeCell ref="A7:B7"/>
    <mergeCell ref="A8:A10"/>
    <mergeCell ref="B8:B10"/>
    <mergeCell ref="C8:C10"/>
    <mergeCell ref="L8:L10"/>
    <mergeCell ref="K8:K10"/>
    <mergeCell ref="H8:H10"/>
    <mergeCell ref="J8:J10"/>
    <mergeCell ref="I8:I10"/>
  </mergeCells>
  <phoneticPr fontId="0" type="noConversion"/>
  <printOptions horizontalCentered="1"/>
  <pageMargins left="0.25" right="0.2" top="0.1" bottom="0.1" header="0.1" footer="0.2"/>
  <pageSetup scale="73" fitToHeight="0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workbookViewId="0"/>
  </sheetViews>
  <sheetFormatPr defaultRowHeight="12.6" x14ac:dyDescent="0.25"/>
  <cols>
    <col min="1" max="1" width="22.109375" customWidth="1"/>
    <col min="2" max="2" width="18.5546875" customWidth="1"/>
    <col min="3" max="3" width="17.44140625" customWidth="1"/>
    <col min="4" max="4" width="39.44140625" customWidth="1"/>
    <col min="5" max="5" width="11.109375" customWidth="1"/>
    <col min="6" max="6" width="11.33203125" customWidth="1"/>
    <col min="7" max="7" width="12.5546875" customWidth="1"/>
    <col min="9" max="9" width="8.33203125" customWidth="1"/>
    <col min="10" max="10" width="6.33203125" customWidth="1"/>
  </cols>
  <sheetData>
    <row r="1" spans="1:10" ht="42" customHeight="1" x14ac:dyDescent="0.4">
      <c r="A1" s="85"/>
      <c r="B1" s="86"/>
      <c r="C1" s="126" t="s">
        <v>170</v>
      </c>
      <c r="D1" s="126"/>
      <c r="E1" s="126"/>
      <c r="F1" s="86"/>
      <c r="G1" s="87"/>
      <c r="H1" s="88"/>
      <c r="I1" s="88"/>
      <c r="J1" s="88"/>
    </row>
    <row r="2" spans="1:10" ht="16.2" x14ac:dyDescent="0.35">
      <c r="A2" s="89"/>
      <c r="B2" s="85"/>
      <c r="C2" s="90"/>
      <c r="D2" s="91" t="s">
        <v>29</v>
      </c>
      <c r="E2" s="92"/>
      <c r="F2" s="93"/>
      <c r="G2" s="94"/>
      <c r="H2" s="95"/>
      <c r="I2" s="95"/>
      <c r="J2" s="95"/>
    </row>
    <row r="3" spans="1:10" ht="13.2" x14ac:dyDescent="0.25">
      <c r="A3" s="99"/>
      <c r="B3" s="99"/>
      <c r="C3" s="100"/>
      <c r="D3" s="100"/>
      <c r="E3" s="96"/>
      <c r="F3" s="101"/>
      <c r="G3" s="102"/>
      <c r="H3" s="97"/>
      <c r="I3" s="98"/>
      <c r="J3" s="98"/>
    </row>
    <row r="4" spans="1:10" ht="13.2" x14ac:dyDescent="0.25">
      <c r="A4" s="125" t="s">
        <v>171</v>
      </c>
      <c r="B4" s="125"/>
      <c r="C4" s="103">
        <f>COUNT(G8:G46)</f>
        <v>28</v>
      </c>
      <c r="D4" s="104">
        <f>SUM(G8:G55)</f>
        <v>8468663</v>
      </c>
      <c r="E4" s="105"/>
      <c r="F4" s="105"/>
      <c r="G4" s="106"/>
      <c r="H4" s="98"/>
      <c r="I4" s="98"/>
      <c r="J4" s="98"/>
    </row>
    <row r="5" spans="1:10" x14ac:dyDescent="0.25">
      <c r="A5" s="122" t="s">
        <v>4</v>
      </c>
      <c r="B5" s="122" t="s">
        <v>5</v>
      </c>
      <c r="C5" s="122" t="s">
        <v>6</v>
      </c>
      <c r="D5" s="123" t="s">
        <v>7</v>
      </c>
      <c r="E5" s="120" t="s">
        <v>10</v>
      </c>
      <c r="F5" s="120" t="s">
        <v>11</v>
      </c>
      <c r="G5" s="121" t="s">
        <v>172</v>
      </c>
      <c r="H5" s="122" t="s">
        <v>8</v>
      </c>
      <c r="I5" s="122" t="s">
        <v>9</v>
      </c>
      <c r="J5" s="127" t="s">
        <v>173</v>
      </c>
    </row>
    <row r="6" spans="1:10" x14ac:dyDescent="0.25">
      <c r="A6" s="122"/>
      <c r="B6" s="122"/>
      <c r="C6" s="122"/>
      <c r="D6" s="124"/>
      <c r="E6" s="120"/>
      <c r="F6" s="120"/>
      <c r="G6" s="121"/>
      <c r="H6" s="122"/>
      <c r="I6" s="122"/>
      <c r="J6" s="128"/>
    </row>
    <row r="7" spans="1:10" x14ac:dyDescent="0.25">
      <c r="A7" s="123"/>
      <c r="B7" s="123"/>
      <c r="C7" s="123"/>
      <c r="D7" s="124"/>
      <c r="E7" s="129"/>
      <c r="F7" s="129"/>
      <c r="G7" s="130"/>
      <c r="H7" s="123"/>
      <c r="I7" s="123"/>
      <c r="J7" s="128"/>
    </row>
    <row r="8" spans="1:10" ht="25.2" x14ac:dyDescent="0.25">
      <c r="A8" s="131" t="s">
        <v>96</v>
      </c>
      <c r="B8" s="131"/>
      <c r="C8" s="136" t="s">
        <v>97</v>
      </c>
      <c r="D8" s="135" t="s">
        <v>98</v>
      </c>
      <c r="E8" s="132">
        <v>41153</v>
      </c>
      <c r="F8" s="132">
        <v>41882</v>
      </c>
      <c r="G8" s="133">
        <v>431466</v>
      </c>
      <c r="H8" s="134" t="s">
        <v>100</v>
      </c>
      <c r="I8" s="134" t="s">
        <v>41</v>
      </c>
      <c r="J8" s="134">
        <v>24</v>
      </c>
    </row>
    <row r="9" spans="1:10" ht="25.2" x14ac:dyDescent="0.25">
      <c r="A9" s="131" t="s">
        <v>214</v>
      </c>
      <c r="B9" s="131"/>
      <c r="C9" s="136" t="s">
        <v>276</v>
      </c>
      <c r="D9" s="135" t="s">
        <v>215</v>
      </c>
      <c r="E9" s="132">
        <v>41501</v>
      </c>
      <c r="F9" s="132">
        <v>41865</v>
      </c>
      <c r="G9" s="133">
        <v>15000</v>
      </c>
      <c r="H9" s="134" t="s">
        <v>100</v>
      </c>
      <c r="I9" s="134" t="s">
        <v>41</v>
      </c>
      <c r="J9" s="134">
        <v>18</v>
      </c>
    </row>
    <row r="10" spans="1:10" x14ac:dyDescent="0.25">
      <c r="A10" s="131" t="s">
        <v>174</v>
      </c>
      <c r="B10" s="131"/>
      <c r="C10" s="135" t="s">
        <v>175</v>
      </c>
      <c r="D10" s="135" t="s">
        <v>176</v>
      </c>
      <c r="E10" s="132">
        <v>41260</v>
      </c>
      <c r="F10" s="132">
        <v>42355</v>
      </c>
      <c r="G10" s="133">
        <v>122250</v>
      </c>
      <c r="H10" s="134" t="s">
        <v>100</v>
      </c>
      <c r="I10" s="134" t="s">
        <v>41</v>
      </c>
      <c r="J10" s="134">
        <v>1</v>
      </c>
    </row>
    <row r="11" spans="1:10" x14ac:dyDescent="0.25">
      <c r="A11" s="131" t="s">
        <v>177</v>
      </c>
      <c r="B11" s="131" t="s">
        <v>178</v>
      </c>
      <c r="C11" s="135" t="s">
        <v>175</v>
      </c>
      <c r="D11" s="135" t="s">
        <v>176</v>
      </c>
      <c r="E11" s="132">
        <v>41260</v>
      </c>
      <c r="F11" s="132">
        <v>42355</v>
      </c>
      <c r="G11" s="133"/>
      <c r="H11" s="134" t="s">
        <v>100</v>
      </c>
      <c r="I11" s="134" t="s">
        <v>41</v>
      </c>
      <c r="J11" s="134">
        <v>1</v>
      </c>
    </row>
    <row r="12" spans="1:10" ht="25.2" x14ac:dyDescent="0.25">
      <c r="A12" s="131" t="s">
        <v>262</v>
      </c>
      <c r="B12" s="131"/>
      <c r="C12" s="136" t="s">
        <v>279</v>
      </c>
      <c r="D12" s="135" t="s">
        <v>263</v>
      </c>
      <c r="E12" s="132">
        <v>41275</v>
      </c>
      <c r="F12" s="132">
        <v>42004</v>
      </c>
      <c r="G12" s="133">
        <v>199060</v>
      </c>
      <c r="H12" s="134" t="s">
        <v>100</v>
      </c>
      <c r="I12" s="134" t="s">
        <v>41</v>
      </c>
      <c r="J12" s="134">
        <v>33</v>
      </c>
    </row>
    <row r="13" spans="1:10" ht="25.2" x14ac:dyDescent="0.25">
      <c r="A13" s="131" t="s">
        <v>182</v>
      </c>
      <c r="B13" s="131"/>
      <c r="C13" s="136" t="s">
        <v>272</v>
      </c>
      <c r="D13" s="137" t="s">
        <v>183</v>
      </c>
      <c r="E13" s="132">
        <v>41306</v>
      </c>
      <c r="F13" s="132">
        <v>41670</v>
      </c>
      <c r="G13" s="133">
        <v>44862</v>
      </c>
      <c r="H13" s="134" t="s">
        <v>40</v>
      </c>
      <c r="I13" s="134" t="s">
        <v>41</v>
      </c>
      <c r="J13" s="134">
        <v>3</v>
      </c>
    </row>
    <row r="14" spans="1:10" x14ac:dyDescent="0.25">
      <c r="A14" s="131" t="s">
        <v>182</v>
      </c>
      <c r="B14" s="131"/>
      <c r="C14" s="137" t="s">
        <v>184</v>
      </c>
      <c r="D14" s="137" t="s">
        <v>183</v>
      </c>
      <c r="E14" s="132">
        <v>41306</v>
      </c>
      <c r="F14" s="132">
        <v>41670</v>
      </c>
      <c r="G14" s="133">
        <v>44862</v>
      </c>
      <c r="H14" s="134" t="s">
        <v>40</v>
      </c>
      <c r="I14" s="134" t="s">
        <v>41</v>
      </c>
      <c r="J14" s="134">
        <v>4</v>
      </c>
    </row>
    <row r="15" spans="1:10" ht="37.799999999999997" x14ac:dyDescent="0.25">
      <c r="A15" s="131" t="s">
        <v>36</v>
      </c>
      <c r="B15" s="131"/>
      <c r="C15" s="137" t="s">
        <v>37</v>
      </c>
      <c r="D15" s="135" t="s">
        <v>38</v>
      </c>
      <c r="E15" s="132">
        <v>41249</v>
      </c>
      <c r="F15" s="132">
        <v>41857</v>
      </c>
      <c r="G15" s="133">
        <v>100000</v>
      </c>
      <c r="H15" s="134" t="s">
        <v>40</v>
      </c>
      <c r="I15" s="134" t="s">
        <v>41</v>
      </c>
      <c r="J15" s="134">
        <v>7</v>
      </c>
    </row>
    <row r="16" spans="1:10" ht="37.799999999999997" x14ac:dyDescent="0.25">
      <c r="A16" s="131" t="s">
        <v>42</v>
      </c>
      <c r="B16" s="131" t="s">
        <v>194</v>
      </c>
      <c r="C16" s="137" t="s">
        <v>37</v>
      </c>
      <c r="D16" s="137" t="s">
        <v>38</v>
      </c>
      <c r="E16" s="132">
        <v>41249</v>
      </c>
      <c r="F16" s="132">
        <v>41857</v>
      </c>
      <c r="G16" s="133"/>
      <c r="H16" s="134" t="s">
        <v>40</v>
      </c>
      <c r="I16" s="134" t="s">
        <v>41</v>
      </c>
      <c r="J16" s="134">
        <v>7</v>
      </c>
    </row>
    <row r="17" spans="1:10" ht="25.2" x14ac:dyDescent="0.25">
      <c r="A17" s="131" t="s">
        <v>197</v>
      </c>
      <c r="B17" s="131" t="s">
        <v>198</v>
      </c>
      <c r="C17" s="137" t="s">
        <v>121</v>
      </c>
      <c r="D17" s="137" t="s">
        <v>196</v>
      </c>
      <c r="E17" s="132">
        <v>41426</v>
      </c>
      <c r="F17" s="132">
        <v>43251</v>
      </c>
      <c r="G17" s="133"/>
      <c r="H17" s="134" t="s">
        <v>95</v>
      </c>
      <c r="I17" s="134" t="s">
        <v>41</v>
      </c>
      <c r="J17" s="134">
        <v>8</v>
      </c>
    </row>
    <row r="18" spans="1:10" ht="25.2" x14ac:dyDescent="0.25">
      <c r="A18" s="131" t="s">
        <v>195</v>
      </c>
      <c r="B18" s="131"/>
      <c r="C18" s="137" t="s">
        <v>121</v>
      </c>
      <c r="D18" s="135" t="s">
        <v>196</v>
      </c>
      <c r="E18" s="132">
        <v>41426</v>
      </c>
      <c r="F18" s="132">
        <v>43251</v>
      </c>
      <c r="G18" s="133">
        <v>1777576</v>
      </c>
      <c r="H18" s="134" t="s">
        <v>95</v>
      </c>
      <c r="I18" s="134" t="s">
        <v>41</v>
      </c>
      <c r="J18" s="134">
        <v>8</v>
      </c>
    </row>
    <row r="19" spans="1:10" x14ac:dyDescent="0.25">
      <c r="A19" s="131" t="s">
        <v>195</v>
      </c>
      <c r="B19" s="131"/>
      <c r="C19" s="137" t="s">
        <v>121</v>
      </c>
      <c r="D19" s="135" t="s">
        <v>223</v>
      </c>
      <c r="E19" s="132">
        <v>41426</v>
      </c>
      <c r="F19" s="132">
        <v>43251</v>
      </c>
      <c r="G19" s="133">
        <v>1146274</v>
      </c>
      <c r="H19" s="134" t="s">
        <v>95</v>
      </c>
      <c r="I19" s="134" t="s">
        <v>41</v>
      </c>
      <c r="J19" s="134">
        <v>21</v>
      </c>
    </row>
    <row r="20" spans="1:10" ht="37.799999999999997" x14ac:dyDescent="0.25">
      <c r="A20" s="131" t="s">
        <v>119</v>
      </c>
      <c r="B20" s="131"/>
      <c r="C20" s="136" t="s">
        <v>273</v>
      </c>
      <c r="D20" s="135" t="s">
        <v>204</v>
      </c>
      <c r="E20" s="132">
        <v>41334</v>
      </c>
      <c r="F20" s="132">
        <v>42430</v>
      </c>
      <c r="G20" s="133"/>
      <c r="H20" s="134" t="s">
        <v>95</v>
      </c>
      <c r="I20" s="134" t="s">
        <v>41</v>
      </c>
      <c r="J20" s="134">
        <v>10</v>
      </c>
    </row>
    <row r="21" spans="1:10" ht="37.799999999999997" x14ac:dyDescent="0.25">
      <c r="A21" s="131" t="s">
        <v>203</v>
      </c>
      <c r="B21" s="131"/>
      <c r="C21" s="136" t="s">
        <v>273</v>
      </c>
      <c r="D21" s="135" t="s">
        <v>204</v>
      </c>
      <c r="E21" s="132">
        <v>41334</v>
      </c>
      <c r="F21" s="132">
        <v>42430</v>
      </c>
      <c r="G21" s="133">
        <v>477811</v>
      </c>
      <c r="H21" s="134" t="s">
        <v>95</v>
      </c>
      <c r="I21" s="134" t="s">
        <v>41</v>
      </c>
      <c r="J21" s="134">
        <v>10</v>
      </c>
    </row>
    <row r="22" spans="1:10" ht="25.2" x14ac:dyDescent="0.25">
      <c r="A22" s="131" t="s">
        <v>199</v>
      </c>
      <c r="B22" s="131" t="s">
        <v>198</v>
      </c>
      <c r="C22" s="137" t="s">
        <v>121</v>
      </c>
      <c r="D22" s="137" t="s">
        <v>196</v>
      </c>
      <c r="E22" s="132">
        <v>41426</v>
      </c>
      <c r="F22" s="132">
        <v>43251</v>
      </c>
      <c r="G22" s="133"/>
      <c r="H22" s="134" t="s">
        <v>95</v>
      </c>
      <c r="I22" s="134" t="s">
        <v>41</v>
      </c>
      <c r="J22" s="134">
        <v>8</v>
      </c>
    </row>
    <row r="23" spans="1:10" x14ac:dyDescent="0.25">
      <c r="A23" s="131" t="s">
        <v>216</v>
      </c>
      <c r="B23" s="131"/>
      <c r="C23" s="136" t="s">
        <v>277</v>
      </c>
      <c r="D23" s="135" t="s">
        <v>217</v>
      </c>
      <c r="E23" s="132">
        <v>41061</v>
      </c>
      <c r="F23" s="132">
        <v>42522</v>
      </c>
      <c r="G23" s="133">
        <v>224850</v>
      </c>
      <c r="H23" s="134" t="s">
        <v>95</v>
      </c>
      <c r="I23" s="134" t="s">
        <v>41</v>
      </c>
      <c r="J23" s="134">
        <v>19</v>
      </c>
    </row>
    <row r="24" spans="1:10" ht="37.799999999999997" x14ac:dyDescent="0.25">
      <c r="A24" s="131" t="s">
        <v>254</v>
      </c>
      <c r="B24" s="131"/>
      <c r="C24" s="137" t="s">
        <v>121</v>
      </c>
      <c r="D24" s="135" t="s">
        <v>255</v>
      </c>
      <c r="E24" s="132">
        <v>41365</v>
      </c>
      <c r="F24" s="132">
        <v>42095</v>
      </c>
      <c r="G24" s="133">
        <v>298590</v>
      </c>
      <c r="H24" s="134" t="s">
        <v>256</v>
      </c>
      <c r="I24" s="134" t="s">
        <v>41</v>
      </c>
      <c r="J24" s="134">
        <v>30</v>
      </c>
    </row>
    <row r="25" spans="1:10" x14ac:dyDescent="0.25">
      <c r="A25" s="131" t="s">
        <v>226</v>
      </c>
      <c r="B25" s="131" t="s">
        <v>198</v>
      </c>
      <c r="C25" s="137" t="s">
        <v>121</v>
      </c>
      <c r="D25" s="135" t="s">
        <v>223</v>
      </c>
      <c r="E25" s="132">
        <v>41426</v>
      </c>
      <c r="F25" s="132">
        <v>43251</v>
      </c>
      <c r="G25" s="133"/>
      <c r="H25" s="134" t="s">
        <v>227</v>
      </c>
      <c r="I25" s="134" t="s">
        <v>228</v>
      </c>
      <c r="J25" s="134">
        <v>21</v>
      </c>
    </row>
    <row r="26" spans="1:10" ht="25.2" x14ac:dyDescent="0.25">
      <c r="A26" s="131" t="s">
        <v>259</v>
      </c>
      <c r="B26" s="131"/>
      <c r="C26" s="136" t="s">
        <v>280</v>
      </c>
      <c r="D26" s="135" t="s">
        <v>260</v>
      </c>
      <c r="E26" s="132">
        <v>41306</v>
      </c>
      <c r="F26" s="132">
        <v>41670</v>
      </c>
      <c r="G26" s="133">
        <v>25000</v>
      </c>
      <c r="H26" s="134" t="s">
        <v>261</v>
      </c>
      <c r="I26" s="134" t="s">
        <v>228</v>
      </c>
      <c r="J26" s="134">
        <v>32</v>
      </c>
    </row>
    <row r="27" spans="1:10" x14ac:dyDescent="0.25">
      <c r="A27" s="131" t="s">
        <v>229</v>
      </c>
      <c r="B27" s="131" t="s">
        <v>198</v>
      </c>
      <c r="C27" s="137" t="s">
        <v>121</v>
      </c>
      <c r="D27" s="135" t="s">
        <v>223</v>
      </c>
      <c r="E27" s="132">
        <v>41426</v>
      </c>
      <c r="F27" s="132">
        <v>43251</v>
      </c>
      <c r="G27" s="133"/>
      <c r="H27" s="134" t="s">
        <v>230</v>
      </c>
      <c r="I27" s="134" t="s">
        <v>231</v>
      </c>
      <c r="J27" s="134">
        <v>21</v>
      </c>
    </row>
    <row r="28" spans="1:10" ht="25.2" x14ac:dyDescent="0.25">
      <c r="A28" s="131" t="s">
        <v>179</v>
      </c>
      <c r="B28" s="131"/>
      <c r="C28" s="135" t="s">
        <v>121</v>
      </c>
      <c r="D28" s="135" t="s">
        <v>180</v>
      </c>
      <c r="E28" s="132">
        <v>41456</v>
      </c>
      <c r="F28" s="132">
        <v>42917</v>
      </c>
      <c r="G28" s="133">
        <v>498117</v>
      </c>
      <c r="H28" s="134" t="s">
        <v>181</v>
      </c>
      <c r="I28" s="134" t="s">
        <v>77</v>
      </c>
      <c r="J28" s="134">
        <v>2</v>
      </c>
    </row>
    <row r="29" spans="1:10" ht="25.2" x14ac:dyDescent="0.25">
      <c r="A29" s="131" t="s">
        <v>86</v>
      </c>
      <c r="B29" s="131"/>
      <c r="C29" s="136" t="s">
        <v>281</v>
      </c>
      <c r="D29" s="135" t="s">
        <v>88</v>
      </c>
      <c r="E29" s="132">
        <v>41213</v>
      </c>
      <c r="F29" s="132">
        <v>41273</v>
      </c>
      <c r="G29" s="133">
        <v>3000</v>
      </c>
      <c r="H29" s="134" t="s">
        <v>90</v>
      </c>
      <c r="I29" s="134" t="s">
        <v>77</v>
      </c>
      <c r="J29" s="134">
        <v>17</v>
      </c>
    </row>
    <row r="30" spans="1:10" ht="25.2" x14ac:dyDescent="0.25">
      <c r="A30" s="131" t="s">
        <v>234</v>
      </c>
      <c r="B30" s="131"/>
      <c r="C30" s="137" t="s">
        <v>235</v>
      </c>
      <c r="D30" s="135" t="s">
        <v>236</v>
      </c>
      <c r="E30" s="132">
        <v>41456</v>
      </c>
      <c r="F30" s="132">
        <v>42551</v>
      </c>
      <c r="G30" s="133">
        <v>90216</v>
      </c>
      <c r="H30" s="134" t="s">
        <v>114</v>
      </c>
      <c r="I30" s="134" t="s">
        <v>77</v>
      </c>
      <c r="J30" s="134">
        <v>23</v>
      </c>
    </row>
    <row r="31" spans="1:10" ht="25.2" x14ac:dyDescent="0.25">
      <c r="A31" s="131" t="s">
        <v>72</v>
      </c>
      <c r="B31" s="131"/>
      <c r="C31" s="136" t="s">
        <v>275</v>
      </c>
      <c r="D31" s="135" t="s">
        <v>207</v>
      </c>
      <c r="E31" s="132">
        <v>41183</v>
      </c>
      <c r="F31" s="132">
        <v>41547</v>
      </c>
      <c r="G31" s="133">
        <v>32879</v>
      </c>
      <c r="H31" s="134" t="s">
        <v>76</v>
      </c>
      <c r="I31" s="134" t="s">
        <v>77</v>
      </c>
      <c r="J31" s="134">
        <v>13</v>
      </c>
    </row>
    <row r="32" spans="1:10" ht="25.2" x14ac:dyDescent="0.25">
      <c r="A32" s="131" t="s">
        <v>208</v>
      </c>
      <c r="B32" s="131"/>
      <c r="C32" s="136" t="s">
        <v>275</v>
      </c>
      <c r="D32" s="135" t="s">
        <v>209</v>
      </c>
      <c r="E32" s="132">
        <v>41183</v>
      </c>
      <c r="F32" s="132">
        <v>41547</v>
      </c>
      <c r="G32" s="133">
        <v>74594</v>
      </c>
      <c r="H32" s="134" t="s">
        <v>76</v>
      </c>
      <c r="I32" s="134" t="s">
        <v>77</v>
      </c>
      <c r="J32" s="134">
        <v>14</v>
      </c>
    </row>
    <row r="33" spans="1:10" ht="25.2" x14ac:dyDescent="0.25">
      <c r="A33" s="131" t="s">
        <v>70</v>
      </c>
      <c r="B33" s="131"/>
      <c r="C33" s="136" t="s">
        <v>274</v>
      </c>
      <c r="D33" s="135" t="s">
        <v>205</v>
      </c>
      <c r="E33" s="132">
        <v>41183</v>
      </c>
      <c r="F33" s="132">
        <v>41547</v>
      </c>
      <c r="G33" s="133">
        <v>39632</v>
      </c>
      <c r="H33" s="134" t="s">
        <v>76</v>
      </c>
      <c r="I33" s="134" t="s">
        <v>77</v>
      </c>
      <c r="J33" s="134">
        <v>11</v>
      </c>
    </row>
    <row r="34" spans="1:10" ht="25.2" x14ac:dyDescent="0.25">
      <c r="A34" s="131" t="s">
        <v>71</v>
      </c>
      <c r="B34" s="131"/>
      <c r="C34" s="136" t="s">
        <v>274</v>
      </c>
      <c r="D34" s="135" t="s">
        <v>206</v>
      </c>
      <c r="E34" s="132">
        <v>41183</v>
      </c>
      <c r="F34" s="132">
        <v>41547</v>
      </c>
      <c r="G34" s="133">
        <v>36442</v>
      </c>
      <c r="H34" s="134" t="s">
        <v>76</v>
      </c>
      <c r="I34" s="134" t="s">
        <v>77</v>
      </c>
      <c r="J34" s="134">
        <v>12</v>
      </c>
    </row>
    <row r="35" spans="1:10" ht="37.799999999999997" x14ac:dyDescent="0.25">
      <c r="A35" s="131" t="s">
        <v>200</v>
      </c>
      <c r="B35" s="131"/>
      <c r="C35" s="137" t="s">
        <v>201</v>
      </c>
      <c r="D35" s="135" t="s">
        <v>202</v>
      </c>
      <c r="E35" s="132">
        <v>41336</v>
      </c>
      <c r="F35" s="132">
        <v>41700</v>
      </c>
      <c r="G35" s="133">
        <v>50000</v>
      </c>
      <c r="H35" s="134" t="s">
        <v>59</v>
      </c>
      <c r="I35" s="134" t="s">
        <v>35</v>
      </c>
      <c r="J35" s="134">
        <v>9</v>
      </c>
    </row>
    <row r="36" spans="1:10" ht="25.2" x14ac:dyDescent="0.25">
      <c r="A36" s="131" t="s">
        <v>267</v>
      </c>
      <c r="B36" s="131"/>
      <c r="C36" s="137" t="s">
        <v>235</v>
      </c>
      <c r="D36" s="135" t="s">
        <v>268</v>
      </c>
      <c r="E36" s="132">
        <v>41075</v>
      </c>
      <c r="F36" s="132">
        <v>42521</v>
      </c>
      <c r="G36" s="133">
        <v>89991</v>
      </c>
      <c r="H36" s="134" t="s">
        <v>269</v>
      </c>
      <c r="I36" s="134" t="s">
        <v>35</v>
      </c>
      <c r="J36" s="134">
        <v>35</v>
      </c>
    </row>
    <row r="37" spans="1:10" ht="25.2" x14ac:dyDescent="0.25">
      <c r="A37" s="131" t="s">
        <v>63</v>
      </c>
      <c r="B37" s="131"/>
      <c r="C37" s="137" t="s">
        <v>64</v>
      </c>
      <c r="D37" s="135" t="s">
        <v>210</v>
      </c>
      <c r="E37" s="132">
        <v>41214</v>
      </c>
      <c r="F37" s="132">
        <v>41639</v>
      </c>
      <c r="G37" s="133">
        <v>24254</v>
      </c>
      <c r="H37" s="134" t="s">
        <v>62</v>
      </c>
      <c r="I37" s="134" t="s">
        <v>35</v>
      </c>
      <c r="J37" s="134">
        <v>15</v>
      </c>
    </row>
    <row r="38" spans="1:10" ht="25.2" x14ac:dyDescent="0.25">
      <c r="A38" s="131" t="s">
        <v>67</v>
      </c>
      <c r="B38" s="131" t="s">
        <v>211</v>
      </c>
      <c r="C38" s="137" t="s">
        <v>64</v>
      </c>
      <c r="D38" s="135" t="s">
        <v>210</v>
      </c>
      <c r="E38" s="132">
        <v>41214</v>
      </c>
      <c r="F38" s="132">
        <v>41639</v>
      </c>
      <c r="G38" s="133"/>
      <c r="H38" s="134" t="s">
        <v>62</v>
      </c>
      <c r="I38" s="134" t="s">
        <v>35</v>
      </c>
      <c r="J38" s="134">
        <v>15</v>
      </c>
    </row>
    <row r="39" spans="1:10" ht="50.4" x14ac:dyDescent="0.25">
      <c r="A39" s="131" t="s">
        <v>190</v>
      </c>
      <c r="B39" s="131"/>
      <c r="C39" s="136" t="s">
        <v>283</v>
      </c>
      <c r="D39" s="137" t="s">
        <v>191</v>
      </c>
      <c r="E39" s="132">
        <v>41487</v>
      </c>
      <c r="F39" s="132">
        <v>42613</v>
      </c>
      <c r="G39" s="133">
        <v>271876</v>
      </c>
      <c r="H39" s="134" t="s">
        <v>105</v>
      </c>
      <c r="I39" s="134" t="s">
        <v>35</v>
      </c>
      <c r="J39" s="134">
        <v>6</v>
      </c>
    </row>
    <row r="40" spans="1:10" ht="50.4" x14ac:dyDescent="0.25">
      <c r="A40" s="131" t="s">
        <v>101</v>
      </c>
      <c r="B40" s="131" t="s">
        <v>193</v>
      </c>
      <c r="C40" s="136" t="s">
        <v>283</v>
      </c>
      <c r="D40" s="137" t="s">
        <v>191</v>
      </c>
      <c r="E40" s="132">
        <v>41487</v>
      </c>
      <c r="F40" s="132">
        <v>42613</v>
      </c>
      <c r="G40" s="133"/>
      <c r="H40" s="134" t="s">
        <v>105</v>
      </c>
      <c r="I40" s="134" t="s">
        <v>35</v>
      </c>
      <c r="J40" s="134">
        <v>6</v>
      </c>
    </row>
    <row r="41" spans="1:10" ht="50.4" x14ac:dyDescent="0.25">
      <c r="A41" s="131" t="s">
        <v>192</v>
      </c>
      <c r="B41" s="131" t="s">
        <v>193</v>
      </c>
      <c r="C41" s="136" t="s">
        <v>283</v>
      </c>
      <c r="D41" s="137" t="s">
        <v>191</v>
      </c>
      <c r="E41" s="132">
        <v>41487</v>
      </c>
      <c r="F41" s="132">
        <v>42613</v>
      </c>
      <c r="G41" s="133"/>
      <c r="H41" s="134" t="s">
        <v>105</v>
      </c>
      <c r="I41" s="134" t="s">
        <v>35</v>
      </c>
      <c r="J41" s="134">
        <v>6</v>
      </c>
    </row>
    <row r="42" spans="1:10" ht="25.2" x14ac:dyDescent="0.25">
      <c r="A42" s="131" t="s">
        <v>237</v>
      </c>
      <c r="B42" s="131"/>
      <c r="C42" s="137" t="s">
        <v>238</v>
      </c>
      <c r="D42" s="135" t="s">
        <v>239</v>
      </c>
      <c r="E42" s="132">
        <v>41244</v>
      </c>
      <c r="F42" s="132">
        <v>42369</v>
      </c>
      <c r="G42" s="133">
        <v>157383</v>
      </c>
      <c r="H42" s="134" t="s">
        <v>34</v>
      </c>
      <c r="I42" s="134" t="s">
        <v>35</v>
      </c>
      <c r="J42" s="134">
        <v>25</v>
      </c>
    </row>
    <row r="43" spans="1:10" ht="25.2" x14ac:dyDescent="0.25">
      <c r="A43" s="131" t="s">
        <v>240</v>
      </c>
      <c r="B43" s="131" t="s">
        <v>241</v>
      </c>
      <c r="C43" s="137" t="s">
        <v>238</v>
      </c>
      <c r="D43" s="135" t="s">
        <v>239</v>
      </c>
      <c r="E43" s="132">
        <v>41244</v>
      </c>
      <c r="F43" s="132">
        <v>42369</v>
      </c>
      <c r="G43" s="133"/>
      <c r="H43" s="134" t="s">
        <v>34</v>
      </c>
      <c r="I43" s="134" t="s">
        <v>35</v>
      </c>
      <c r="J43" s="134">
        <v>25</v>
      </c>
    </row>
    <row r="44" spans="1:10" ht="25.2" x14ac:dyDescent="0.25">
      <c r="A44" s="131" t="s">
        <v>232</v>
      </c>
      <c r="B44" s="131"/>
      <c r="C44" s="136" t="s">
        <v>278</v>
      </c>
      <c r="D44" s="135" t="s">
        <v>233</v>
      </c>
      <c r="E44" s="132">
        <v>41395</v>
      </c>
      <c r="F44" s="132">
        <v>41547</v>
      </c>
      <c r="G44" s="133">
        <v>10000</v>
      </c>
      <c r="H44" s="134" t="s">
        <v>34</v>
      </c>
      <c r="I44" s="134" t="s">
        <v>35</v>
      </c>
      <c r="J44" s="134">
        <v>22</v>
      </c>
    </row>
    <row r="45" spans="1:10" ht="25.2" x14ac:dyDescent="0.25">
      <c r="A45" s="131" t="s">
        <v>242</v>
      </c>
      <c r="B45" s="131"/>
      <c r="C45" s="137" t="s">
        <v>121</v>
      </c>
      <c r="D45" s="135" t="s">
        <v>243</v>
      </c>
      <c r="E45" s="134"/>
      <c r="F45" s="134"/>
      <c r="G45" s="133">
        <v>28305</v>
      </c>
      <c r="H45" s="134" t="s">
        <v>34</v>
      </c>
      <c r="I45" s="134" t="s">
        <v>35</v>
      </c>
      <c r="J45" s="134">
        <v>26</v>
      </c>
    </row>
    <row r="46" spans="1:10" ht="25.2" x14ac:dyDescent="0.25">
      <c r="A46" s="131" t="s">
        <v>247</v>
      </c>
      <c r="B46" s="131"/>
      <c r="C46" s="137" t="s">
        <v>121</v>
      </c>
      <c r="D46" s="135" t="s">
        <v>248</v>
      </c>
      <c r="E46" s="132">
        <v>41365</v>
      </c>
      <c r="F46" s="132">
        <v>41729</v>
      </c>
      <c r="G46" s="133">
        <v>148357</v>
      </c>
      <c r="H46" s="134" t="s">
        <v>249</v>
      </c>
      <c r="I46" s="134" t="s">
        <v>250</v>
      </c>
      <c r="J46" s="134">
        <v>29</v>
      </c>
    </row>
    <row r="47" spans="1:10" ht="25.2" x14ac:dyDescent="0.25">
      <c r="A47" s="131" t="s">
        <v>253</v>
      </c>
      <c r="B47" s="131" t="s">
        <v>252</v>
      </c>
      <c r="C47" s="137" t="s">
        <v>121</v>
      </c>
      <c r="D47" s="135" t="s">
        <v>248</v>
      </c>
      <c r="E47" s="132">
        <v>41365</v>
      </c>
      <c r="F47" s="132">
        <v>41729</v>
      </c>
      <c r="G47" s="133"/>
      <c r="H47" s="134" t="s">
        <v>249</v>
      </c>
      <c r="I47" s="134" t="s">
        <v>250</v>
      </c>
      <c r="J47" s="134">
        <v>29</v>
      </c>
    </row>
    <row r="48" spans="1:10" ht="25.2" x14ac:dyDescent="0.25">
      <c r="A48" s="131" t="s">
        <v>251</v>
      </c>
      <c r="B48" s="131" t="s">
        <v>252</v>
      </c>
      <c r="C48" s="137" t="s">
        <v>121</v>
      </c>
      <c r="D48" s="135" t="s">
        <v>248</v>
      </c>
      <c r="E48" s="132">
        <v>41365</v>
      </c>
      <c r="F48" s="132">
        <v>41729</v>
      </c>
      <c r="G48" s="133"/>
      <c r="H48" s="134" t="s">
        <v>249</v>
      </c>
      <c r="I48" s="134" t="s">
        <v>250</v>
      </c>
      <c r="J48" s="134">
        <v>29</v>
      </c>
    </row>
    <row r="49" spans="1:10" x14ac:dyDescent="0.25">
      <c r="A49" s="131" t="s">
        <v>224</v>
      </c>
      <c r="B49" s="131" t="s">
        <v>198</v>
      </c>
      <c r="C49" s="137" t="s">
        <v>121</v>
      </c>
      <c r="D49" s="135" t="s">
        <v>223</v>
      </c>
      <c r="E49" s="132">
        <v>41426</v>
      </c>
      <c r="F49" s="132">
        <v>43251</v>
      </c>
      <c r="G49" s="133"/>
      <c r="H49" s="134" t="s">
        <v>225</v>
      </c>
      <c r="I49" s="134" t="s">
        <v>85</v>
      </c>
      <c r="J49" s="134">
        <v>21</v>
      </c>
    </row>
    <row r="50" spans="1:10" ht="25.2" x14ac:dyDescent="0.25">
      <c r="A50" s="131" t="s">
        <v>244</v>
      </c>
      <c r="B50" s="131"/>
      <c r="C50" s="137" t="s">
        <v>121</v>
      </c>
      <c r="D50" s="135" t="s">
        <v>245</v>
      </c>
      <c r="E50" s="132">
        <v>41518</v>
      </c>
      <c r="F50" s="132">
        <v>42613</v>
      </c>
      <c r="G50" s="133">
        <v>490805</v>
      </c>
      <c r="H50" s="134" t="s">
        <v>225</v>
      </c>
      <c r="I50" s="134" t="s">
        <v>85</v>
      </c>
      <c r="J50" s="134">
        <v>27</v>
      </c>
    </row>
    <row r="51" spans="1:10" ht="25.2" x14ac:dyDescent="0.25">
      <c r="A51" s="131" t="s">
        <v>244</v>
      </c>
      <c r="B51" s="131"/>
      <c r="C51" s="137" t="s">
        <v>257</v>
      </c>
      <c r="D51" s="135" t="s">
        <v>258</v>
      </c>
      <c r="E51" s="132">
        <v>41365</v>
      </c>
      <c r="F51" s="132">
        <v>42825</v>
      </c>
      <c r="G51" s="133">
        <v>356602</v>
      </c>
      <c r="H51" s="134" t="s">
        <v>225</v>
      </c>
      <c r="I51" s="134" t="s">
        <v>85</v>
      </c>
      <c r="J51" s="134">
        <v>31</v>
      </c>
    </row>
    <row r="52" spans="1:10" x14ac:dyDescent="0.25">
      <c r="A52" s="131" t="s">
        <v>246</v>
      </c>
      <c r="B52" s="131"/>
      <c r="C52" s="137" t="s">
        <v>121</v>
      </c>
      <c r="D52" s="135"/>
      <c r="E52" s="132">
        <v>41518</v>
      </c>
      <c r="F52" s="132">
        <v>42613</v>
      </c>
      <c r="G52" s="133">
        <v>465411</v>
      </c>
      <c r="H52" s="134" t="s">
        <v>225</v>
      </c>
      <c r="I52" s="134" t="s">
        <v>85</v>
      </c>
      <c r="J52" s="134">
        <v>28</v>
      </c>
    </row>
    <row r="53" spans="1:10" ht="37.799999999999997" x14ac:dyDescent="0.25">
      <c r="A53" s="131" t="s">
        <v>270</v>
      </c>
      <c r="B53" s="131"/>
      <c r="C53" s="137" t="s">
        <v>121</v>
      </c>
      <c r="D53" s="135" t="s">
        <v>271</v>
      </c>
      <c r="E53" s="132">
        <v>41456</v>
      </c>
      <c r="F53" s="132">
        <v>41455</v>
      </c>
      <c r="G53" s="133">
        <v>235262</v>
      </c>
      <c r="H53" s="134" t="s">
        <v>220</v>
      </c>
      <c r="I53" s="134" t="s">
        <v>85</v>
      </c>
      <c r="J53" s="134">
        <v>36</v>
      </c>
    </row>
    <row r="54" spans="1:10" x14ac:dyDescent="0.25">
      <c r="A54" s="131" t="s">
        <v>221</v>
      </c>
      <c r="B54" s="131" t="s">
        <v>222</v>
      </c>
      <c r="C54" s="137" t="s">
        <v>121</v>
      </c>
      <c r="D54" s="135" t="s">
        <v>219</v>
      </c>
      <c r="E54" s="132">
        <v>41518</v>
      </c>
      <c r="F54" s="132">
        <v>42614</v>
      </c>
      <c r="G54" s="133"/>
      <c r="H54" s="134" t="s">
        <v>220</v>
      </c>
      <c r="I54" s="134" t="s">
        <v>85</v>
      </c>
      <c r="J54" s="134">
        <v>20</v>
      </c>
    </row>
    <row r="55" spans="1:10" x14ac:dyDescent="0.25">
      <c r="A55" s="131" t="s">
        <v>218</v>
      </c>
      <c r="B55" s="131"/>
      <c r="C55" s="137" t="s">
        <v>121</v>
      </c>
      <c r="D55" s="135" t="s">
        <v>219</v>
      </c>
      <c r="E55" s="132">
        <v>41518</v>
      </c>
      <c r="F55" s="132">
        <v>42614</v>
      </c>
      <c r="G55" s="133">
        <v>457936</v>
      </c>
      <c r="H55" s="134" t="s">
        <v>220</v>
      </c>
      <c r="I55" s="134" t="s">
        <v>85</v>
      </c>
      <c r="J55" s="134">
        <v>20</v>
      </c>
    </row>
    <row r="56" spans="1:10" ht="50.4" x14ac:dyDescent="0.25">
      <c r="A56" s="131" t="s">
        <v>212</v>
      </c>
      <c r="B56" s="131"/>
      <c r="C56" s="137" t="s">
        <v>168</v>
      </c>
      <c r="D56" s="135" t="s">
        <v>213</v>
      </c>
      <c r="E56" s="132">
        <v>40787</v>
      </c>
      <c r="F56" s="132">
        <v>41517</v>
      </c>
      <c r="G56" s="133">
        <v>26461</v>
      </c>
      <c r="H56" s="134" t="s">
        <v>84</v>
      </c>
      <c r="I56" s="134" t="s">
        <v>85</v>
      </c>
      <c r="J56" s="134">
        <v>16</v>
      </c>
    </row>
    <row r="57" spans="1:10" ht="25.2" x14ac:dyDescent="0.25">
      <c r="A57" s="131" t="s">
        <v>264</v>
      </c>
      <c r="B57" s="131"/>
      <c r="C57" s="137" t="s">
        <v>265</v>
      </c>
      <c r="D57" s="135" t="s">
        <v>266</v>
      </c>
      <c r="E57" s="132">
        <v>41518</v>
      </c>
      <c r="F57" s="132">
        <v>42613</v>
      </c>
      <c r="G57" s="133">
        <v>404151</v>
      </c>
      <c r="H57" s="134" t="s">
        <v>187</v>
      </c>
      <c r="I57" s="134" t="s">
        <v>85</v>
      </c>
      <c r="J57" s="134">
        <v>34</v>
      </c>
    </row>
    <row r="58" spans="1:10" ht="37.799999999999997" x14ac:dyDescent="0.25">
      <c r="A58" s="131" t="s">
        <v>188</v>
      </c>
      <c r="B58" s="131" t="s">
        <v>189</v>
      </c>
      <c r="C58" s="136" t="s">
        <v>282</v>
      </c>
      <c r="D58" s="137" t="s">
        <v>186</v>
      </c>
      <c r="E58" s="132">
        <v>41456</v>
      </c>
      <c r="F58" s="132">
        <v>43282</v>
      </c>
      <c r="G58" s="133"/>
      <c r="H58" s="134" t="s">
        <v>187</v>
      </c>
      <c r="I58" s="134" t="s">
        <v>85</v>
      </c>
      <c r="J58" s="134">
        <v>5</v>
      </c>
    </row>
    <row r="59" spans="1:10" ht="37.799999999999997" x14ac:dyDescent="0.25">
      <c r="A59" s="131" t="s">
        <v>185</v>
      </c>
      <c r="B59" s="131"/>
      <c r="C59" s="136" t="s">
        <v>282</v>
      </c>
      <c r="D59" s="137" t="s">
        <v>186</v>
      </c>
      <c r="E59" s="132">
        <v>41456</v>
      </c>
      <c r="F59" s="132">
        <v>43282</v>
      </c>
      <c r="G59" s="133">
        <v>1985747</v>
      </c>
      <c r="H59" s="134" t="s">
        <v>187</v>
      </c>
      <c r="I59" s="134" t="s">
        <v>85</v>
      </c>
      <c r="J59" s="134">
        <v>5</v>
      </c>
    </row>
    <row r="60" spans="1:10" x14ac:dyDescent="0.25">
      <c r="E60" s="2"/>
      <c r="F60" s="2"/>
    </row>
  </sheetData>
  <sortState ref="A8:J59">
    <sortCondition ref="I8:I59"/>
    <sortCondition ref="H8:H59"/>
    <sortCondition ref="A8:A59"/>
  </sortState>
  <mergeCells count="12">
    <mergeCell ref="E5:E7"/>
    <mergeCell ref="C1:E1"/>
    <mergeCell ref="A4:B4"/>
    <mergeCell ref="A5:A7"/>
    <mergeCell ref="B5:B7"/>
    <mergeCell ref="C5:C7"/>
    <mergeCell ref="D5:D7"/>
    <mergeCell ref="F5:F7"/>
    <mergeCell ref="G5:G7"/>
    <mergeCell ref="H5:H7"/>
    <mergeCell ref="I5:I7"/>
    <mergeCell ref="J5:J7"/>
  </mergeCells>
  <pageMargins left="0.25" right="0.25" top="0.5" bottom="0.5" header="0.3" footer="0.3"/>
  <pageSetup scale="87" fitToHeight="0" orientation="landscape" r:id="rId1"/>
  <ignoredErrors>
    <ignoredError sqref="C4:D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Gary Reynolds</cp:lastModifiedBy>
  <cp:lastPrinted>2013-01-02T21:36:01Z</cp:lastPrinted>
  <dcterms:created xsi:type="dcterms:W3CDTF">1996-12-04T22:56:15Z</dcterms:created>
  <dcterms:modified xsi:type="dcterms:W3CDTF">2013-01-02T21:36:54Z</dcterms:modified>
</cp:coreProperties>
</file>