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825" windowHeight="13725"/>
  </bookViews>
  <sheets>
    <sheet name="Awards" sheetId="1" r:id="rId1"/>
    <sheet name="Proposals" sheetId="2" r:id="rId2"/>
  </sheets>
  <calcPr calcId="125725" concurrentCalc="0"/>
</workbook>
</file>

<file path=xl/calcChain.xml><?xml version="1.0" encoding="utf-8"?>
<calcChain xmlns="http://schemas.openxmlformats.org/spreadsheetml/2006/main">
  <c r="D5" i="2"/>
  <c r="C5"/>
  <c r="D3"/>
  <c r="D7" i="1"/>
</calcChain>
</file>

<file path=xl/sharedStrings.xml><?xml version="1.0" encoding="utf-8"?>
<sst xmlns="http://schemas.openxmlformats.org/spreadsheetml/2006/main" count="736" uniqueCount="371">
  <si>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</si>
  <si>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</si>
  <si>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</si>
  <si>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</si>
  <si>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</si>
  <si>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</si>
  <si>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</si>
  <si>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</si>
  <si>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</si>
  <si>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</si>
  <si>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</si>
  <si>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</si>
  <si>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</si>
  <si>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</si>
  <si>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</si>
  <si>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</si>
  <si>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</si>
  <si>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</si>
  <si>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</si>
  <si>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</si>
  <si>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</si>
  <si>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</si>
  <si>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</si>
  <si>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</si>
  <si>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</si>
  <si>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</si>
  <si>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</si>
  <si>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</si>
  <si>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</si>
  <si>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July 2013</t>
  </si>
  <si>
    <t>Nelson, Tracy</t>
  </si>
  <si>
    <t>JFE Steel</t>
  </si>
  <si>
    <t>R0602342</t>
  </si>
  <si>
    <t>C</t>
  </si>
  <si>
    <t>ME</t>
  </si>
  <si>
    <t>E&amp;T</t>
  </si>
  <si>
    <t>SKB</t>
  </si>
  <si>
    <t>R0602189</t>
  </si>
  <si>
    <t>Jensen, Greg</t>
  </si>
  <si>
    <t>Red, Ed</t>
  </si>
  <si>
    <t>w/Greg Jensen</t>
  </si>
  <si>
    <t>CD-adapco</t>
  </si>
  <si>
    <t>Center for  e-Design I/UCRC Membership</t>
  </si>
  <si>
    <t>Friction Stir I/UCRC Membership</t>
  </si>
  <si>
    <t>R0602349</t>
  </si>
  <si>
    <t>PCC Airfoils</t>
  </si>
  <si>
    <t>Neilsen, David</t>
  </si>
  <si>
    <t>Indiana U. (NASA)</t>
  </si>
  <si>
    <t>Fully Relatavisitic Simulations of Black Holes and Neutron Stars with Global Magnetic Fields</t>
  </si>
  <si>
    <t>R0302507</t>
  </si>
  <si>
    <t>N</t>
  </si>
  <si>
    <t>P&amp;A</t>
  </si>
  <si>
    <t>P&amp;MS</t>
  </si>
  <si>
    <t>Belk, Mark</t>
  </si>
  <si>
    <t>Central Utah Water Conservancy District</t>
  </si>
  <si>
    <t>June Sucker Recovery Implementation Prgram</t>
  </si>
  <si>
    <t>R0402221</t>
  </si>
  <si>
    <t>BIO</t>
  </si>
  <si>
    <t>LSCI</t>
  </si>
  <si>
    <t>Goodrich, Michael</t>
  </si>
  <si>
    <t>Carnagie Mellon U. (ONR)</t>
  </si>
  <si>
    <t>Cognitively Compliant Command for Multirobot Team</t>
  </si>
  <si>
    <t>R0302319</t>
  </si>
  <si>
    <t>CS</t>
  </si>
  <si>
    <t>Reynolds, Paul</t>
  </si>
  <si>
    <t>FAMRI</t>
  </si>
  <si>
    <t>Modeling of COPD by Novel RAGE transgenic mice</t>
  </si>
  <si>
    <t>R0502158</t>
  </si>
  <si>
    <t>P&amp;DB</t>
  </si>
  <si>
    <t>Bundy, Brad</t>
  </si>
  <si>
    <t>National Pork Board</t>
  </si>
  <si>
    <t>A Cell-free synthesis approach for the rapid and cost effective production of foot and mouth disease vaccines</t>
  </si>
  <si>
    <t>R0502180</t>
  </si>
  <si>
    <t>CHEME</t>
  </si>
  <si>
    <t>Hedengren, John</t>
  </si>
  <si>
    <t>Vertex Pharmaceuticals Inc.</t>
  </si>
  <si>
    <t>Evaluation of Cutting-Edge Optimization Algorithms</t>
  </si>
  <si>
    <t>R0602419</t>
  </si>
  <si>
    <t>Carling, Greg</t>
  </si>
  <si>
    <t>U. of Wyo.(NPS)</t>
  </si>
  <si>
    <t>Melting Glaciers: A source of Mercury and other trace elements to high elevation watersheds at Grand Teton National Park?</t>
  </si>
  <si>
    <t>R0302522</t>
  </si>
  <si>
    <t>GEOL</t>
  </si>
  <si>
    <t>Gee, Kent</t>
  </si>
  <si>
    <t>ONR</t>
  </si>
  <si>
    <t>Detailed Characterization o fthe near-field noise environment from a full-scale heated, supersonic jet</t>
  </si>
  <si>
    <t>R0202349</t>
  </si>
  <si>
    <t>Neilsen, Traci</t>
  </si>
  <si>
    <t>w/Gee, Kent</t>
  </si>
  <si>
    <t>Lignell, David</t>
  </si>
  <si>
    <t>Statistics of Particle Time Histories in Turbulent Reacting Flows</t>
  </si>
  <si>
    <t>R0302387</t>
  </si>
  <si>
    <t>NSF</t>
  </si>
  <si>
    <t>CAREER: Controlled Enzyme Biocatalyst Immobilization</t>
  </si>
  <si>
    <t>R0112235</t>
  </si>
  <si>
    <t>Jensen, Michael</t>
  </si>
  <si>
    <t>US Army</t>
  </si>
  <si>
    <t>Propagation Anaysis and Performance Assessment for Mutli-Antenna Communications in Combat Environment</t>
  </si>
  <si>
    <t>R0202394</t>
  </si>
  <si>
    <t>ECEn</t>
  </si>
  <si>
    <t>Owens, Brad</t>
  </si>
  <si>
    <t>Biola U (Templeton Fndtn.)</t>
  </si>
  <si>
    <t>The Development Validation and Dissemination of Measures of Humility</t>
  </si>
  <si>
    <t>R0502181</t>
  </si>
  <si>
    <t>RIPM</t>
  </si>
  <si>
    <t>MSM</t>
  </si>
  <si>
    <t>Harb, John</t>
  </si>
  <si>
    <t>Fundamental Modeling of Electrochemical Corrosion in Multiple Spatial Dimensions with Star CCM+</t>
  </si>
  <si>
    <t>R0602420</t>
  </si>
  <si>
    <t>Gill, Richard</t>
  </si>
  <si>
    <t>USGS</t>
  </si>
  <si>
    <t>Climate change in dryland regions</t>
  </si>
  <si>
    <t>R0202367</t>
  </si>
  <si>
    <t>Adams, Byron</t>
  </si>
  <si>
    <t>Increased Connectivity in a Polar Desert Resulting from Climate Warming:  McMurdo Dry Valley LTER Program</t>
  </si>
  <si>
    <t>R0302397</t>
  </si>
  <si>
    <t>Hopkins, Bryan</t>
  </si>
  <si>
    <t>Soil Samples</t>
  </si>
  <si>
    <t>R0202395</t>
  </si>
  <si>
    <t>M&amp;MB</t>
  </si>
  <si>
    <t>Allred, David</t>
  </si>
  <si>
    <t>ASU-WAESO(NSF)</t>
  </si>
  <si>
    <t>Tungsten Infiltration of High Aspect Ratio CNTOs for High Temp MEMB Applications</t>
  </si>
  <si>
    <t>R0302523</t>
  </si>
  <si>
    <t>Woolley, Adam</t>
  </si>
  <si>
    <t>Yale (NIH)</t>
  </si>
  <si>
    <t>Mechanisms of Ribosomal Reactions</t>
  </si>
  <si>
    <t>R0302455</t>
  </si>
  <si>
    <t>CHMBIO</t>
  </si>
  <si>
    <t>Graves, Steven</t>
  </si>
  <si>
    <t>w/ Woolley, Adam</t>
  </si>
  <si>
    <t>NIH</t>
  </si>
  <si>
    <t>Integrated Microfluidic Devices for Preterm Birth Biomarker Measurement</t>
  </si>
  <si>
    <t>R0102023</t>
  </si>
  <si>
    <t>Howell, Larry</t>
  </si>
  <si>
    <t>NASA</t>
  </si>
  <si>
    <t>NSTRF Fellowship for Ezekiel Merriam</t>
  </si>
  <si>
    <t>R0162018</t>
  </si>
  <si>
    <t>Steffensen, Scott</t>
  </si>
  <si>
    <t>Neuroplasticity with Alcohol Dependence</t>
  </si>
  <si>
    <t>R0102059</t>
  </si>
  <si>
    <t>PSYCH</t>
  </si>
  <si>
    <t>FHSSS</t>
  </si>
  <si>
    <t>Caldarella, Paul</t>
  </si>
  <si>
    <t>Young, Richard</t>
  </si>
  <si>
    <t>w/ Caldarella, Paul</t>
  </si>
  <si>
    <t>U of Kansas Center for Research (US Dept of Ed)</t>
  </si>
  <si>
    <t>A Multi-Site Efficacy Trial of the Class-wide Function-related Intervention Teams "CW-FIT"</t>
  </si>
  <si>
    <t>EDUC</t>
  </si>
  <si>
    <t>CITES</t>
  </si>
  <si>
    <t>R0302473</t>
  </si>
  <si>
    <t>Jeffs, Brian</t>
  </si>
  <si>
    <t>Collaborative Research: Development of a Millimeter-wave Phased Focal Plane Array</t>
  </si>
  <si>
    <t>R0112190</t>
  </si>
  <si>
    <t>Warnick, Karl</t>
  </si>
  <si>
    <t>w/ Jeffs, Brian</t>
  </si>
  <si>
    <t>St. Clair, Sam</t>
  </si>
  <si>
    <t>UDWR</t>
  </si>
  <si>
    <t>Assessment of disturbance size and ecological conditions on wildlife impacts of aspen regeneration in Utah.</t>
  </si>
  <si>
    <t>R0402222</t>
  </si>
  <si>
    <t>P&amp;WS</t>
  </si>
  <si>
    <t>Duerden, Mathew</t>
  </si>
  <si>
    <t>Southwest Conservation Corps</t>
  </si>
  <si>
    <t>PLSC 2013 Evaluation</t>
  </si>
  <si>
    <t>R0602421</t>
  </si>
  <si>
    <t>RECM</t>
  </si>
  <si>
    <t>Volumetrically Efficient Carbon Additives: Microstructure and Conductivity</t>
  </si>
  <si>
    <t>Wheeler, Dean</t>
  </si>
  <si>
    <t>Duracell</t>
  </si>
  <si>
    <t>R0602393</t>
  </si>
  <si>
    <t>Bigler, Erin</t>
  </si>
  <si>
    <t>UCSD (NIH)</t>
  </si>
  <si>
    <t>A Psychiatric and Imaging Study of Pediatric Mild Traumatic Brain Injury</t>
  </si>
  <si>
    <t>R0302450</t>
  </si>
  <si>
    <t>Bush, Michael</t>
  </si>
  <si>
    <t>Institute for Defense Analyses</t>
  </si>
  <si>
    <t>Metophorical Language Sample Collection</t>
  </si>
  <si>
    <t>R0302503</t>
  </si>
  <si>
    <t>CLS</t>
  </si>
  <si>
    <t>HUM</t>
  </si>
  <si>
    <t>Compliant Space Mechanisms</t>
  </si>
  <si>
    <t>R0162016</t>
  </si>
  <si>
    <t>Trent, Jim</t>
  </si>
  <si>
    <t>w/ Howell, Larry</t>
  </si>
  <si>
    <t>McLain, Tim</t>
  </si>
  <si>
    <t>R0112200</t>
  </si>
  <si>
    <t>Beard, Randy</t>
  </si>
  <si>
    <t>w/McLain, Tim</t>
  </si>
  <si>
    <t>Talbot, Richard</t>
  </si>
  <si>
    <t>Bill Barrett Corp.</t>
  </si>
  <si>
    <t>Promontory Caves Artifact Preparation</t>
  </si>
  <si>
    <t>R0602422</t>
  </si>
  <si>
    <t>OPA</t>
  </si>
  <si>
    <t>Wirthlin, Michael</t>
  </si>
  <si>
    <t>BYU Site for CHREC I/UCRC - CORBI Supplement</t>
  </si>
  <si>
    <t>I/UCRC: Center for Unmanned Aircraft Systems - CORBI Supplement</t>
  </si>
  <si>
    <t>R0112109</t>
  </si>
  <si>
    <t>FHSS</t>
  </si>
  <si>
    <t>Rice, Michael</t>
  </si>
  <si>
    <t>Open Door Technologies (US Army PEO STRI)</t>
  </si>
  <si>
    <t>Development, Analysis and Prototyping of Modulation Agile Radio for Aeronautical Telemetry</t>
  </si>
  <si>
    <t>R0302525</t>
  </si>
  <si>
    <t>Ames, Daniel</t>
  </si>
  <si>
    <t>Bureau of Reclamation</t>
  </si>
  <si>
    <t>Prototype Tool for Integrated Climate Downscaling and Streamflow Prediction using Open Source G15</t>
  </si>
  <si>
    <t>R0202396</t>
  </si>
  <si>
    <t>CEEn</t>
  </si>
  <si>
    <t>Homer, Eric</t>
  </si>
  <si>
    <t>NASA NSTRF Thomas Hardin Fellowship</t>
  </si>
  <si>
    <t>R0162019</t>
  </si>
  <si>
    <t xml:space="preserve">N-8 </t>
  </si>
  <si>
    <t xml:space="preserve">I.P. Royalty Payments </t>
  </si>
  <si>
    <t>Open</t>
  </si>
  <si>
    <t>R0802005</t>
  </si>
  <si>
    <t>Savage, Paul</t>
  </si>
  <si>
    <t>I/UCRC: Center for e-Design Membership</t>
  </si>
  <si>
    <t>w/ Jensen, Greg</t>
  </si>
  <si>
    <t>Phillips, Kerk</t>
  </si>
  <si>
    <t>Bradford, Scott</t>
  </si>
  <si>
    <t>w/ Phillips, Kerk</t>
  </si>
  <si>
    <t>Korea Institute for Natl. Unification</t>
  </si>
  <si>
    <t>Cost and Benefit of Korean Unification</t>
  </si>
  <si>
    <t>R0570001</t>
  </si>
  <si>
    <t>ECON</t>
  </si>
  <si>
    <t>DARPA</t>
  </si>
  <si>
    <t>Optimized Cell-free Synthetic Systems to Expand the Language of Biology</t>
  </si>
  <si>
    <t>R0202397</t>
  </si>
  <si>
    <t>Webb, Brent</t>
  </si>
  <si>
    <t>Graduate Research Fellowship Program</t>
  </si>
  <si>
    <t>R0112210</t>
  </si>
  <si>
    <t>ACADVP</t>
  </si>
  <si>
    <t>Belnap, Kirk</t>
  </si>
  <si>
    <t>U.S. Dept of Ed</t>
  </si>
  <si>
    <t>National Middle East Language Resource Center</t>
  </si>
  <si>
    <t>R0132018</t>
  </si>
  <si>
    <t>ANEL</t>
  </si>
  <si>
    <t>Sandia National Labs DOE)</t>
  </si>
  <si>
    <t>U of Kansas Ctr. for Res. (US DoED)</t>
  </si>
  <si>
    <t>Proposal Activity Report</t>
  </si>
  <si>
    <t>Average Proposal:</t>
  </si>
  <si>
    <t>Proposals this month :</t>
  </si>
  <si>
    <t>Amount</t>
  </si>
  <si>
    <t>Proposal Number</t>
  </si>
  <si>
    <t>Ess, Daniel</t>
  </si>
  <si>
    <t>University of Virginia</t>
  </si>
  <si>
    <t>Quantum Mechanical Calculations of Hydrocarbon C-H Bond</t>
  </si>
  <si>
    <t>McCarthy, Jay</t>
  </si>
  <si>
    <t>EAGER: A Measure Theory Semantics of Probability Theory</t>
  </si>
  <si>
    <t>Clifford, Ray</t>
  </si>
  <si>
    <t>The Language Flagship</t>
  </si>
  <si>
    <t>ADVANCED CHINESE TEST DEVELOPMENT</t>
  </si>
  <si>
    <t>Utah Division of Wildlife Resources</t>
  </si>
  <si>
    <t>Larsen, Randy</t>
  </si>
  <si>
    <t>w/St. Clair, Sam</t>
  </si>
  <si>
    <t>Geary, Brad</t>
  </si>
  <si>
    <t>USDA Forest Service</t>
  </si>
  <si>
    <t>Buffelgrass Biocontrol in the Sonoran Desert with Foliar Fungal Pathogens and Their Phytotoxic Metabolites</t>
  </si>
  <si>
    <t>US Army Research Office</t>
  </si>
  <si>
    <t>Propagation Analysis and Performance Assessment for Multi-Antenna Communications in Combat Environments</t>
  </si>
  <si>
    <t>Christiansen, Eric</t>
  </si>
  <si>
    <t>National Science Foundation</t>
  </si>
  <si>
    <t>Collaborative Research: Reconstructing an “A-type” Silicic Magma System on the track of the Yellowstone Hotspot, Central Snake River Plain, Idaho</t>
  </si>
  <si>
    <t>Nicotine and Alcohol Co-Dependence</t>
  </si>
  <si>
    <t>N8 Medical</t>
  </si>
  <si>
    <t>Collection Account for Royalty Payments</t>
  </si>
  <si>
    <t>Biola University Inc. (Templeton Foundation)</t>
  </si>
  <si>
    <t>The Development, Validation and Dissemination of Measures of Intellectual Humility</t>
  </si>
  <si>
    <t>Christensen, Merrill</t>
  </si>
  <si>
    <t>Optimization of Selenium Chemoprevention by Multimechanistic Comination</t>
  </si>
  <si>
    <t>ND&amp;FS</t>
  </si>
  <si>
    <t>Thomson, David</t>
  </si>
  <si>
    <t>American Diabetes Association</t>
  </si>
  <si>
    <t>Effect of altered LKB1 activity on obesity-induced insulin resistance</t>
  </si>
  <si>
    <t>PDBIO</t>
  </si>
  <si>
    <t>Rupper, Summer</t>
  </si>
  <si>
    <t>National Science Foundation: OPP: Antarctic Glaciology</t>
  </si>
  <si>
    <t>Supplemental REU to NSF Proposal #0944730 (R0112172)</t>
  </si>
  <si>
    <t>Anderson, Val Jo</t>
  </si>
  <si>
    <t>USFS (extension of R0202363)</t>
  </si>
  <si>
    <t>Rangeland Health Assessments, Wasatch Plateau</t>
  </si>
  <si>
    <t>Jensen, Bryant</t>
  </si>
  <si>
    <t>The National Hispanic University</t>
  </si>
  <si>
    <t>Hispanic Children and Families</t>
  </si>
  <si>
    <t>TED</t>
  </si>
  <si>
    <t>Beard, Randal</t>
  </si>
  <si>
    <t>AFRL/RWWN</t>
  </si>
  <si>
    <t>A Novel Algorithm for Tracking Multiple Targets with Significant Background Clutter</t>
  </si>
  <si>
    <t>Open Door Technologies (PEA/STRI)</t>
  </si>
  <si>
    <t>MART Project (Modulation Agile Radio for Auronautical Telemetry)</t>
  </si>
  <si>
    <t>National Science Foundation: Geomorphology and Land-use Dynamics</t>
  </si>
  <si>
    <t>National Science Foundation: Geomorphology and Land-Use Dynamics</t>
  </si>
  <si>
    <t>Bates, Anthony</t>
  </si>
  <si>
    <t>AT&amp;T External Affairs</t>
  </si>
  <si>
    <t>SOAR Grant</t>
  </si>
  <si>
    <t>MSS</t>
  </si>
  <si>
    <t>Campus Life</t>
  </si>
  <si>
    <t>Lambert, Ann Marie</t>
  </si>
  <si>
    <t>w/Bates, Anthony</t>
  </si>
  <si>
    <t>Hill, Diane</t>
  </si>
  <si>
    <t>Thacker, Evan</t>
  </si>
  <si>
    <t>American Heart Association - Western States Affiliate</t>
  </si>
  <si>
    <t>Detecting Occult Paroxysmal Atrial Fibrillation in the General Population</t>
  </si>
  <si>
    <t>HSCI</t>
  </si>
  <si>
    <t>Hansen, Jaron</t>
  </si>
  <si>
    <t>Dreyfus Foundation</t>
  </si>
  <si>
    <t>Radical Molecule Complex Initiated Aerosol Formation</t>
  </si>
  <si>
    <t>11/31/2015</t>
  </si>
  <si>
    <t>Shirts, Randall</t>
  </si>
  <si>
    <t>w/Hansen, Jaron</t>
  </si>
  <si>
    <t>US Forest Service</t>
  </si>
  <si>
    <t>Herbivory Impacts on Aspen Regeneration</t>
  </si>
  <si>
    <t>Jensen, Jamie</t>
  </si>
  <si>
    <t>Grounding Blended Learning Technology Use in Educational Theory</t>
  </si>
  <si>
    <t>CAREER: Automated Protocol Design and Optimization</t>
  </si>
  <si>
    <t>SC</t>
  </si>
  <si>
    <t>Wright, David</t>
  </si>
  <si>
    <t>US Dept. of Ed. (via State of New York/Commoncore)</t>
  </si>
  <si>
    <t>Race to Top Consultant for State of New York</t>
  </si>
  <si>
    <t>MATH</t>
  </si>
  <si>
    <t>Parcell, Allen</t>
  </si>
  <si>
    <t>Muscular Distrophy Association (MDA)</t>
  </si>
  <si>
    <t>Inhibition of Myostatin Signaling in MDX Mice Using a Novel Small Molecule</t>
  </si>
  <si>
    <t>ES</t>
  </si>
  <si>
    <t>Hyldahl, Rob</t>
  </si>
  <si>
    <t>w/ Parcell, Allen</t>
  </si>
  <si>
    <t>Bearss, David</t>
  </si>
  <si>
    <t>NASA LEARN (with University of West Virginia)</t>
  </si>
  <si>
    <t>A Collectively Operated and Supported Flight Testing Program</t>
  </si>
  <si>
    <t>w/ McLain, Tim</t>
  </si>
  <si>
    <t>Mazzeo, Brian</t>
  </si>
  <si>
    <t>CAREER: Highly Automated Impact Listening for Sensing and Testing of Reinforced Materials (HAILSTORM)</t>
  </si>
  <si>
    <t>Bill Barrett Corp</t>
  </si>
  <si>
    <t>Jellen, Eric</t>
  </si>
  <si>
    <t>USDA-ARS, NPGS</t>
  </si>
  <si>
    <t>Plant Exploration in UT, WY, etc., to Collect Chenopodium Germplasm for Quinoa Improvement</t>
  </si>
  <si>
    <t>Maughan, Peter</t>
  </si>
  <si>
    <t>w/ Jellen, Eric</t>
  </si>
  <si>
    <t>Blue Ridge Research and Consulting/NASA Stennis Space Center</t>
  </si>
  <si>
    <t>Analytical Extensions to Rocket Plume Noise Prediction Models Using Rocket Plume Acoustic Measurements</t>
  </si>
  <si>
    <t>Neilsen, Tracianne</t>
  </si>
  <si>
    <t>w/ Gee, Kent</t>
  </si>
  <si>
    <t>Thomas, Derek</t>
  </si>
  <si>
    <t>NASA Carbon Cycle Science</t>
  </si>
  <si>
    <t>Couple Plant-Microbe Responses to a Changing Climate: Biogeochemical Significance of Rhizospheric Dynamics</t>
  </si>
  <si>
    <t>Flox, Cally</t>
  </si>
  <si>
    <t>USOE</t>
  </si>
  <si>
    <t>BTW-Arts Learning Program 2014</t>
  </si>
  <si>
    <t>CITE</t>
  </si>
  <si>
    <t>Prater, Mary Anne</t>
  </si>
  <si>
    <t>w/ Flox, Cally</t>
  </si>
  <si>
    <t>Korea Institute for National Unification</t>
  </si>
  <si>
    <t>Cost and Benefit of Korea Unification</t>
  </si>
  <si>
    <t>Guidelines for Effective Placement and Use of Wildlife Water Developments…Year 5</t>
  </si>
  <si>
    <t>Assessment of Pygmy Rabbit Response to Installation of the Ruby Pipeline in Northern Utah (Phase 4)</t>
  </si>
  <si>
    <t>6-31-2014</t>
  </si>
  <si>
    <t>UDNR</t>
  </si>
  <si>
    <t>Cementum Analysis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</si>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</sst>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</numFmts>
  <fonts count="23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8"/>
      <color theme="1"/>
      <name val="Georgia"/>
      <family val="1"/>
    </font>
    <font>
      <sz val="10"/>
      <name val="Arial"/>
      <family val="2"/>
    </font>
    <font>
      <b/>
      <sz val="12"/>
      <name val="Helv"/>
    </font>
    <font>
      <sz val="11"/>
      <color theme="1"/>
      <name val="Calibri"/>
      <family val="2"/>
      <scheme val="minor"/>
    </font>
    <font>
      <b/>
      <sz val="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9" fillId="0" borderId="0"/>
    <xf numFmtId="44" fontId="2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top" wrapText="1"/>
    </xf>
    <xf numFmtId="0" fontId="1" fillId="0" borderId="0" xfId="1" applyFont="1" applyBorder="1" applyAlignment="1">
      <alignment horizontal="left"/>
    </xf>
    <xf numFmtId="0" fontId="6" fillId="0" borderId="0" xfId="1" applyFont="1" applyBorder="1" applyAlignme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wrapText="1"/>
    </xf>
    <xf numFmtId="168" fontId="6" fillId="0" borderId="0" xfId="1" applyNumberFormat="1" applyFont="1" applyBorder="1" applyAlignment="1"/>
    <xf numFmtId="0" fontId="6" fillId="0" borderId="0" xfId="1" applyFont="1" applyBorder="1" applyAlignment="1">
      <alignment horizontal="center" vertical="center"/>
    </xf>
    <xf numFmtId="0" fontId="19" fillId="0" borderId="0" xfId="1" applyFont="1" applyBorder="1"/>
    <xf numFmtId="0" fontId="1" fillId="0" borderId="0" xfId="1" applyFont="1" applyBorder="1" applyAlignment="1">
      <alignment horizontal="left" wrapText="1"/>
    </xf>
    <xf numFmtId="49" fontId="5" fillId="0" borderId="0" xfId="1" applyNumberFormat="1" applyFont="1" applyBorder="1" applyAlignment="1">
      <alignment horizontal="center" wrapText="1"/>
    </xf>
    <xf numFmtId="164" fontId="20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8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/>
    </xf>
    <xf numFmtId="5" fontId="7" fillId="0" borderId="0" xfId="1" applyNumberFormat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167" fontId="7" fillId="0" borderId="1" xfId="2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Border="1"/>
    <xf numFmtId="168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164" fontId="7" fillId="0" borderId="0" xfId="1" applyNumberFormat="1" applyFont="1" applyBorder="1" applyAlignment="1">
      <alignment horizontal="right"/>
    </xf>
    <xf numFmtId="168" fontId="7" fillId="0" borderId="0" xfId="1" applyNumberFormat="1" applyFont="1" applyBorder="1" applyAlignment="1">
      <alignment horizontal="right"/>
    </xf>
    <xf numFmtId="0" fontId="9" fillId="3" borderId="1" xfId="1" applyFont="1" applyFill="1" applyBorder="1" applyAlignment="1">
      <alignment horizontal="center" vertical="center" wrapText="1"/>
    </xf>
    <xf numFmtId="5" fontId="9" fillId="3" borderId="1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/>
    </xf>
    <xf numFmtId="168" fontId="8" fillId="0" borderId="0" xfId="1" applyNumberFormat="1" applyFont="1" applyBorder="1" applyAlignment="1">
      <alignment horizontal="right"/>
    </xf>
    <xf numFmtId="0" fontId="16" fillId="3" borderId="6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164" fontId="16" fillId="3" borderId="4" xfId="1" applyNumberFormat="1" applyFont="1" applyFill="1" applyBorder="1" applyAlignment="1">
      <alignment horizontal="center" vertical="center" wrapText="1"/>
    </xf>
    <xf numFmtId="168" fontId="16" fillId="3" borderId="4" xfId="1" applyNumberFormat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8" fontId="0" fillId="0" borderId="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168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168" fontId="8" fillId="0" borderId="1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5" fontId="8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7" fontId="8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wrapText="1"/>
    </xf>
    <xf numFmtId="167" fontId="8" fillId="0" borderId="3" xfId="0" applyNumberFormat="1" applyFont="1" applyFill="1" applyBorder="1" applyAlignment="1">
      <alignment horizontal="right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180"/>
    </xf>
    <xf numFmtId="0" fontId="7" fillId="2" borderId="1" xfId="0" applyFont="1" applyFill="1" applyBorder="1" applyAlignment="1">
      <alignment horizontal="center" vertical="center" wrapText="1"/>
    </xf>
    <xf numFmtId="5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right"/>
    </xf>
  </cellXfs>
  <cellStyles count="3">
    <cellStyle name="Currency 2" xfId="2"/>
    <cellStyle name="Normal" xfId="0" builtinId="0"/>
    <cellStyle name="Normal 2 2" xfId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9" formatCode="m/d/yyyy"/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9" formatCode="m/d/yyyy"/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none"/>
      </font>
      <fill>
        <patternFill patternType="solid">
          <fgColor rgb="FF000000"/>
          <bgColor rgb="FFA5A5A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1:N68" totalsRowShown="0" dataDxfId="28" tableBorderDxfId="27">
  <autoFilter ref="A11:N68"/>
  <tableColumns count="14">
    <tableColumn id="1" name="Column1" dataDxfId="26"/>
    <tableColumn id="2" name="Column2" dataDxfId="25"/>
    <tableColumn id="3" name="Column3" dataDxfId="24"/>
    <tableColumn id="4" name="Column4" dataDxfId="23"/>
    <tableColumn id="5" name="Column5" dataDxfId="22"/>
    <tableColumn id="6" name="Column6" dataDxfId="21"/>
    <tableColumn id="7" name="Column7" dataDxfId="20"/>
    <tableColumn id="8" name="Column8" dataDxfId="19"/>
    <tableColumn id="9" name="Column9" dataDxfId="18"/>
    <tableColumn id="10" name="Column10" dataDxfId="17"/>
    <tableColumn id="11" name="Column11" dataDxfId="16"/>
    <tableColumn id="12" name="Column12" dataDxfId="15"/>
    <tableColumn id="13" name="Column13" dataDxfId="14"/>
    <tableColumn id="14" name="Column14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6:J57" totalsRowShown="0" headerRowDxfId="12" dataDxfId="11" tableBorderDxfId="10" headerRowCellStyle="Normal 2 2">
  <autoFilter ref="A6:J57"/>
  <sortState ref="A7:J57">
    <sortCondition ref="I7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70"/>
  <sheetViews>
    <sheetView tabSelected="1" topLeftCell="A58" zoomScaleNormal="100" workbookViewId="0">
      <selection activeCell="J52" sqref="J52"/>
    </sheetView>
  </sheetViews>
  <sheetFormatPr defaultRowHeight="12.75" customHeight="1"/>
  <cols>
    <col min="1" max="1" width="14.85546875" style="1" customWidth="1"/>
    <col min="2" max="2" width="16.5703125" style="1" customWidth="1"/>
    <col min="3" max="3" width="16" style="1" customWidth="1"/>
    <col min="4" max="4" width="39.42578125" style="1" customWidth="1"/>
    <col min="5" max="5" width="11.28515625" style="7" customWidth="1"/>
    <col min="6" max="6" width="11.42578125" style="7" customWidth="1"/>
    <col min="7" max="7" width="9.85546875" style="8" customWidth="1"/>
    <col min="8" max="8" width="13.7109375" style="4" customWidth="1"/>
    <col min="9" max="9" width="3" style="3" customWidth="1"/>
    <col min="10" max="11" width="7.85546875" style="1" customWidth="1"/>
    <col min="12" max="12" width="2.28515625" style="5" customWidth="1"/>
    <col min="13" max="13" width="10.5703125" customWidth="1"/>
    <col min="14" max="14" width="11.42578125" customWidth="1"/>
  </cols>
  <sheetData>
    <row r="1" spans="1:15" ht="24" customHeight="1">
      <c r="B1" s="68"/>
      <c r="C1" s="68"/>
      <c r="D1" s="31" t="s">
        <v>13</v>
      </c>
      <c r="E1" s="68"/>
      <c r="F1" s="68"/>
      <c r="G1" s="68"/>
      <c r="H1" s="68"/>
      <c r="I1" s="68"/>
      <c r="J1" s="68"/>
      <c r="K1" s="68"/>
      <c r="L1" s="68"/>
      <c r="M1" s="150"/>
      <c r="N1" s="151"/>
    </row>
    <row r="2" spans="1:15" ht="16.5" customHeight="1">
      <c r="A2" s="32"/>
      <c r="B2" s="69">
        <v>2013</v>
      </c>
      <c r="C2" s="33"/>
      <c r="D2" s="67" t="s">
        <v>29</v>
      </c>
      <c r="E2" s="34"/>
      <c r="F2" s="32"/>
      <c r="G2" s="28"/>
      <c r="H2" s="69">
        <v>2012</v>
      </c>
      <c r="I2" s="32"/>
      <c r="J2" s="32"/>
      <c r="K2" s="32"/>
      <c r="L2" s="35"/>
    </row>
    <row r="3" spans="1:15" ht="12.75" customHeight="1">
      <c r="A3" s="36" t="s">
        <v>0</v>
      </c>
      <c r="B3" s="37">
        <v>247</v>
      </c>
      <c r="C3" s="33"/>
      <c r="D3" s="157" t="s">
        <v>12</v>
      </c>
      <c r="E3" s="34"/>
      <c r="F3" s="32"/>
      <c r="G3" s="36" t="s">
        <v>0</v>
      </c>
      <c r="H3" s="37">
        <v>251</v>
      </c>
      <c r="I3" s="32"/>
      <c r="J3" s="32"/>
      <c r="K3" s="32"/>
      <c r="L3" s="35"/>
    </row>
    <row r="4" spans="1:15" ht="12.75" customHeight="1">
      <c r="A4" s="36" t="s">
        <v>1</v>
      </c>
      <c r="B4" s="37">
        <v>220</v>
      </c>
      <c r="C4" s="32"/>
      <c r="D4" s="157"/>
      <c r="E4" s="38"/>
      <c r="F4" s="32"/>
      <c r="G4" s="36" t="s">
        <v>1</v>
      </c>
      <c r="H4" s="37">
        <v>208</v>
      </c>
      <c r="I4" s="32"/>
      <c r="J4" s="32"/>
      <c r="K4" s="32"/>
      <c r="L4" s="35"/>
    </row>
    <row r="5" spans="1:15" ht="12.75" customHeight="1">
      <c r="A5" s="36" t="s">
        <v>2</v>
      </c>
      <c r="B5" s="29">
        <v>18297879</v>
      </c>
      <c r="C5" s="32"/>
      <c r="E5" s="38"/>
      <c r="F5" s="32"/>
      <c r="G5" s="36" t="s">
        <v>2</v>
      </c>
      <c r="H5" s="29">
        <v>22038835</v>
      </c>
      <c r="I5" s="32"/>
      <c r="J5" s="39"/>
      <c r="K5" s="33"/>
      <c r="L5" s="35"/>
    </row>
    <row r="6" spans="1:15" ht="6" customHeight="1">
      <c r="A6" s="39"/>
      <c r="B6" s="39"/>
      <c r="C6" s="39"/>
      <c r="D6" s="39"/>
      <c r="E6" s="38"/>
      <c r="F6" s="40"/>
      <c r="G6" s="40"/>
      <c r="H6" s="41"/>
      <c r="I6" s="37"/>
      <c r="J6" s="39"/>
      <c r="K6" s="33"/>
      <c r="L6" s="35"/>
    </row>
    <row r="7" spans="1:15" ht="12.75" customHeight="1">
      <c r="A7" s="161" t="s">
        <v>3</v>
      </c>
      <c r="B7" s="161"/>
      <c r="C7" s="70">
        <v>45</v>
      </c>
      <c r="D7" s="71">
        <f>SUM(H12:H68)</f>
        <v>3598962</v>
      </c>
      <c r="E7" s="34"/>
      <c r="F7" s="34"/>
      <c r="G7" s="42"/>
      <c r="H7" s="43"/>
      <c r="I7" s="30"/>
      <c r="J7" s="33"/>
      <c r="K7" s="33"/>
      <c r="L7" s="35"/>
    </row>
    <row r="8" spans="1:15" s="2" customFormat="1" ht="12.75" customHeight="1">
      <c r="A8" s="162" t="s">
        <v>4</v>
      </c>
      <c r="B8" s="162" t="s">
        <v>5</v>
      </c>
      <c r="C8" s="162" t="s">
        <v>6</v>
      </c>
      <c r="D8" s="158" t="s">
        <v>7</v>
      </c>
      <c r="E8" s="148" t="s">
        <v>10</v>
      </c>
      <c r="F8" s="148" t="s">
        <v>11</v>
      </c>
      <c r="G8" s="149" t="s">
        <v>28</v>
      </c>
      <c r="H8" s="155" t="s">
        <v>14</v>
      </c>
      <c r="I8" s="156" t="s">
        <v>15</v>
      </c>
      <c r="J8" s="154" t="s">
        <v>8</v>
      </c>
      <c r="K8" s="154" t="s">
        <v>9</v>
      </c>
      <c r="L8" s="153" t="s">
        <v>16</v>
      </c>
      <c r="M8" s="152" t="s">
        <v>22</v>
      </c>
      <c r="N8" s="152" t="s">
        <v>25</v>
      </c>
    </row>
    <row r="9" spans="1:15" s="2" customFormat="1" ht="12.75" customHeight="1">
      <c r="A9" s="162"/>
      <c r="B9" s="162"/>
      <c r="C9" s="162"/>
      <c r="D9" s="159"/>
      <c r="E9" s="148"/>
      <c r="F9" s="148"/>
      <c r="G9" s="149"/>
      <c r="H9" s="155"/>
      <c r="I9" s="156"/>
      <c r="J9" s="154"/>
      <c r="K9" s="154"/>
      <c r="L9" s="153"/>
      <c r="M9" s="152"/>
      <c r="N9" s="152"/>
      <c r="O9" s="11"/>
    </row>
    <row r="10" spans="1:15" s="2" customFormat="1" ht="21.75" customHeight="1">
      <c r="A10" s="162"/>
      <c r="B10" s="162"/>
      <c r="C10" s="162"/>
      <c r="D10" s="160"/>
      <c r="E10" s="148"/>
      <c r="F10" s="148"/>
      <c r="G10" s="149"/>
      <c r="H10" s="155"/>
      <c r="I10" s="156"/>
      <c r="J10" s="154"/>
      <c r="K10" s="154"/>
      <c r="L10" s="153"/>
      <c r="M10" s="152"/>
      <c r="N10" s="152"/>
      <c r="O10" s="11"/>
    </row>
    <row r="11" spans="1:15" s="9" customFormat="1" ht="3" customHeight="1">
      <c r="A11" s="44" t="s">
        <v>357</v>
      </c>
      <c r="B11" s="12" t="s">
        <v>358</v>
      </c>
      <c r="C11" s="12" t="s">
        <v>359</v>
      </c>
      <c r="D11" s="45" t="s">
        <v>360</v>
      </c>
      <c r="E11" s="26" t="s">
        <v>361</v>
      </c>
      <c r="F11" s="26" t="s">
        <v>362</v>
      </c>
      <c r="G11" s="79" t="s">
        <v>363</v>
      </c>
      <c r="H11" s="13" t="s">
        <v>364</v>
      </c>
      <c r="I11" s="14" t="s">
        <v>365</v>
      </c>
      <c r="J11" s="12" t="s">
        <v>366</v>
      </c>
      <c r="K11" s="12" t="s">
        <v>367</v>
      </c>
      <c r="L11" s="46" t="s">
        <v>368</v>
      </c>
      <c r="M11" s="9" t="s">
        <v>369</v>
      </c>
      <c r="N11" s="10" t="s">
        <v>370</v>
      </c>
      <c r="O11" s="10"/>
    </row>
    <row r="12" spans="1:15" s="141" customFormat="1" ht="32.25" customHeight="1">
      <c r="A12" s="60" t="s">
        <v>227</v>
      </c>
      <c r="B12" s="59"/>
      <c r="C12" s="60" t="s">
        <v>92</v>
      </c>
      <c r="D12" s="66" t="s">
        <v>228</v>
      </c>
      <c r="E12" s="61">
        <v>41466</v>
      </c>
      <c r="F12" s="61">
        <v>42916</v>
      </c>
      <c r="G12" s="62" t="s">
        <v>229</v>
      </c>
      <c r="H12" s="63">
        <v>50000</v>
      </c>
      <c r="I12" s="62" t="s">
        <v>33</v>
      </c>
      <c r="J12" s="62" t="s">
        <v>230</v>
      </c>
      <c r="K12" s="62" t="s">
        <v>230</v>
      </c>
      <c r="L12" s="47">
        <v>1</v>
      </c>
      <c r="M12" s="139">
        <v>179000</v>
      </c>
      <c r="N12" s="139">
        <v>179000</v>
      </c>
      <c r="O12" s="140"/>
    </row>
    <row r="13" spans="1:15" s="141" customFormat="1" ht="32.25" customHeight="1">
      <c r="A13" s="60" t="s">
        <v>202</v>
      </c>
      <c r="B13" s="59"/>
      <c r="C13" s="60" t="s">
        <v>203</v>
      </c>
      <c r="D13" s="66" t="s">
        <v>204</v>
      </c>
      <c r="E13" s="61">
        <v>41473</v>
      </c>
      <c r="F13" s="61">
        <v>42154</v>
      </c>
      <c r="G13" s="62" t="s">
        <v>205</v>
      </c>
      <c r="H13" s="63">
        <v>36860</v>
      </c>
      <c r="I13" s="62" t="s">
        <v>50</v>
      </c>
      <c r="J13" s="62" t="s">
        <v>206</v>
      </c>
      <c r="K13" s="62" t="s">
        <v>35</v>
      </c>
      <c r="L13" s="47">
        <v>1</v>
      </c>
      <c r="M13" s="139">
        <v>36860</v>
      </c>
      <c r="N13" s="139">
        <v>81235</v>
      </c>
      <c r="O13" s="140"/>
    </row>
    <row r="14" spans="1:15" s="141" customFormat="1" ht="32.25" customHeight="1">
      <c r="A14" s="50" t="s">
        <v>69</v>
      </c>
      <c r="B14" s="50"/>
      <c r="C14" s="50" t="s">
        <v>92</v>
      </c>
      <c r="D14" s="64" t="s">
        <v>93</v>
      </c>
      <c r="E14" s="51">
        <v>41470</v>
      </c>
      <c r="F14" s="51">
        <v>43281</v>
      </c>
      <c r="G14" s="52" t="s">
        <v>94</v>
      </c>
      <c r="H14" s="53">
        <v>400717</v>
      </c>
      <c r="I14" s="54" t="s">
        <v>50</v>
      </c>
      <c r="J14" s="54" t="s">
        <v>73</v>
      </c>
      <c r="K14" s="54" t="s">
        <v>35</v>
      </c>
      <c r="L14" s="54">
        <v>1</v>
      </c>
      <c r="M14" s="142">
        <v>400717</v>
      </c>
      <c r="N14" s="142">
        <v>400717</v>
      </c>
    </row>
    <row r="15" spans="1:15" s="141" customFormat="1" ht="32.25" customHeight="1">
      <c r="A15" s="60" t="s">
        <v>69</v>
      </c>
      <c r="B15" s="59"/>
      <c r="C15" s="60" t="s">
        <v>224</v>
      </c>
      <c r="D15" s="66" t="s">
        <v>225</v>
      </c>
      <c r="E15" s="61">
        <v>41487</v>
      </c>
      <c r="F15" s="61">
        <v>42582</v>
      </c>
      <c r="G15" s="62" t="s">
        <v>226</v>
      </c>
      <c r="H15" s="63">
        <v>249582</v>
      </c>
      <c r="I15" s="62" t="s">
        <v>50</v>
      </c>
      <c r="J15" s="62" t="s">
        <v>73</v>
      </c>
      <c r="K15" s="62" t="s">
        <v>35</v>
      </c>
      <c r="L15" s="47">
        <v>1</v>
      </c>
      <c r="M15" s="139">
        <v>249582</v>
      </c>
      <c r="N15" s="139">
        <v>992012</v>
      </c>
    </row>
    <row r="16" spans="1:15" s="141" customFormat="1" ht="32.25" customHeight="1">
      <c r="A16" s="50" t="s">
        <v>69</v>
      </c>
      <c r="B16" s="50"/>
      <c r="C16" s="50" t="s">
        <v>70</v>
      </c>
      <c r="D16" s="64" t="s">
        <v>71</v>
      </c>
      <c r="E16" s="51">
        <v>41456</v>
      </c>
      <c r="F16" s="51">
        <v>41820</v>
      </c>
      <c r="G16" s="52" t="s">
        <v>72</v>
      </c>
      <c r="H16" s="53">
        <v>75000</v>
      </c>
      <c r="I16" s="54" t="s">
        <v>50</v>
      </c>
      <c r="J16" s="54" t="s">
        <v>73</v>
      </c>
      <c r="K16" s="54" t="s">
        <v>35</v>
      </c>
      <c r="L16" s="54">
        <v>4</v>
      </c>
      <c r="M16" s="142">
        <v>75000</v>
      </c>
      <c r="N16" s="142">
        <v>75000</v>
      </c>
    </row>
    <row r="17" spans="1:14" s="141" customFormat="1" ht="32.25" customHeight="1">
      <c r="A17" s="50" t="s">
        <v>106</v>
      </c>
      <c r="B17" s="50"/>
      <c r="C17" s="50" t="s">
        <v>41</v>
      </c>
      <c r="D17" s="64" t="s">
        <v>107</v>
      </c>
      <c r="E17" s="51">
        <v>41518</v>
      </c>
      <c r="F17" s="51">
        <v>42613</v>
      </c>
      <c r="G17" s="52" t="s">
        <v>108</v>
      </c>
      <c r="H17" s="53">
        <v>96000</v>
      </c>
      <c r="I17" s="54" t="s">
        <v>50</v>
      </c>
      <c r="J17" s="54" t="s">
        <v>73</v>
      </c>
      <c r="K17" s="54" t="s">
        <v>35</v>
      </c>
      <c r="L17" s="54">
        <v>4</v>
      </c>
      <c r="M17" s="142">
        <v>96000</v>
      </c>
      <c r="N17" s="142">
        <v>288000</v>
      </c>
    </row>
    <row r="18" spans="1:14" s="141" customFormat="1" ht="32.25" customHeight="1">
      <c r="A18" s="60" t="s">
        <v>74</v>
      </c>
      <c r="B18" s="59" t="s">
        <v>187</v>
      </c>
      <c r="C18" s="60" t="s">
        <v>92</v>
      </c>
      <c r="D18" s="82" t="s">
        <v>195</v>
      </c>
      <c r="E18" s="81">
        <v>40969</v>
      </c>
      <c r="F18" s="81">
        <v>42794</v>
      </c>
      <c r="G18" s="62" t="s">
        <v>185</v>
      </c>
      <c r="H18" s="63">
        <v>12499</v>
      </c>
      <c r="I18" s="62" t="s">
        <v>33</v>
      </c>
      <c r="J18" s="62" t="s">
        <v>73</v>
      </c>
      <c r="K18" s="62" t="s">
        <v>35</v>
      </c>
      <c r="L18" s="47">
        <v>1</v>
      </c>
      <c r="M18" s="142">
        <v>361224</v>
      </c>
      <c r="N18" s="142">
        <v>361224</v>
      </c>
    </row>
    <row r="19" spans="1:14" s="141" customFormat="1" ht="32.25" customHeight="1">
      <c r="A19" s="50" t="s">
        <v>74</v>
      </c>
      <c r="B19" s="50"/>
      <c r="C19" s="50" t="s">
        <v>75</v>
      </c>
      <c r="D19" s="64" t="s">
        <v>76</v>
      </c>
      <c r="E19" s="51">
        <v>41426</v>
      </c>
      <c r="F19" s="51">
        <v>41789</v>
      </c>
      <c r="G19" s="52" t="s">
        <v>77</v>
      </c>
      <c r="H19" s="53">
        <v>10000</v>
      </c>
      <c r="I19" s="54" t="s">
        <v>50</v>
      </c>
      <c r="J19" s="54" t="s">
        <v>73</v>
      </c>
      <c r="K19" s="54" t="s">
        <v>35</v>
      </c>
      <c r="L19" s="54">
        <v>4</v>
      </c>
      <c r="M19" s="142">
        <v>10000</v>
      </c>
      <c r="N19" s="142">
        <v>10000</v>
      </c>
    </row>
    <row r="20" spans="1:14" s="141" customFormat="1" ht="32.25" customHeight="1">
      <c r="A20" s="50" t="s">
        <v>89</v>
      </c>
      <c r="B20" s="50"/>
      <c r="C20" s="50" t="s">
        <v>236</v>
      </c>
      <c r="D20" s="64" t="s">
        <v>90</v>
      </c>
      <c r="E20" s="51">
        <v>40654</v>
      </c>
      <c r="F20" s="51">
        <v>41759</v>
      </c>
      <c r="G20" s="52" t="s">
        <v>91</v>
      </c>
      <c r="H20" s="53">
        <v>75000</v>
      </c>
      <c r="I20" s="54" t="s">
        <v>33</v>
      </c>
      <c r="J20" s="54" t="s">
        <v>73</v>
      </c>
      <c r="K20" s="54" t="s">
        <v>35</v>
      </c>
      <c r="L20" s="54">
        <v>2</v>
      </c>
      <c r="M20" s="142">
        <v>216841</v>
      </c>
      <c r="N20" s="142">
        <v>370564</v>
      </c>
    </row>
    <row r="21" spans="1:14" s="141" customFormat="1" ht="32.25" customHeight="1">
      <c r="A21" s="56" t="s">
        <v>167</v>
      </c>
      <c r="B21" s="56"/>
      <c r="C21" s="56" t="s">
        <v>168</v>
      </c>
      <c r="D21" s="82" t="s">
        <v>166</v>
      </c>
      <c r="E21" s="81">
        <v>41030</v>
      </c>
      <c r="F21" s="81">
        <v>41820</v>
      </c>
      <c r="G21" s="48" t="s">
        <v>169</v>
      </c>
      <c r="H21" s="58">
        <v>80000</v>
      </c>
      <c r="I21" s="47" t="s">
        <v>33</v>
      </c>
      <c r="J21" s="47" t="s">
        <v>73</v>
      </c>
      <c r="K21" s="47" t="s">
        <v>35</v>
      </c>
      <c r="L21" s="47">
        <v>4</v>
      </c>
      <c r="M21" s="139">
        <v>155000</v>
      </c>
      <c r="N21" s="139">
        <v>155000</v>
      </c>
    </row>
    <row r="22" spans="1:14" s="141" customFormat="1" ht="32.25" customHeight="1">
      <c r="A22" s="60" t="s">
        <v>186</v>
      </c>
      <c r="B22" s="59" t="s">
        <v>187</v>
      </c>
      <c r="C22" s="60" t="s">
        <v>92</v>
      </c>
      <c r="D22" s="82" t="s">
        <v>195</v>
      </c>
      <c r="E22" s="81">
        <v>40969</v>
      </c>
      <c r="F22" s="81">
        <v>42794</v>
      </c>
      <c r="G22" s="62" t="s">
        <v>185</v>
      </c>
      <c r="H22" s="63">
        <v>12500</v>
      </c>
      <c r="I22" s="62" t="s">
        <v>33</v>
      </c>
      <c r="J22" s="62" t="s">
        <v>99</v>
      </c>
      <c r="K22" s="62" t="s">
        <v>35</v>
      </c>
      <c r="L22" s="47">
        <v>1</v>
      </c>
      <c r="M22" s="142">
        <v>361224</v>
      </c>
      <c r="N22" s="142">
        <v>361224</v>
      </c>
    </row>
    <row r="23" spans="1:14" s="141" customFormat="1" ht="32.25" customHeight="1">
      <c r="A23" s="56" t="s">
        <v>151</v>
      </c>
      <c r="B23" s="56"/>
      <c r="C23" s="56" t="s">
        <v>92</v>
      </c>
      <c r="D23" s="65" t="s">
        <v>152</v>
      </c>
      <c r="E23" s="57">
        <v>41091</v>
      </c>
      <c r="F23" s="57">
        <v>41820</v>
      </c>
      <c r="G23" s="48" t="s">
        <v>153</v>
      </c>
      <c r="H23" s="58">
        <v>43293</v>
      </c>
      <c r="I23" s="47" t="s">
        <v>33</v>
      </c>
      <c r="J23" s="47" t="s">
        <v>99</v>
      </c>
      <c r="K23" s="47" t="s">
        <v>35</v>
      </c>
      <c r="L23" s="47">
        <v>1</v>
      </c>
      <c r="M23" s="139">
        <v>305923</v>
      </c>
      <c r="N23" s="139">
        <v>305923</v>
      </c>
    </row>
    <row r="24" spans="1:14" s="141" customFormat="1" ht="32.25" customHeight="1">
      <c r="A24" s="50" t="s">
        <v>95</v>
      </c>
      <c r="B24" s="50"/>
      <c r="C24" s="50" t="s">
        <v>96</v>
      </c>
      <c r="D24" s="64" t="s">
        <v>97</v>
      </c>
      <c r="E24" s="51">
        <v>41156</v>
      </c>
      <c r="F24" s="51">
        <v>41701</v>
      </c>
      <c r="G24" s="52" t="s">
        <v>98</v>
      </c>
      <c r="H24" s="53">
        <v>160000</v>
      </c>
      <c r="I24" s="54" t="s">
        <v>50</v>
      </c>
      <c r="J24" s="54" t="s">
        <v>99</v>
      </c>
      <c r="K24" s="54" t="s">
        <v>35</v>
      </c>
      <c r="L24" s="54">
        <v>1</v>
      </c>
      <c r="M24" s="142">
        <v>160000</v>
      </c>
      <c r="N24" s="142">
        <v>320946</v>
      </c>
    </row>
    <row r="25" spans="1:14" s="141" customFormat="1" ht="32.25" customHeight="1">
      <c r="A25" s="60" t="s">
        <v>198</v>
      </c>
      <c r="B25" s="59"/>
      <c r="C25" s="60" t="s">
        <v>199</v>
      </c>
      <c r="D25" s="66" t="s">
        <v>200</v>
      </c>
      <c r="E25" s="61">
        <v>41463</v>
      </c>
      <c r="F25" s="61">
        <v>41827</v>
      </c>
      <c r="G25" s="62" t="s">
        <v>201</v>
      </c>
      <c r="H25" s="63">
        <v>98025</v>
      </c>
      <c r="I25" s="62" t="s">
        <v>50</v>
      </c>
      <c r="J25" s="62" t="s">
        <v>99</v>
      </c>
      <c r="K25" s="62" t="s">
        <v>35</v>
      </c>
      <c r="L25" s="47">
        <v>2</v>
      </c>
      <c r="M25" s="139">
        <v>98025</v>
      </c>
      <c r="N25" s="139">
        <v>98025</v>
      </c>
    </row>
    <row r="26" spans="1:14" s="141" customFormat="1" ht="32.25" customHeight="1">
      <c r="A26" s="56" t="s">
        <v>154</v>
      </c>
      <c r="B26" s="56" t="s">
        <v>155</v>
      </c>
      <c r="C26" s="56" t="s">
        <v>92</v>
      </c>
      <c r="D26" s="65" t="s">
        <v>152</v>
      </c>
      <c r="E26" s="57">
        <v>41091</v>
      </c>
      <c r="F26" s="57">
        <v>41820</v>
      </c>
      <c r="G26" s="48" t="s">
        <v>153</v>
      </c>
      <c r="H26" s="58">
        <v>43292</v>
      </c>
      <c r="I26" s="47" t="s">
        <v>33</v>
      </c>
      <c r="J26" s="47" t="s">
        <v>99</v>
      </c>
      <c r="K26" s="47" t="s">
        <v>35</v>
      </c>
      <c r="L26" s="47">
        <v>1</v>
      </c>
      <c r="M26" s="139">
        <v>305923</v>
      </c>
      <c r="N26" s="139">
        <v>305923</v>
      </c>
    </row>
    <row r="27" spans="1:14" s="141" customFormat="1" ht="32.25" customHeight="1">
      <c r="A27" s="60" t="s">
        <v>193</v>
      </c>
      <c r="B27" s="59"/>
      <c r="C27" s="60" t="s">
        <v>92</v>
      </c>
      <c r="D27" s="66" t="s">
        <v>194</v>
      </c>
      <c r="E27" s="61">
        <v>39844</v>
      </c>
      <c r="F27" s="61">
        <v>42400</v>
      </c>
      <c r="G27" s="62" t="s">
        <v>196</v>
      </c>
      <c r="H27" s="63">
        <v>49998</v>
      </c>
      <c r="I27" s="62" t="s">
        <v>33</v>
      </c>
      <c r="J27" s="62" t="s">
        <v>99</v>
      </c>
      <c r="K27" s="62" t="s">
        <v>35</v>
      </c>
      <c r="L27" s="47">
        <v>1</v>
      </c>
      <c r="M27" s="139">
        <v>575283</v>
      </c>
      <c r="N27" s="139">
        <v>575283</v>
      </c>
    </row>
    <row r="28" spans="1:14" s="141" customFormat="1" ht="32.25" customHeight="1">
      <c r="A28" s="60" t="s">
        <v>207</v>
      </c>
      <c r="B28" s="59"/>
      <c r="C28" s="60" t="s">
        <v>135</v>
      </c>
      <c r="D28" s="66" t="s">
        <v>208</v>
      </c>
      <c r="E28" s="61">
        <v>41518</v>
      </c>
      <c r="F28" s="61">
        <v>42247</v>
      </c>
      <c r="G28" s="62" t="s">
        <v>209</v>
      </c>
      <c r="H28" s="63">
        <v>68000</v>
      </c>
      <c r="I28" s="62" t="s">
        <v>50</v>
      </c>
      <c r="J28" s="62" t="s">
        <v>34</v>
      </c>
      <c r="K28" s="62" t="s">
        <v>35</v>
      </c>
      <c r="L28" s="47">
        <v>1</v>
      </c>
      <c r="M28" s="139">
        <v>68000</v>
      </c>
      <c r="N28" s="139">
        <v>68000</v>
      </c>
    </row>
    <row r="29" spans="1:14" s="141" customFormat="1" ht="32.25" customHeight="1">
      <c r="A29" s="49" t="s">
        <v>134</v>
      </c>
      <c r="B29" s="49"/>
      <c r="C29" s="49" t="s">
        <v>135</v>
      </c>
      <c r="D29" s="64" t="s">
        <v>136</v>
      </c>
      <c r="E29" s="51">
        <v>41518</v>
      </c>
      <c r="F29" s="51">
        <v>42978</v>
      </c>
      <c r="G29" s="52" t="s">
        <v>137</v>
      </c>
      <c r="H29" s="55">
        <v>68000</v>
      </c>
      <c r="I29" s="54" t="s">
        <v>50</v>
      </c>
      <c r="J29" s="54" t="s">
        <v>34</v>
      </c>
      <c r="K29" s="54" t="s">
        <v>35</v>
      </c>
      <c r="L29" s="54">
        <v>1</v>
      </c>
      <c r="M29" s="142">
        <v>68000</v>
      </c>
      <c r="N29" s="142">
        <v>68000</v>
      </c>
    </row>
    <row r="30" spans="1:14" s="141" customFormat="1" ht="32.25" customHeight="1">
      <c r="A30" s="60" t="s">
        <v>134</v>
      </c>
      <c r="B30" s="59"/>
      <c r="C30" s="60" t="s">
        <v>135</v>
      </c>
      <c r="D30" s="82" t="s">
        <v>180</v>
      </c>
      <c r="E30" s="81">
        <v>41306</v>
      </c>
      <c r="F30" s="81">
        <v>42400</v>
      </c>
      <c r="G30" s="62" t="s">
        <v>181</v>
      </c>
      <c r="H30" s="63">
        <v>17500</v>
      </c>
      <c r="I30" s="62" t="s">
        <v>33</v>
      </c>
      <c r="J30" s="62" t="s">
        <v>34</v>
      </c>
      <c r="K30" s="62" t="s">
        <v>35</v>
      </c>
      <c r="L30" s="47">
        <v>1</v>
      </c>
      <c r="M30" s="139">
        <v>77441</v>
      </c>
      <c r="N30" s="139">
        <v>80000</v>
      </c>
    </row>
    <row r="31" spans="1:14" s="141" customFormat="1" ht="32.25" customHeight="1">
      <c r="A31" s="49" t="s">
        <v>38</v>
      </c>
      <c r="B31" s="50"/>
      <c r="C31" s="50" t="s">
        <v>41</v>
      </c>
      <c r="D31" s="64" t="s">
        <v>42</v>
      </c>
      <c r="E31" s="51">
        <v>41198</v>
      </c>
      <c r="F31" s="51">
        <v>42292</v>
      </c>
      <c r="G31" s="52" t="s">
        <v>44</v>
      </c>
      <c r="H31" s="53">
        <v>3750</v>
      </c>
      <c r="I31" s="54" t="s">
        <v>33</v>
      </c>
      <c r="J31" s="54" t="s">
        <v>34</v>
      </c>
      <c r="K31" s="54" t="s">
        <v>35</v>
      </c>
      <c r="L31" s="54">
        <v>4</v>
      </c>
      <c r="M31" s="142">
        <v>397500</v>
      </c>
      <c r="N31" s="142">
        <v>397500</v>
      </c>
    </row>
    <row r="32" spans="1:14" s="141" customFormat="1" ht="32.25" customHeight="1">
      <c r="A32" s="49" t="s">
        <v>38</v>
      </c>
      <c r="B32" s="50"/>
      <c r="C32" s="50" t="s">
        <v>45</v>
      </c>
      <c r="D32" s="64" t="s">
        <v>42</v>
      </c>
      <c r="E32" s="51">
        <v>40793</v>
      </c>
      <c r="F32" s="51">
        <v>41523</v>
      </c>
      <c r="G32" s="52" t="s">
        <v>44</v>
      </c>
      <c r="H32" s="53">
        <v>3750</v>
      </c>
      <c r="I32" s="54" t="s">
        <v>33</v>
      </c>
      <c r="J32" s="54" t="s">
        <v>34</v>
      </c>
      <c r="K32" s="54" t="s">
        <v>35</v>
      </c>
      <c r="L32" s="54">
        <v>4</v>
      </c>
      <c r="M32" s="142">
        <v>405000</v>
      </c>
      <c r="N32" s="142">
        <v>405000</v>
      </c>
    </row>
    <row r="33" spans="1:74" s="141" customFormat="1" ht="32.25" customHeight="1">
      <c r="A33" s="60" t="s">
        <v>38</v>
      </c>
      <c r="B33" s="59"/>
      <c r="C33" s="60" t="s">
        <v>45</v>
      </c>
      <c r="D33" s="66" t="s">
        <v>215</v>
      </c>
      <c r="E33" s="61">
        <v>40793</v>
      </c>
      <c r="F33" s="61">
        <v>41524</v>
      </c>
      <c r="G33" s="62" t="s">
        <v>44</v>
      </c>
      <c r="H33" s="63">
        <v>3750</v>
      </c>
      <c r="I33" s="62" t="s">
        <v>33</v>
      </c>
      <c r="J33" s="62" t="s">
        <v>34</v>
      </c>
      <c r="K33" s="62" t="s">
        <v>35</v>
      </c>
      <c r="L33" s="47">
        <v>4</v>
      </c>
      <c r="M33" s="139">
        <v>412500</v>
      </c>
      <c r="N33" s="139">
        <v>412500</v>
      </c>
    </row>
    <row r="34" spans="1:74" s="141" customFormat="1" ht="32.25" customHeight="1">
      <c r="A34" s="60" t="s">
        <v>184</v>
      </c>
      <c r="B34" s="59"/>
      <c r="C34" s="60" t="s">
        <v>92</v>
      </c>
      <c r="D34" s="82" t="s">
        <v>195</v>
      </c>
      <c r="E34" s="81">
        <v>40969</v>
      </c>
      <c r="F34" s="81">
        <v>42794</v>
      </c>
      <c r="G34" s="62" t="s">
        <v>185</v>
      </c>
      <c r="H34" s="63">
        <v>12500</v>
      </c>
      <c r="I34" s="62" t="s">
        <v>33</v>
      </c>
      <c r="J34" s="62" t="s">
        <v>34</v>
      </c>
      <c r="K34" s="62" t="s">
        <v>35</v>
      </c>
      <c r="L34" s="47">
        <v>1</v>
      </c>
      <c r="M34" s="142">
        <v>361224</v>
      </c>
      <c r="N34" s="142">
        <v>361224</v>
      </c>
    </row>
    <row r="35" spans="1:74" s="141" customFormat="1" ht="32.25" customHeight="1">
      <c r="A35" s="49" t="s">
        <v>30</v>
      </c>
      <c r="B35" s="50"/>
      <c r="C35" s="50" t="s">
        <v>31</v>
      </c>
      <c r="D35" s="64" t="s">
        <v>43</v>
      </c>
      <c r="E35" s="51">
        <v>40544</v>
      </c>
      <c r="F35" s="51">
        <v>42004</v>
      </c>
      <c r="G35" s="52" t="s">
        <v>32</v>
      </c>
      <c r="H35" s="53">
        <v>8750</v>
      </c>
      <c r="I35" s="54" t="s">
        <v>33</v>
      </c>
      <c r="J35" s="54" t="s">
        <v>34</v>
      </c>
      <c r="K35" s="54" t="s">
        <v>35</v>
      </c>
      <c r="L35" s="54">
        <v>4</v>
      </c>
      <c r="M35" s="142">
        <v>77500</v>
      </c>
      <c r="N35" s="142">
        <v>77500</v>
      </c>
    </row>
    <row r="36" spans="1:74" s="141" customFormat="1" ht="32.25" customHeight="1">
      <c r="A36" s="49" t="s">
        <v>30</v>
      </c>
      <c r="B36" s="50"/>
      <c r="C36" s="50" t="s">
        <v>36</v>
      </c>
      <c r="D36" s="64" t="s">
        <v>43</v>
      </c>
      <c r="E36" s="51">
        <v>40482</v>
      </c>
      <c r="F36" s="51">
        <v>41577</v>
      </c>
      <c r="G36" s="52" t="s">
        <v>37</v>
      </c>
      <c r="H36" s="53">
        <v>8750</v>
      </c>
      <c r="I36" s="54" t="s">
        <v>33</v>
      </c>
      <c r="J36" s="54" t="s">
        <v>34</v>
      </c>
      <c r="K36" s="54" t="s">
        <v>35</v>
      </c>
      <c r="L36" s="54">
        <v>4</v>
      </c>
      <c r="M36" s="142">
        <v>227500</v>
      </c>
      <c r="N36" s="142">
        <v>227500</v>
      </c>
    </row>
    <row r="37" spans="1:74" s="141" customFormat="1" ht="32.25" customHeight="1">
      <c r="A37" s="50" t="s">
        <v>39</v>
      </c>
      <c r="B37" s="50" t="s">
        <v>40</v>
      </c>
      <c r="C37" s="50" t="s">
        <v>41</v>
      </c>
      <c r="D37" s="64" t="s">
        <v>42</v>
      </c>
      <c r="E37" s="51">
        <v>41198</v>
      </c>
      <c r="F37" s="51">
        <v>42292</v>
      </c>
      <c r="G37" s="52" t="s">
        <v>44</v>
      </c>
      <c r="H37" s="53">
        <v>3750</v>
      </c>
      <c r="I37" s="54" t="s">
        <v>33</v>
      </c>
      <c r="J37" s="54" t="s">
        <v>34</v>
      </c>
      <c r="K37" s="54" t="s">
        <v>35</v>
      </c>
      <c r="L37" s="54">
        <v>4</v>
      </c>
      <c r="M37" s="142">
        <v>397500</v>
      </c>
      <c r="N37" s="142">
        <v>397500</v>
      </c>
    </row>
    <row r="38" spans="1:74" s="141" customFormat="1" ht="32.25" customHeight="1">
      <c r="A38" s="50" t="s">
        <v>39</v>
      </c>
      <c r="B38" s="50" t="s">
        <v>40</v>
      </c>
      <c r="C38" s="50" t="s">
        <v>45</v>
      </c>
      <c r="D38" s="64" t="s">
        <v>42</v>
      </c>
      <c r="E38" s="51">
        <v>40793</v>
      </c>
      <c r="F38" s="51">
        <v>41523</v>
      </c>
      <c r="G38" s="52" t="s">
        <v>44</v>
      </c>
      <c r="H38" s="53">
        <v>3750</v>
      </c>
      <c r="I38" s="54" t="s">
        <v>33</v>
      </c>
      <c r="J38" s="54" t="s">
        <v>34</v>
      </c>
      <c r="K38" s="54" t="s">
        <v>35</v>
      </c>
      <c r="L38" s="54">
        <v>4</v>
      </c>
      <c r="M38" s="142">
        <v>405000</v>
      </c>
      <c r="N38" s="142">
        <v>405000</v>
      </c>
    </row>
    <row r="39" spans="1:74" s="141" customFormat="1" ht="32.25" customHeight="1">
      <c r="A39" s="60" t="s">
        <v>39</v>
      </c>
      <c r="B39" s="59" t="s">
        <v>216</v>
      </c>
      <c r="C39" s="60" t="s">
        <v>45</v>
      </c>
      <c r="D39" s="66" t="s">
        <v>215</v>
      </c>
      <c r="E39" s="61">
        <v>40793</v>
      </c>
      <c r="F39" s="61">
        <v>41524</v>
      </c>
      <c r="G39" s="62" t="s">
        <v>44</v>
      </c>
      <c r="H39" s="63">
        <v>3750</v>
      </c>
      <c r="I39" s="62" t="s">
        <v>33</v>
      </c>
      <c r="J39" s="62" t="s">
        <v>34</v>
      </c>
      <c r="K39" s="62" t="s">
        <v>35</v>
      </c>
      <c r="L39" s="47">
        <v>4</v>
      </c>
      <c r="M39" s="139">
        <v>412500</v>
      </c>
      <c r="N39" s="139">
        <v>412500</v>
      </c>
    </row>
    <row r="40" spans="1:74" s="140" customFormat="1" ht="32.25" customHeight="1">
      <c r="A40" s="60" t="s">
        <v>182</v>
      </c>
      <c r="B40" s="59" t="s">
        <v>183</v>
      </c>
      <c r="C40" s="60" t="s">
        <v>135</v>
      </c>
      <c r="D40" s="82" t="s">
        <v>180</v>
      </c>
      <c r="E40" s="81">
        <v>41306</v>
      </c>
      <c r="F40" s="81">
        <v>42400</v>
      </c>
      <c r="G40" s="62" t="s">
        <v>181</v>
      </c>
      <c r="H40" s="63">
        <v>17500</v>
      </c>
      <c r="I40" s="62" t="s">
        <v>33</v>
      </c>
      <c r="J40" s="62" t="s">
        <v>34</v>
      </c>
      <c r="K40" s="62" t="s">
        <v>35</v>
      </c>
      <c r="L40" s="47">
        <v>1</v>
      </c>
      <c r="M40" s="139">
        <v>77441</v>
      </c>
      <c r="N40" s="139">
        <v>80000</v>
      </c>
    </row>
    <row r="41" spans="1:74" s="143" customFormat="1" ht="32.25" customHeight="1">
      <c r="A41" s="49" t="s">
        <v>143</v>
      </c>
      <c r="B41" s="49"/>
      <c r="C41" s="56" t="s">
        <v>146</v>
      </c>
      <c r="D41" s="65" t="s">
        <v>147</v>
      </c>
      <c r="E41" s="57">
        <v>41091</v>
      </c>
      <c r="F41" s="57">
        <v>42551</v>
      </c>
      <c r="G41" s="48" t="s">
        <v>150</v>
      </c>
      <c r="H41" s="58">
        <v>100399</v>
      </c>
      <c r="I41" s="47" t="s">
        <v>33</v>
      </c>
      <c r="J41" s="47" t="s">
        <v>149</v>
      </c>
      <c r="K41" s="47" t="s">
        <v>148</v>
      </c>
      <c r="L41" s="47">
        <v>2</v>
      </c>
      <c r="M41" s="139">
        <v>400797</v>
      </c>
      <c r="N41" s="139">
        <v>799997</v>
      </c>
    </row>
    <row r="42" spans="1:74" s="118" customFormat="1" ht="32.25" customHeight="1">
      <c r="A42" s="56" t="s">
        <v>144</v>
      </c>
      <c r="B42" s="56" t="s">
        <v>145</v>
      </c>
      <c r="C42" s="56" t="s">
        <v>237</v>
      </c>
      <c r="D42" s="65" t="s">
        <v>147</v>
      </c>
      <c r="E42" s="57">
        <v>41091</v>
      </c>
      <c r="F42" s="57">
        <v>42551</v>
      </c>
      <c r="G42" s="48" t="s">
        <v>150</v>
      </c>
      <c r="H42" s="58">
        <v>100399</v>
      </c>
      <c r="I42" s="47" t="s">
        <v>33</v>
      </c>
      <c r="J42" s="47" t="s">
        <v>149</v>
      </c>
      <c r="K42" s="47" t="s">
        <v>148</v>
      </c>
      <c r="L42" s="47">
        <v>2</v>
      </c>
      <c r="M42" s="139">
        <v>400797</v>
      </c>
      <c r="N42" s="139">
        <v>799997</v>
      </c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</row>
    <row r="43" spans="1:74" s="118" customFormat="1" ht="32.25" customHeight="1">
      <c r="A43" s="60" t="s">
        <v>218</v>
      </c>
      <c r="B43" s="59" t="s">
        <v>219</v>
      </c>
      <c r="C43" s="60" t="s">
        <v>220</v>
      </c>
      <c r="D43" s="66" t="s">
        <v>221</v>
      </c>
      <c r="E43" s="61">
        <v>41414</v>
      </c>
      <c r="F43" s="61">
        <v>41639</v>
      </c>
      <c r="G43" s="62" t="s">
        <v>222</v>
      </c>
      <c r="H43" s="63">
        <v>7700</v>
      </c>
      <c r="I43" s="62" t="s">
        <v>50</v>
      </c>
      <c r="J43" s="62" t="s">
        <v>223</v>
      </c>
      <c r="K43" s="62" t="s">
        <v>197</v>
      </c>
      <c r="L43" s="47">
        <v>4</v>
      </c>
      <c r="M43" s="139">
        <v>15400</v>
      </c>
      <c r="N43" s="139">
        <v>15400</v>
      </c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</row>
    <row r="44" spans="1:74" s="145" customFormat="1" ht="32.25" customHeight="1">
      <c r="A44" s="60" t="s">
        <v>217</v>
      </c>
      <c r="B44" s="59"/>
      <c r="C44" s="60" t="s">
        <v>220</v>
      </c>
      <c r="D44" s="66" t="s">
        <v>221</v>
      </c>
      <c r="E44" s="61">
        <v>41414</v>
      </c>
      <c r="F44" s="61">
        <v>41639</v>
      </c>
      <c r="G44" s="62" t="s">
        <v>222</v>
      </c>
      <c r="H44" s="63">
        <v>7700</v>
      </c>
      <c r="I44" s="62" t="s">
        <v>50</v>
      </c>
      <c r="J44" s="62" t="s">
        <v>223</v>
      </c>
      <c r="K44" s="62" t="s">
        <v>197</v>
      </c>
      <c r="L44" s="47">
        <v>4</v>
      </c>
      <c r="M44" s="139">
        <v>15400</v>
      </c>
      <c r="N44" s="139">
        <v>15400</v>
      </c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</row>
    <row r="45" spans="1:74" s="145" customFormat="1" ht="32.25" customHeight="1">
      <c r="A45" s="60" t="s">
        <v>188</v>
      </c>
      <c r="B45" s="59"/>
      <c r="C45" s="60" t="s">
        <v>189</v>
      </c>
      <c r="D45" s="66" t="s">
        <v>190</v>
      </c>
      <c r="E45" s="61">
        <v>41520</v>
      </c>
      <c r="F45" s="61">
        <v>41760</v>
      </c>
      <c r="G45" s="62" t="s">
        <v>191</v>
      </c>
      <c r="H45" s="63">
        <v>39788</v>
      </c>
      <c r="I45" s="62" t="s">
        <v>50</v>
      </c>
      <c r="J45" s="62" t="s">
        <v>192</v>
      </c>
      <c r="K45" s="62" t="s">
        <v>197</v>
      </c>
      <c r="L45" s="47">
        <v>4</v>
      </c>
      <c r="M45" s="142">
        <v>39788</v>
      </c>
      <c r="N45" s="142">
        <v>39788</v>
      </c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</row>
    <row r="46" spans="1:74" s="145" customFormat="1" ht="32.25" customHeight="1">
      <c r="A46" s="59" t="s">
        <v>170</v>
      </c>
      <c r="B46" s="59"/>
      <c r="C46" s="59" t="s">
        <v>171</v>
      </c>
      <c r="D46" s="82" t="s">
        <v>172</v>
      </c>
      <c r="E46" s="81">
        <v>40787</v>
      </c>
      <c r="F46" s="81">
        <v>41820</v>
      </c>
      <c r="G46" s="62" t="s">
        <v>173</v>
      </c>
      <c r="H46" s="63">
        <v>73613</v>
      </c>
      <c r="I46" s="62" t="s">
        <v>33</v>
      </c>
      <c r="J46" s="62" t="s">
        <v>141</v>
      </c>
      <c r="K46" s="62" t="s">
        <v>142</v>
      </c>
      <c r="L46" s="54">
        <v>2</v>
      </c>
      <c r="M46" s="142">
        <v>244782</v>
      </c>
      <c r="N46" s="142">
        <v>480500</v>
      </c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</row>
    <row r="47" spans="1:74" s="141" customFormat="1" ht="32.25" customHeight="1">
      <c r="A47" s="49" t="s">
        <v>138</v>
      </c>
      <c r="B47" s="49"/>
      <c r="C47" s="49" t="s">
        <v>131</v>
      </c>
      <c r="D47" s="49" t="s">
        <v>139</v>
      </c>
      <c r="E47" s="51">
        <v>41122</v>
      </c>
      <c r="F47" s="51">
        <v>41851</v>
      </c>
      <c r="G47" s="52" t="s">
        <v>140</v>
      </c>
      <c r="H47" s="55">
        <v>278935</v>
      </c>
      <c r="I47" s="54" t="s">
        <v>33</v>
      </c>
      <c r="J47" s="54" t="s">
        <v>141</v>
      </c>
      <c r="K47" s="54" t="s">
        <v>142</v>
      </c>
      <c r="L47" s="54">
        <v>1</v>
      </c>
      <c r="M47" s="142">
        <v>578746</v>
      </c>
      <c r="N47" s="142">
        <v>1476004</v>
      </c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</row>
    <row r="48" spans="1:74" s="118" customFormat="1" ht="32.25" customHeight="1">
      <c r="A48" s="60" t="s">
        <v>231</v>
      </c>
      <c r="B48" s="59"/>
      <c r="C48" s="60" t="s">
        <v>232</v>
      </c>
      <c r="D48" s="59" t="s">
        <v>233</v>
      </c>
      <c r="E48" s="61">
        <v>40770</v>
      </c>
      <c r="F48" s="61">
        <v>41865</v>
      </c>
      <c r="G48" s="62" t="s">
        <v>234</v>
      </c>
      <c r="H48" s="63">
        <v>166583</v>
      </c>
      <c r="I48" s="62" t="s">
        <v>33</v>
      </c>
      <c r="J48" s="62" t="s">
        <v>235</v>
      </c>
      <c r="K48" s="62" t="s">
        <v>179</v>
      </c>
      <c r="L48" s="47">
        <v>1</v>
      </c>
      <c r="M48" s="139">
        <v>862475</v>
      </c>
      <c r="N48" s="139">
        <v>862475</v>
      </c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</row>
    <row r="49" spans="1:74" s="118" customFormat="1" ht="32.25" customHeight="1">
      <c r="A49" s="59" t="s">
        <v>174</v>
      </c>
      <c r="B49" s="59"/>
      <c r="C49" s="59" t="s">
        <v>175</v>
      </c>
      <c r="D49" s="80" t="s">
        <v>176</v>
      </c>
      <c r="E49" s="81">
        <v>41365</v>
      </c>
      <c r="F49" s="81">
        <v>41639</v>
      </c>
      <c r="G49" s="62" t="s">
        <v>177</v>
      </c>
      <c r="H49" s="63">
        <v>17837</v>
      </c>
      <c r="I49" s="62" t="s">
        <v>33</v>
      </c>
      <c r="J49" s="62" t="s">
        <v>178</v>
      </c>
      <c r="K49" s="62" t="s">
        <v>179</v>
      </c>
      <c r="L49" s="47">
        <v>2</v>
      </c>
      <c r="M49" s="139">
        <v>53501</v>
      </c>
      <c r="N49" s="139">
        <v>53501</v>
      </c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</row>
    <row r="50" spans="1:74" s="118" customFormat="1" ht="32.25" customHeight="1">
      <c r="A50" s="50" t="s">
        <v>113</v>
      </c>
      <c r="B50" s="50"/>
      <c r="C50" s="50" t="s">
        <v>92</v>
      </c>
      <c r="D50" s="49" t="s">
        <v>114</v>
      </c>
      <c r="E50" s="51">
        <v>40648</v>
      </c>
      <c r="F50" s="51">
        <v>41729</v>
      </c>
      <c r="G50" s="52" t="s">
        <v>115</v>
      </c>
      <c r="H50" s="53">
        <v>38915</v>
      </c>
      <c r="I50" s="54" t="s">
        <v>33</v>
      </c>
      <c r="J50" s="54" t="s">
        <v>57</v>
      </c>
      <c r="K50" s="54" t="s">
        <v>58</v>
      </c>
      <c r="L50" s="54">
        <v>1</v>
      </c>
      <c r="M50" s="142">
        <v>116745</v>
      </c>
      <c r="N50" s="142">
        <v>233491</v>
      </c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</row>
    <row r="51" spans="1:74" s="146" customFormat="1" ht="32.25" customHeight="1">
      <c r="A51" s="50" t="s">
        <v>53</v>
      </c>
      <c r="B51" s="50"/>
      <c r="C51" s="50" t="s">
        <v>54</v>
      </c>
      <c r="D51" s="49" t="s">
        <v>55</v>
      </c>
      <c r="E51" s="51">
        <v>41418</v>
      </c>
      <c r="F51" s="51">
        <v>41759</v>
      </c>
      <c r="G51" s="52" t="s">
        <v>56</v>
      </c>
      <c r="H51" s="53">
        <v>14245</v>
      </c>
      <c r="I51" s="54" t="s">
        <v>50</v>
      </c>
      <c r="J51" s="54" t="s">
        <v>57</v>
      </c>
      <c r="K51" s="54" t="s">
        <v>58</v>
      </c>
      <c r="L51" s="54">
        <v>3</v>
      </c>
      <c r="M51" s="142">
        <v>14245</v>
      </c>
      <c r="N51" s="142">
        <v>14245</v>
      </c>
    </row>
    <row r="52" spans="1:74" s="146" customFormat="1" ht="32.25" customHeight="1">
      <c r="A52" s="50" t="s">
        <v>109</v>
      </c>
      <c r="B52" s="50"/>
      <c r="C52" s="50" t="s">
        <v>110</v>
      </c>
      <c r="D52" s="49" t="s">
        <v>111</v>
      </c>
      <c r="E52" s="51">
        <v>41122</v>
      </c>
      <c r="F52" s="51">
        <v>42855</v>
      </c>
      <c r="G52" s="52" t="s">
        <v>112</v>
      </c>
      <c r="H52" s="53">
        <v>12265</v>
      </c>
      <c r="I52" s="54" t="s">
        <v>33</v>
      </c>
      <c r="J52" s="54" t="s">
        <v>57</v>
      </c>
      <c r="K52" s="54" t="s">
        <v>58</v>
      </c>
      <c r="L52" s="54">
        <v>1</v>
      </c>
      <c r="M52" s="142">
        <v>37266</v>
      </c>
      <c r="N52" s="142">
        <v>37266</v>
      </c>
    </row>
    <row r="53" spans="1:74" s="146" customFormat="1" ht="32.25" customHeight="1">
      <c r="A53" s="50" t="s">
        <v>116</v>
      </c>
      <c r="B53" s="50"/>
      <c r="C53" s="50" t="s">
        <v>110</v>
      </c>
      <c r="D53" s="49" t="s">
        <v>117</v>
      </c>
      <c r="E53" s="51">
        <v>41464</v>
      </c>
      <c r="F53" s="51">
        <v>41912</v>
      </c>
      <c r="G53" s="52" t="s">
        <v>118</v>
      </c>
      <c r="H53" s="53">
        <v>41885</v>
      </c>
      <c r="I53" s="54" t="s">
        <v>50</v>
      </c>
      <c r="J53" s="54" t="s">
        <v>119</v>
      </c>
      <c r="K53" s="54" t="s">
        <v>58</v>
      </c>
      <c r="L53" s="54">
        <v>1</v>
      </c>
      <c r="M53" s="142">
        <v>41885</v>
      </c>
      <c r="N53" s="142">
        <v>41885</v>
      </c>
    </row>
    <row r="54" spans="1:74" s="146" customFormat="1" ht="32.25" customHeight="1">
      <c r="A54" s="50" t="s">
        <v>120</v>
      </c>
      <c r="B54" s="50"/>
      <c r="C54" s="50" t="s">
        <v>121</v>
      </c>
      <c r="D54" s="49" t="s">
        <v>122</v>
      </c>
      <c r="E54" s="51">
        <v>41395</v>
      </c>
      <c r="F54" s="51">
        <v>41517</v>
      </c>
      <c r="G54" s="52" t="s">
        <v>123</v>
      </c>
      <c r="H54" s="53">
        <v>756</v>
      </c>
      <c r="I54" s="54" t="s">
        <v>50</v>
      </c>
      <c r="J54" s="54" t="s">
        <v>51</v>
      </c>
      <c r="K54" s="54" t="s">
        <v>52</v>
      </c>
      <c r="L54" s="54">
        <v>2</v>
      </c>
      <c r="M54" s="142">
        <v>756</v>
      </c>
      <c r="N54" s="142">
        <v>756</v>
      </c>
    </row>
    <row r="55" spans="1:74" s="146" customFormat="1" ht="32.25" customHeight="1">
      <c r="A55" s="50" t="s">
        <v>64</v>
      </c>
      <c r="B55" s="50"/>
      <c r="C55" s="50" t="s">
        <v>65</v>
      </c>
      <c r="D55" s="49" t="s">
        <v>66</v>
      </c>
      <c r="E55" s="51">
        <v>41091</v>
      </c>
      <c r="F55" s="51">
        <v>41820</v>
      </c>
      <c r="G55" s="52" t="s">
        <v>67</v>
      </c>
      <c r="H55" s="53">
        <v>108500</v>
      </c>
      <c r="I55" s="54" t="s">
        <v>33</v>
      </c>
      <c r="J55" s="54" t="s">
        <v>68</v>
      </c>
      <c r="K55" s="54" t="s">
        <v>58</v>
      </c>
      <c r="L55" s="54">
        <v>4</v>
      </c>
      <c r="M55" s="142">
        <v>217000</v>
      </c>
      <c r="N55" s="142">
        <v>325500</v>
      </c>
    </row>
    <row r="56" spans="1:74" s="118" customFormat="1" ht="32.25" customHeight="1">
      <c r="A56" s="56" t="s">
        <v>156</v>
      </c>
      <c r="B56" s="56"/>
      <c r="C56" s="56" t="s">
        <v>157</v>
      </c>
      <c r="D56" s="65" t="s">
        <v>158</v>
      </c>
      <c r="E56" s="57">
        <v>41458</v>
      </c>
      <c r="F56" s="57">
        <v>41882</v>
      </c>
      <c r="G56" s="48" t="s">
        <v>159</v>
      </c>
      <c r="H56" s="58">
        <v>68160</v>
      </c>
      <c r="I56" s="47" t="s">
        <v>50</v>
      </c>
      <c r="J56" s="47" t="s">
        <v>160</v>
      </c>
      <c r="K56" s="47" t="s">
        <v>58</v>
      </c>
      <c r="L56" s="47">
        <v>3</v>
      </c>
      <c r="M56" s="139">
        <v>68160</v>
      </c>
      <c r="N56" s="139">
        <v>68160</v>
      </c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</row>
    <row r="57" spans="1:74" s="143" customFormat="1" ht="32.25" customHeight="1">
      <c r="A57" s="56" t="s">
        <v>161</v>
      </c>
      <c r="B57" s="56"/>
      <c r="C57" s="56" t="s">
        <v>162</v>
      </c>
      <c r="D57" s="65" t="s">
        <v>163</v>
      </c>
      <c r="E57" s="57">
        <v>41456</v>
      </c>
      <c r="F57" s="57">
        <v>41821</v>
      </c>
      <c r="G57" s="48" t="s">
        <v>164</v>
      </c>
      <c r="H57" s="58">
        <v>44242</v>
      </c>
      <c r="I57" s="47" t="s">
        <v>50</v>
      </c>
      <c r="J57" s="47" t="s">
        <v>165</v>
      </c>
      <c r="K57" s="47" t="s">
        <v>105</v>
      </c>
      <c r="L57" s="47">
        <v>4</v>
      </c>
      <c r="M57" s="139">
        <v>44242</v>
      </c>
      <c r="N57" s="139">
        <v>44242</v>
      </c>
    </row>
    <row r="58" spans="1:74" s="143" customFormat="1" ht="32.25" customHeight="1">
      <c r="A58" s="50" t="s">
        <v>100</v>
      </c>
      <c r="B58" s="50"/>
      <c r="C58" s="50" t="s">
        <v>101</v>
      </c>
      <c r="D58" s="64" t="s">
        <v>102</v>
      </c>
      <c r="E58" s="51">
        <v>41426</v>
      </c>
      <c r="F58" s="51">
        <v>42154</v>
      </c>
      <c r="G58" s="52" t="s">
        <v>103</v>
      </c>
      <c r="H58" s="53">
        <v>226525</v>
      </c>
      <c r="I58" s="54" t="s">
        <v>50</v>
      </c>
      <c r="J58" s="54" t="s">
        <v>104</v>
      </c>
      <c r="K58" s="54" t="s">
        <v>105</v>
      </c>
      <c r="L58" s="54">
        <v>4</v>
      </c>
      <c r="M58" s="142">
        <v>226525</v>
      </c>
      <c r="N58" s="142">
        <v>226525</v>
      </c>
    </row>
    <row r="59" spans="1:74" s="143" customFormat="1" ht="32.25" customHeight="1">
      <c r="A59" s="49" t="s">
        <v>129</v>
      </c>
      <c r="B59" s="49" t="s">
        <v>130</v>
      </c>
      <c r="C59" s="49" t="s">
        <v>131</v>
      </c>
      <c r="D59" s="64" t="s">
        <v>132</v>
      </c>
      <c r="E59" s="51">
        <v>38808</v>
      </c>
      <c r="F59" s="51">
        <v>41790</v>
      </c>
      <c r="G59" s="52" t="s">
        <v>133</v>
      </c>
      <c r="H59" s="53">
        <v>165712</v>
      </c>
      <c r="I59" s="54" t="s">
        <v>33</v>
      </c>
      <c r="J59" s="54" t="s">
        <v>128</v>
      </c>
      <c r="K59" s="54" t="s">
        <v>52</v>
      </c>
      <c r="L59" s="54">
        <v>1</v>
      </c>
      <c r="M59" s="142">
        <v>2181413</v>
      </c>
      <c r="N59" s="142">
        <v>3074438</v>
      </c>
    </row>
    <row r="60" spans="1:74" s="143" customFormat="1" ht="32.25" customHeight="1">
      <c r="A60" s="60" t="s">
        <v>214</v>
      </c>
      <c r="B60" s="59"/>
      <c r="C60" s="60" t="s">
        <v>210</v>
      </c>
      <c r="D60" s="66" t="s">
        <v>211</v>
      </c>
      <c r="E60" s="61">
        <v>38119</v>
      </c>
      <c r="F60" s="61" t="s">
        <v>212</v>
      </c>
      <c r="G60" s="62" t="s">
        <v>213</v>
      </c>
      <c r="H60" s="63">
        <v>37500</v>
      </c>
      <c r="I60" s="62" t="s">
        <v>33</v>
      </c>
      <c r="J60" s="62" t="s">
        <v>128</v>
      </c>
      <c r="K60" s="62" t="s">
        <v>52</v>
      </c>
      <c r="L60" s="47">
        <v>4</v>
      </c>
      <c r="M60" s="139">
        <v>695490</v>
      </c>
      <c r="N60" s="139">
        <v>695490</v>
      </c>
    </row>
    <row r="61" spans="1:74" s="143" customFormat="1" ht="32.25" customHeight="1">
      <c r="A61" s="50" t="s">
        <v>124</v>
      </c>
      <c r="B61" s="50"/>
      <c r="C61" s="50" t="s">
        <v>131</v>
      </c>
      <c r="D61" s="64" t="s">
        <v>132</v>
      </c>
      <c r="E61" s="51">
        <v>38808</v>
      </c>
      <c r="F61" s="51">
        <v>41790</v>
      </c>
      <c r="G61" s="52" t="s">
        <v>133</v>
      </c>
      <c r="H61" s="53">
        <v>165713</v>
      </c>
      <c r="I61" s="54" t="s">
        <v>33</v>
      </c>
      <c r="J61" s="54" t="s">
        <v>128</v>
      </c>
      <c r="K61" s="54" t="s">
        <v>52</v>
      </c>
      <c r="L61" s="54">
        <v>1</v>
      </c>
      <c r="M61" s="142">
        <v>2181413</v>
      </c>
      <c r="N61" s="142">
        <v>3074438</v>
      </c>
    </row>
    <row r="62" spans="1:74" s="143" customFormat="1" ht="32.25" customHeight="1">
      <c r="A62" s="50" t="s">
        <v>124</v>
      </c>
      <c r="B62" s="50"/>
      <c r="C62" s="50" t="s">
        <v>125</v>
      </c>
      <c r="D62" s="64" t="s">
        <v>126</v>
      </c>
      <c r="E62" s="51">
        <v>41000</v>
      </c>
      <c r="F62" s="51">
        <v>41670</v>
      </c>
      <c r="G62" s="52" t="s">
        <v>127</v>
      </c>
      <c r="H62" s="53">
        <v>4391</v>
      </c>
      <c r="I62" s="54" t="s">
        <v>33</v>
      </c>
      <c r="J62" s="54" t="s">
        <v>128</v>
      </c>
      <c r="K62" s="54" t="s">
        <v>52</v>
      </c>
      <c r="L62" s="54">
        <v>2</v>
      </c>
      <c r="M62" s="142">
        <v>132736</v>
      </c>
      <c r="N62" s="142">
        <v>132736</v>
      </c>
    </row>
    <row r="63" spans="1:74" s="143" customFormat="1" ht="32.25" customHeight="1">
      <c r="A63" s="60" t="s">
        <v>59</v>
      </c>
      <c r="B63" s="59" t="s">
        <v>187</v>
      </c>
      <c r="C63" s="60" t="s">
        <v>92</v>
      </c>
      <c r="D63" s="82" t="s">
        <v>195</v>
      </c>
      <c r="E63" s="81">
        <v>40969</v>
      </c>
      <c r="F63" s="81">
        <v>42794</v>
      </c>
      <c r="G63" s="62" t="s">
        <v>185</v>
      </c>
      <c r="H63" s="63">
        <v>12499</v>
      </c>
      <c r="I63" s="62" t="s">
        <v>33</v>
      </c>
      <c r="J63" s="62" t="s">
        <v>63</v>
      </c>
      <c r="K63" s="62" t="s">
        <v>52</v>
      </c>
      <c r="L63" s="47">
        <v>1</v>
      </c>
      <c r="M63" s="142">
        <v>361224</v>
      </c>
      <c r="N63" s="142">
        <v>361224</v>
      </c>
    </row>
    <row r="64" spans="1:74" s="143" customFormat="1" ht="32.25" customHeight="1">
      <c r="A64" s="50" t="s">
        <v>59</v>
      </c>
      <c r="B64" s="50"/>
      <c r="C64" s="50" t="s">
        <v>60</v>
      </c>
      <c r="D64" s="64" t="s">
        <v>61</v>
      </c>
      <c r="E64" s="51">
        <v>39995</v>
      </c>
      <c r="F64" s="51">
        <v>41790</v>
      </c>
      <c r="G64" s="52" t="s">
        <v>62</v>
      </c>
      <c r="H64" s="53">
        <v>82500</v>
      </c>
      <c r="I64" s="54" t="s">
        <v>33</v>
      </c>
      <c r="J64" s="54" t="s">
        <v>63</v>
      </c>
      <c r="K64" s="54" t="s">
        <v>52</v>
      </c>
      <c r="L64" s="54">
        <v>2</v>
      </c>
      <c r="M64" s="142">
        <v>426538</v>
      </c>
      <c r="N64" s="142">
        <v>426538</v>
      </c>
    </row>
    <row r="65" spans="1:74" s="143" customFormat="1" ht="32.25" customHeight="1">
      <c r="A65" s="50" t="s">
        <v>78</v>
      </c>
      <c r="B65" s="50"/>
      <c r="C65" s="50" t="s">
        <v>79</v>
      </c>
      <c r="D65" s="64" t="s">
        <v>80</v>
      </c>
      <c r="E65" s="51">
        <v>41395</v>
      </c>
      <c r="F65" s="51">
        <v>41759</v>
      </c>
      <c r="G65" s="52" t="s">
        <v>81</v>
      </c>
      <c r="H65" s="53">
        <v>5000</v>
      </c>
      <c r="I65" s="54" t="s">
        <v>50</v>
      </c>
      <c r="J65" s="54" t="s">
        <v>82</v>
      </c>
      <c r="K65" s="54" t="s">
        <v>52</v>
      </c>
      <c r="L65" s="54">
        <v>2</v>
      </c>
      <c r="M65" s="142">
        <v>5000</v>
      </c>
      <c r="N65" s="142">
        <v>5000</v>
      </c>
    </row>
    <row r="66" spans="1:74" s="143" customFormat="1" ht="32.25" customHeight="1">
      <c r="A66" s="50" t="s">
        <v>83</v>
      </c>
      <c r="B66" s="50"/>
      <c r="C66" s="50" t="s">
        <v>84</v>
      </c>
      <c r="D66" s="64" t="s">
        <v>85</v>
      </c>
      <c r="E66" s="51">
        <v>40756</v>
      </c>
      <c r="F66" s="51">
        <v>41486</v>
      </c>
      <c r="G66" s="52" t="s">
        <v>86</v>
      </c>
      <c r="H66" s="53">
        <v>17967</v>
      </c>
      <c r="I66" s="54" t="s">
        <v>33</v>
      </c>
      <c r="J66" s="54" t="s">
        <v>51</v>
      </c>
      <c r="K66" s="54" t="s">
        <v>52</v>
      </c>
      <c r="L66" s="54">
        <v>1</v>
      </c>
      <c r="M66" s="142">
        <v>186346</v>
      </c>
      <c r="N66" s="142">
        <v>186346</v>
      </c>
    </row>
    <row r="67" spans="1:74" s="143" customFormat="1" ht="32.25" customHeight="1">
      <c r="A67" s="50" t="s">
        <v>46</v>
      </c>
      <c r="B67" s="50"/>
      <c r="C67" s="50" t="s">
        <v>47</v>
      </c>
      <c r="D67" s="64" t="s">
        <v>48</v>
      </c>
      <c r="E67" s="51">
        <v>41334</v>
      </c>
      <c r="F67" s="51">
        <v>42429</v>
      </c>
      <c r="G67" s="52" t="s">
        <v>49</v>
      </c>
      <c r="H67" s="53">
        <v>25000</v>
      </c>
      <c r="I67" s="54" t="s">
        <v>50</v>
      </c>
      <c r="J67" s="54" t="s">
        <v>51</v>
      </c>
      <c r="K67" s="54" t="s">
        <v>52</v>
      </c>
      <c r="L67" s="54">
        <v>2</v>
      </c>
      <c r="M67" s="142">
        <v>25000</v>
      </c>
      <c r="N67" s="142">
        <v>162933</v>
      </c>
    </row>
    <row r="68" spans="1:74" s="143" customFormat="1" ht="32.25" customHeight="1">
      <c r="A68" s="133" t="s">
        <v>87</v>
      </c>
      <c r="B68" s="133" t="s">
        <v>88</v>
      </c>
      <c r="C68" s="133" t="s">
        <v>84</v>
      </c>
      <c r="D68" s="134" t="s">
        <v>85</v>
      </c>
      <c r="E68" s="135">
        <v>40756</v>
      </c>
      <c r="F68" s="135">
        <v>41486</v>
      </c>
      <c r="G68" s="136" t="s">
        <v>86</v>
      </c>
      <c r="H68" s="137">
        <v>17967</v>
      </c>
      <c r="I68" s="138" t="s">
        <v>33</v>
      </c>
      <c r="J68" s="138" t="s">
        <v>51</v>
      </c>
      <c r="K68" s="138" t="s">
        <v>52</v>
      </c>
      <c r="L68" s="138">
        <v>1</v>
      </c>
      <c r="M68" s="147">
        <v>186346</v>
      </c>
      <c r="N68" s="147">
        <v>186346</v>
      </c>
    </row>
    <row r="69" spans="1:74" s="6" customFormat="1" ht="12.75" customHeight="1">
      <c r="A69" s="74" t="s">
        <v>23</v>
      </c>
      <c r="B69" s="75"/>
      <c r="C69" s="74"/>
      <c r="D69" s="74"/>
      <c r="E69" s="17"/>
      <c r="F69" s="17"/>
      <c r="G69" s="18"/>
      <c r="H69" s="22"/>
      <c r="I69" s="18"/>
      <c r="J69" s="21"/>
      <c r="K69" s="21"/>
      <c r="L69" s="5"/>
    </row>
    <row r="70" spans="1:74" s="6" customFormat="1" ht="6" customHeight="1">
      <c r="A70" s="74"/>
      <c r="B70" s="75"/>
      <c r="C70" s="74"/>
      <c r="D70" s="74"/>
      <c r="E70" s="17"/>
      <c r="F70" s="17"/>
      <c r="G70" s="18"/>
      <c r="H70" s="22"/>
      <c r="I70" s="18"/>
      <c r="J70" s="21"/>
      <c r="K70" s="21"/>
      <c r="L70" s="5"/>
    </row>
    <row r="71" spans="1:74" s="6" customFormat="1" ht="12.75" customHeight="1">
      <c r="A71" s="74" t="s">
        <v>27</v>
      </c>
      <c r="B71" s="75"/>
      <c r="C71" s="74"/>
      <c r="D71" s="74"/>
      <c r="E71" s="17"/>
      <c r="F71" s="17"/>
      <c r="G71" s="18"/>
      <c r="H71" s="22"/>
      <c r="I71" s="18"/>
      <c r="J71" s="21"/>
      <c r="K71" s="21"/>
      <c r="L71" s="5"/>
    </row>
    <row r="72" spans="1:74" ht="5.25" customHeight="1">
      <c r="A72" s="74"/>
      <c r="B72" s="75"/>
      <c r="C72" s="74"/>
      <c r="D72" s="74"/>
      <c r="E72" s="17"/>
      <c r="F72" s="17"/>
      <c r="G72" s="18"/>
      <c r="H72" s="22"/>
      <c r="I72" s="18"/>
      <c r="J72" s="21"/>
      <c r="K72" s="21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74" t="s">
        <v>17</v>
      </c>
      <c r="B73" s="75"/>
      <c r="C73" s="74" t="s">
        <v>18</v>
      </c>
      <c r="D73" s="74"/>
      <c r="E73" s="17"/>
      <c r="F73" s="17"/>
      <c r="G73" s="18"/>
      <c r="H73" s="22"/>
      <c r="I73" s="18"/>
      <c r="J73" s="21"/>
      <c r="K73" s="2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74"/>
      <c r="B74" s="75"/>
      <c r="C74" s="74" t="s">
        <v>19</v>
      </c>
      <c r="D74" s="74"/>
      <c r="E74" s="17"/>
      <c r="F74" s="17"/>
      <c r="G74" s="18"/>
      <c r="H74" s="22"/>
      <c r="I74" s="18"/>
      <c r="J74" s="21"/>
      <c r="K74" s="2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74"/>
      <c r="B75" s="75"/>
      <c r="C75" s="74" t="s">
        <v>20</v>
      </c>
      <c r="D75" s="74"/>
      <c r="E75" s="17"/>
      <c r="F75" s="17"/>
      <c r="G75" s="18"/>
      <c r="H75" s="22"/>
      <c r="I75" s="18"/>
      <c r="J75" s="21"/>
      <c r="K75" s="2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74"/>
      <c r="B76" s="75"/>
      <c r="C76" s="74" t="s">
        <v>21</v>
      </c>
      <c r="D76" s="74"/>
      <c r="E76" s="17"/>
      <c r="F76" s="17"/>
      <c r="G76" s="18"/>
      <c r="H76" s="22"/>
      <c r="I76" s="18"/>
      <c r="J76" s="21"/>
      <c r="K76" s="2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5.25" customHeight="1">
      <c r="A77" s="74"/>
      <c r="B77" s="75"/>
      <c r="C77" s="74"/>
      <c r="D77" s="74"/>
      <c r="E77" s="17"/>
      <c r="F77" s="17"/>
      <c r="G77" s="18"/>
      <c r="H77" s="22"/>
      <c r="I77" s="18"/>
      <c r="J77" s="21"/>
      <c r="K77" s="2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74" t="s">
        <v>24</v>
      </c>
      <c r="B78" s="75"/>
      <c r="C78" s="74"/>
      <c r="D78" s="74"/>
      <c r="E78" s="17"/>
      <c r="F78" s="17"/>
      <c r="G78" s="18"/>
      <c r="H78" s="22"/>
      <c r="I78" s="18"/>
      <c r="J78" s="21"/>
      <c r="K78" s="2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5.25" customHeight="1">
      <c r="A79" s="76"/>
      <c r="B79" s="76"/>
      <c r="C79" s="76"/>
      <c r="D79" s="76"/>
      <c r="E79" s="23"/>
      <c r="F79" s="23"/>
      <c r="G79" s="23"/>
      <c r="H79" s="23"/>
      <c r="I79" s="23"/>
      <c r="J79" s="23"/>
      <c r="K79" s="23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77" t="s">
        <v>26</v>
      </c>
      <c r="B80" s="77"/>
      <c r="C80" s="77"/>
      <c r="D80" s="78"/>
      <c r="E80" s="19"/>
      <c r="F80" s="19"/>
      <c r="G80" s="19"/>
      <c r="H80" s="24"/>
      <c r="I80" s="19"/>
      <c r="J80" s="20"/>
      <c r="K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72"/>
      <c r="B81" s="72"/>
      <c r="C81" s="72"/>
      <c r="D81" s="72"/>
      <c r="E81" s="19"/>
      <c r="F81" s="19"/>
      <c r="G81" s="19"/>
      <c r="H81" s="24"/>
      <c r="I81" s="19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73"/>
      <c r="B82" s="73"/>
      <c r="C82" s="73"/>
      <c r="D82" s="73"/>
      <c r="E82" s="19"/>
      <c r="F82" s="19"/>
      <c r="G82" s="19"/>
      <c r="H82" s="25"/>
      <c r="I82" s="19"/>
      <c r="J82" s="19"/>
      <c r="K82" s="19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19"/>
      <c r="B83" s="19"/>
      <c r="C83" s="19"/>
      <c r="D83" s="19"/>
      <c r="E83" s="19"/>
      <c r="F83" s="19"/>
      <c r="G83" s="19"/>
      <c r="H83" s="25"/>
      <c r="I83" s="19"/>
      <c r="J83" s="19"/>
      <c r="K83" s="19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19"/>
      <c r="B84" s="19"/>
      <c r="C84" s="19"/>
      <c r="D84" s="19"/>
      <c r="E84" s="19"/>
      <c r="F84" s="19"/>
      <c r="G84" s="19"/>
      <c r="H84" s="25"/>
      <c r="I84" s="19"/>
      <c r="J84" s="19"/>
      <c r="K84" s="19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12"/>
      <c r="B85" s="12"/>
      <c r="C85" s="12"/>
      <c r="D85" s="12"/>
      <c r="E85" s="26"/>
      <c r="F85" s="26"/>
      <c r="G85" s="14"/>
      <c r="H85" s="13"/>
      <c r="I85" s="14"/>
      <c r="J85" s="12"/>
      <c r="K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12"/>
      <c r="B86" s="12"/>
      <c r="C86" s="12"/>
      <c r="D86" s="12"/>
      <c r="E86" s="26"/>
      <c r="F86" s="26"/>
      <c r="G86" s="14"/>
      <c r="H86" s="13"/>
      <c r="I86" s="14"/>
      <c r="J86" s="12"/>
      <c r="K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12"/>
      <c r="B87" s="12"/>
      <c r="C87" s="12"/>
      <c r="D87" s="12"/>
      <c r="E87" s="26"/>
      <c r="F87" s="26"/>
      <c r="G87" s="14"/>
      <c r="H87" s="13"/>
      <c r="I87" s="14"/>
      <c r="J87" s="12"/>
      <c r="K87" s="1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12"/>
      <c r="B88" s="12"/>
      <c r="C88" s="12"/>
      <c r="D88" s="12"/>
      <c r="E88" s="26"/>
      <c r="F88" s="26"/>
      <c r="G88" s="14"/>
      <c r="H88" s="13"/>
      <c r="I88" s="14"/>
      <c r="J88" s="12"/>
      <c r="K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12"/>
      <c r="B89" s="12"/>
      <c r="C89" s="12"/>
      <c r="D89" s="12"/>
      <c r="E89" s="26"/>
      <c r="F89" s="26"/>
      <c r="G89" s="14"/>
      <c r="H89" s="13"/>
      <c r="I89" s="14"/>
      <c r="J89" s="12"/>
      <c r="K89" s="1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12"/>
      <c r="B90" s="12"/>
      <c r="C90" s="12"/>
      <c r="D90" s="12"/>
      <c r="E90" s="26"/>
      <c r="F90" s="26"/>
      <c r="G90" s="14"/>
      <c r="H90" s="13"/>
      <c r="I90" s="14"/>
      <c r="J90" s="12"/>
      <c r="K90" s="1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12"/>
      <c r="B91" s="12"/>
      <c r="C91" s="12"/>
      <c r="D91" s="12"/>
      <c r="E91" s="26"/>
      <c r="F91" s="26"/>
      <c r="G91" s="14"/>
      <c r="H91" s="13"/>
      <c r="I91" s="14"/>
      <c r="J91" s="12"/>
      <c r="K91" s="1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12"/>
      <c r="B92" s="12"/>
      <c r="C92" s="12"/>
      <c r="D92" s="12"/>
      <c r="E92" s="26"/>
      <c r="F92" s="26"/>
      <c r="G92" s="14"/>
      <c r="H92" s="13"/>
      <c r="I92" s="14"/>
      <c r="J92" s="12"/>
      <c r="K92" s="1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20"/>
      <c r="B93" s="20"/>
      <c r="C93" s="20"/>
      <c r="D93" s="20"/>
      <c r="E93" s="15"/>
      <c r="F93" s="15"/>
      <c r="G93" s="19"/>
      <c r="H93" s="24"/>
      <c r="I93" s="19"/>
      <c r="J93" s="20"/>
      <c r="K93" s="2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A94" s="20"/>
      <c r="B94" s="20"/>
      <c r="C94" s="20"/>
      <c r="D94" s="20"/>
      <c r="E94" s="15"/>
      <c r="F94" s="15"/>
      <c r="G94" s="19"/>
      <c r="H94" s="24"/>
      <c r="I94" s="19"/>
      <c r="J94" s="20"/>
      <c r="K94" s="2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A95" s="20"/>
      <c r="B95" s="20"/>
      <c r="C95" s="20"/>
      <c r="D95" s="20"/>
      <c r="E95" s="15"/>
      <c r="F95" s="15"/>
      <c r="G95" s="16"/>
      <c r="H95" s="24"/>
      <c r="I95" s="19"/>
      <c r="J95" s="20"/>
      <c r="K95" s="2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A96" s="20"/>
      <c r="B96" s="20"/>
      <c r="C96" s="20"/>
      <c r="D96" s="20"/>
      <c r="E96" s="15"/>
      <c r="F96" s="15"/>
      <c r="G96" s="16"/>
      <c r="H96" s="24"/>
      <c r="I96" s="19"/>
      <c r="J96" s="20"/>
      <c r="K96" s="20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>
      <c r="A97" s="20"/>
      <c r="B97" s="20"/>
      <c r="C97" s="20"/>
      <c r="D97" s="20"/>
      <c r="E97" s="15"/>
      <c r="F97" s="15"/>
      <c r="G97" s="16"/>
      <c r="H97" s="24"/>
      <c r="I97" s="19"/>
      <c r="J97" s="20"/>
      <c r="K97" s="20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>
      <c r="A98" s="20"/>
      <c r="B98" s="20"/>
      <c r="C98" s="20"/>
      <c r="D98" s="20"/>
      <c r="E98" s="15"/>
      <c r="F98" s="15"/>
      <c r="G98" s="16"/>
      <c r="H98" s="24"/>
      <c r="I98" s="19"/>
      <c r="J98" s="20"/>
      <c r="K98" s="20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>
      <c r="A99" s="20"/>
      <c r="B99" s="20"/>
      <c r="C99" s="20"/>
      <c r="D99" s="20"/>
      <c r="E99" s="15"/>
      <c r="F99" s="15"/>
      <c r="G99" s="16"/>
      <c r="H99" s="24"/>
      <c r="I99" s="19"/>
      <c r="J99" s="20"/>
      <c r="K99" s="20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>
      <c r="A100" s="20"/>
      <c r="B100" s="20"/>
      <c r="C100" s="20"/>
      <c r="D100" s="20"/>
      <c r="E100" s="15"/>
      <c r="F100" s="15"/>
      <c r="G100" s="16"/>
      <c r="H100" s="24"/>
      <c r="I100" s="19"/>
      <c r="J100" s="20"/>
      <c r="K100" s="20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>
      <c r="A101" s="20"/>
      <c r="B101" s="20"/>
      <c r="C101" s="20"/>
      <c r="D101" s="23"/>
      <c r="E101" s="27"/>
      <c r="F101" s="27"/>
      <c r="G101" s="23"/>
      <c r="H101" s="23"/>
      <c r="I101" s="23"/>
      <c r="J101" s="23"/>
      <c r="K101" s="23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>
      <c r="A102" s="20"/>
      <c r="B102" s="20"/>
      <c r="C102" s="20"/>
      <c r="D102" s="23"/>
      <c r="E102" s="27"/>
      <c r="F102" s="27"/>
      <c r="G102" s="23"/>
      <c r="H102" s="23"/>
      <c r="I102" s="23"/>
      <c r="J102" s="23"/>
      <c r="K102" s="23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>
      <c r="A103" s="20"/>
      <c r="B103" s="20"/>
      <c r="C103" s="20"/>
      <c r="D103" s="23"/>
      <c r="E103" s="27"/>
      <c r="F103" s="27"/>
      <c r="G103" s="23"/>
      <c r="H103" s="23"/>
      <c r="I103" s="23"/>
      <c r="J103" s="23"/>
      <c r="K103" s="23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>
      <c r="A104" s="20"/>
      <c r="B104" s="20"/>
      <c r="C104" s="20"/>
      <c r="D104" s="20"/>
      <c r="E104" s="15"/>
      <c r="F104" s="15"/>
      <c r="G104" s="16"/>
      <c r="H104" s="24"/>
      <c r="I104" s="19"/>
      <c r="J104" s="20"/>
      <c r="K104" s="20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>
      <c r="A105" s="20"/>
      <c r="B105" s="20"/>
      <c r="C105" s="20"/>
      <c r="D105" s="20"/>
      <c r="E105" s="15"/>
      <c r="F105" s="15"/>
      <c r="G105" s="16"/>
      <c r="H105" s="24"/>
      <c r="I105" s="19"/>
      <c r="J105" s="20"/>
      <c r="K105" s="20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>
      <c r="A106" s="20"/>
      <c r="B106" s="20"/>
      <c r="C106" s="20"/>
      <c r="D106" s="20"/>
      <c r="E106" s="15"/>
      <c r="F106" s="15"/>
      <c r="G106" s="16"/>
      <c r="H106" s="24"/>
      <c r="I106" s="19"/>
      <c r="J106" s="20"/>
      <c r="K106" s="20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>
      <c r="A107" s="20"/>
      <c r="B107" s="20"/>
      <c r="C107" s="20"/>
      <c r="D107" s="20"/>
      <c r="E107" s="15"/>
      <c r="F107" s="15"/>
      <c r="G107" s="16"/>
      <c r="H107" s="24"/>
      <c r="I107" s="19"/>
      <c r="J107" s="20"/>
      <c r="K107" s="20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13:74" ht="12.75" customHeight="1"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  <row r="1168" spans="13:74" ht="12.75" customHeight="1"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</row>
    <row r="1169" spans="13:74" ht="12.75" customHeight="1"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</row>
    <row r="1170" spans="13:74" ht="12.75" customHeight="1"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</row>
  </sheetData>
  <sortState ref="A13:N69">
    <sortCondition ref="K12:K68"/>
    <sortCondition ref="J12:J68"/>
    <sortCondition ref="A12:A68"/>
  </sortState>
  <mergeCells count="17">
    <mergeCell ref="D3:D4"/>
    <mergeCell ref="D8:D10"/>
    <mergeCell ref="E8:E10"/>
    <mergeCell ref="A7:B7"/>
    <mergeCell ref="A8:A10"/>
    <mergeCell ref="B8:B10"/>
    <mergeCell ref="C8:C10"/>
    <mergeCell ref="F8:F10"/>
    <mergeCell ref="G8:G10"/>
    <mergeCell ref="M1:N1"/>
    <mergeCell ref="M8:M10"/>
    <mergeCell ref="N8:N10"/>
    <mergeCell ref="L8:L10"/>
    <mergeCell ref="K8:K10"/>
    <mergeCell ref="H8:H10"/>
    <mergeCell ref="J8:J10"/>
    <mergeCell ref="I8:I10"/>
  </mergeCells>
  <phoneticPr fontId="0" type="noConversion"/>
  <printOptions horizontalCentered="1"/>
  <pageMargins left="0.25" right="0.2" top="0.1" bottom="0.1" header="0.1" footer="0.2"/>
  <pageSetup scale="74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activeCell="G10" sqref="G10"/>
    </sheetView>
  </sheetViews>
  <sheetFormatPr defaultRowHeight="12.75"/>
  <cols>
    <col min="1" max="1" width="17.28515625" customWidth="1"/>
    <col min="2" max="2" width="16.28515625" customWidth="1"/>
    <col min="3" max="3" width="28.7109375" customWidth="1"/>
    <col min="4" max="4" width="45.5703125" customWidth="1"/>
    <col min="5" max="5" width="13" customWidth="1"/>
    <col min="6" max="6" width="11.140625" customWidth="1"/>
    <col min="7" max="7" width="13.7109375" customWidth="1"/>
    <col min="8" max="8" width="8.140625" customWidth="1"/>
    <col min="9" max="9" width="9.85546875" customWidth="1"/>
    <col min="10" max="10" width="12" customWidth="1"/>
  </cols>
  <sheetData>
    <row r="1" spans="1:10" ht="46.5">
      <c r="A1" s="83"/>
      <c r="B1" s="84"/>
      <c r="C1" s="85"/>
      <c r="D1" s="86" t="s">
        <v>238</v>
      </c>
      <c r="E1" s="84"/>
      <c r="F1" s="84"/>
      <c r="G1" s="87"/>
      <c r="H1" s="88"/>
      <c r="I1" s="88"/>
      <c r="J1" s="88"/>
    </row>
    <row r="2" spans="1:10" ht="15.75">
      <c r="A2" s="89"/>
      <c r="B2" s="83"/>
      <c r="C2" s="90"/>
      <c r="D2" s="91" t="s">
        <v>29</v>
      </c>
      <c r="E2" s="92"/>
      <c r="F2" s="93"/>
      <c r="G2" s="94"/>
      <c r="H2" s="95"/>
      <c r="I2" s="95"/>
      <c r="J2" s="95"/>
    </row>
    <row r="3" spans="1:10">
      <c r="A3" s="96"/>
      <c r="B3" s="97"/>
      <c r="C3" s="98" t="s">
        <v>239</v>
      </c>
      <c r="D3" s="99">
        <f>AVERAGE(G7:G102)</f>
        <v>210930.78947368421</v>
      </c>
      <c r="E3" s="100"/>
      <c r="F3" s="101"/>
      <c r="G3" s="102"/>
      <c r="H3" s="103"/>
      <c r="I3" s="104"/>
      <c r="J3" s="104"/>
    </row>
    <row r="4" spans="1:10">
      <c r="A4" s="105"/>
      <c r="B4" s="105"/>
      <c r="C4" s="106"/>
      <c r="D4" s="106"/>
      <c r="E4" s="100"/>
      <c r="F4" s="107"/>
      <c r="G4" s="108"/>
      <c r="H4" s="103"/>
      <c r="I4" s="104"/>
      <c r="J4" s="104"/>
    </row>
    <row r="5" spans="1:10">
      <c r="A5" s="163" t="s">
        <v>240</v>
      </c>
      <c r="B5" s="163"/>
      <c r="C5" s="109">
        <f>COUNTA(G7:G102)</f>
        <v>38</v>
      </c>
      <c r="D5" s="110">
        <f>SUM(G7:G102)</f>
        <v>8015370</v>
      </c>
      <c r="E5" s="111"/>
      <c r="F5" s="111"/>
      <c r="G5" s="112"/>
      <c r="H5" s="104"/>
      <c r="I5" s="104"/>
      <c r="J5" s="104"/>
    </row>
    <row r="6" spans="1:10" s="118" customFormat="1" ht="30">
      <c r="A6" s="113" t="s">
        <v>4</v>
      </c>
      <c r="B6" s="114" t="s">
        <v>5</v>
      </c>
      <c r="C6" s="114" t="s">
        <v>6</v>
      </c>
      <c r="D6" s="114" t="s">
        <v>7</v>
      </c>
      <c r="E6" s="115" t="s">
        <v>10</v>
      </c>
      <c r="F6" s="115" t="s">
        <v>11</v>
      </c>
      <c r="G6" s="116" t="s">
        <v>241</v>
      </c>
      <c r="H6" s="114" t="s">
        <v>8</v>
      </c>
      <c r="I6" s="114" t="s">
        <v>9</v>
      </c>
      <c r="J6" s="117" t="s">
        <v>242</v>
      </c>
    </row>
    <row r="7" spans="1:10" s="119" customFormat="1" ht="22.5">
      <c r="A7" s="126" t="s">
        <v>291</v>
      </c>
      <c r="B7" s="56"/>
      <c r="C7" s="56" t="s">
        <v>292</v>
      </c>
      <c r="D7" s="56" t="s">
        <v>293</v>
      </c>
      <c r="E7" s="127">
        <v>41359</v>
      </c>
      <c r="F7" s="127">
        <v>41373</v>
      </c>
      <c r="G7" s="128">
        <v>17000</v>
      </c>
      <c r="H7" s="56" t="s">
        <v>294</v>
      </c>
      <c r="I7" s="56" t="s">
        <v>295</v>
      </c>
      <c r="J7" s="65">
        <v>19</v>
      </c>
    </row>
    <row r="8" spans="1:10" s="119" customFormat="1" ht="22.5">
      <c r="A8" s="126" t="s">
        <v>296</v>
      </c>
      <c r="B8" s="56" t="s">
        <v>297</v>
      </c>
      <c r="C8" s="56" t="s">
        <v>292</v>
      </c>
      <c r="D8" s="56" t="s">
        <v>293</v>
      </c>
      <c r="E8" s="127">
        <v>41359</v>
      </c>
      <c r="F8" s="127">
        <v>41373</v>
      </c>
      <c r="G8" s="128"/>
      <c r="H8" s="56" t="s">
        <v>294</v>
      </c>
      <c r="I8" s="56" t="s">
        <v>295</v>
      </c>
      <c r="J8" s="65">
        <v>19</v>
      </c>
    </row>
    <row r="9" spans="1:10" s="119" customFormat="1" ht="22.5">
      <c r="A9" s="126" t="s">
        <v>298</v>
      </c>
      <c r="B9" s="56" t="s">
        <v>297</v>
      </c>
      <c r="C9" s="56" t="s">
        <v>292</v>
      </c>
      <c r="D9" s="56" t="s">
        <v>293</v>
      </c>
      <c r="E9" s="127">
        <v>41359</v>
      </c>
      <c r="F9" s="127">
        <v>41373</v>
      </c>
      <c r="G9" s="128"/>
      <c r="H9" s="56" t="s">
        <v>294</v>
      </c>
      <c r="I9" s="56" t="s">
        <v>295</v>
      </c>
      <c r="J9" s="65">
        <v>19</v>
      </c>
    </row>
    <row r="10" spans="1:10" s="119" customFormat="1" ht="33.75">
      <c r="A10" s="126" t="s">
        <v>95</v>
      </c>
      <c r="B10" s="56"/>
      <c r="C10" s="56" t="s">
        <v>257</v>
      </c>
      <c r="D10" s="56" t="s">
        <v>258</v>
      </c>
      <c r="E10" s="127">
        <v>41122</v>
      </c>
      <c r="F10" s="127">
        <v>42216</v>
      </c>
      <c r="G10" s="128">
        <v>108660</v>
      </c>
      <c r="H10" s="56" t="s">
        <v>99</v>
      </c>
      <c r="I10" s="56" t="s">
        <v>35</v>
      </c>
      <c r="J10" s="65">
        <v>6</v>
      </c>
    </row>
    <row r="11" spans="1:10" s="119" customFormat="1" ht="22.5">
      <c r="A11" s="126" t="s">
        <v>284</v>
      </c>
      <c r="B11" s="56"/>
      <c r="C11" s="56" t="s">
        <v>285</v>
      </c>
      <c r="D11" s="56" t="s">
        <v>286</v>
      </c>
      <c r="E11" s="127">
        <v>41518</v>
      </c>
      <c r="F11" s="127">
        <v>42612</v>
      </c>
      <c r="G11" s="128">
        <v>344998</v>
      </c>
      <c r="H11" s="56" t="s">
        <v>99</v>
      </c>
      <c r="I11" s="56" t="s">
        <v>35</v>
      </c>
      <c r="J11" s="65">
        <v>16</v>
      </c>
    </row>
    <row r="12" spans="1:10" s="119" customFormat="1" ht="22.5">
      <c r="A12" s="126" t="s">
        <v>198</v>
      </c>
      <c r="B12" s="56"/>
      <c r="C12" s="56" t="s">
        <v>287</v>
      </c>
      <c r="D12" s="56" t="s">
        <v>288</v>
      </c>
      <c r="E12" s="127">
        <v>41463</v>
      </c>
      <c r="F12" s="127">
        <v>42192</v>
      </c>
      <c r="G12" s="128">
        <v>196733</v>
      </c>
      <c r="H12" s="56" t="s">
        <v>99</v>
      </c>
      <c r="I12" s="56" t="s">
        <v>35</v>
      </c>
      <c r="J12" s="65">
        <v>17</v>
      </c>
    </row>
    <row r="13" spans="1:10" s="119" customFormat="1" ht="22.5">
      <c r="A13" s="126" t="s">
        <v>184</v>
      </c>
      <c r="B13" s="56"/>
      <c r="C13" s="56" t="s">
        <v>326</v>
      </c>
      <c r="D13" s="56" t="s">
        <v>327</v>
      </c>
      <c r="E13" s="127">
        <v>41640</v>
      </c>
      <c r="F13" s="127">
        <v>42004</v>
      </c>
      <c r="G13" s="128">
        <v>199779</v>
      </c>
      <c r="H13" s="56" t="s">
        <v>34</v>
      </c>
      <c r="I13" s="56" t="s">
        <v>35</v>
      </c>
      <c r="J13" s="65">
        <v>28</v>
      </c>
    </row>
    <row r="14" spans="1:10" s="119" customFormat="1" ht="22.5">
      <c r="A14" s="126" t="s">
        <v>284</v>
      </c>
      <c r="B14" s="56" t="s">
        <v>328</v>
      </c>
      <c r="C14" s="56" t="s">
        <v>326</v>
      </c>
      <c r="D14" s="56" t="s">
        <v>327</v>
      </c>
      <c r="E14" s="127">
        <v>41640</v>
      </c>
      <c r="F14" s="127">
        <v>42004</v>
      </c>
      <c r="G14" s="128"/>
      <c r="H14" s="56" t="s">
        <v>99</v>
      </c>
      <c r="I14" s="56" t="s">
        <v>35</v>
      </c>
      <c r="J14" s="65">
        <v>28</v>
      </c>
    </row>
    <row r="15" spans="1:10" s="119" customFormat="1" ht="33.75">
      <c r="A15" s="126" t="s">
        <v>329</v>
      </c>
      <c r="B15" s="56"/>
      <c r="C15" s="56" t="s">
        <v>92</v>
      </c>
      <c r="D15" s="56" t="s">
        <v>330</v>
      </c>
      <c r="E15" s="127">
        <v>41730</v>
      </c>
      <c r="F15" s="127">
        <v>43555</v>
      </c>
      <c r="G15" s="128">
        <v>492265</v>
      </c>
      <c r="H15" s="56" t="s">
        <v>99</v>
      </c>
      <c r="I15" s="56" t="s">
        <v>35</v>
      </c>
      <c r="J15" s="65">
        <v>29</v>
      </c>
    </row>
    <row r="16" spans="1:10" s="119" customFormat="1" ht="22.5">
      <c r="A16" s="126" t="s">
        <v>280</v>
      </c>
      <c r="B16" s="56"/>
      <c r="C16" s="56" t="s">
        <v>281</v>
      </c>
      <c r="D16" s="56" t="s">
        <v>282</v>
      </c>
      <c r="E16" s="127">
        <v>41518</v>
      </c>
      <c r="F16" s="127">
        <v>41882</v>
      </c>
      <c r="G16" s="128">
        <v>406433</v>
      </c>
      <c r="H16" s="56" t="s">
        <v>283</v>
      </c>
      <c r="I16" s="56" t="s">
        <v>148</v>
      </c>
      <c r="J16" s="65">
        <v>15</v>
      </c>
    </row>
    <row r="17" spans="1:10" s="119" customFormat="1">
      <c r="A17" s="131" t="s">
        <v>344</v>
      </c>
      <c r="B17" s="56"/>
      <c r="C17" s="49" t="s">
        <v>345</v>
      </c>
      <c r="D17" s="49" t="s">
        <v>346</v>
      </c>
      <c r="E17" s="127">
        <v>41456</v>
      </c>
      <c r="F17" s="127">
        <v>41820</v>
      </c>
      <c r="G17" s="132">
        <v>189120</v>
      </c>
      <c r="H17" s="49" t="s">
        <v>347</v>
      </c>
      <c r="I17" s="49" t="s">
        <v>148</v>
      </c>
      <c r="J17" s="64">
        <v>34</v>
      </c>
    </row>
    <row r="18" spans="1:10" s="119" customFormat="1">
      <c r="A18" s="131" t="s">
        <v>348</v>
      </c>
      <c r="B18" s="56" t="s">
        <v>349</v>
      </c>
      <c r="C18" s="49" t="s">
        <v>345</v>
      </c>
      <c r="D18" s="49" t="s">
        <v>346</v>
      </c>
      <c r="E18" s="127">
        <v>41456</v>
      </c>
      <c r="F18" s="127">
        <v>41820</v>
      </c>
      <c r="G18" s="132"/>
      <c r="H18" s="49" t="s">
        <v>347</v>
      </c>
      <c r="I18" s="49" t="s">
        <v>148</v>
      </c>
      <c r="J18" s="64">
        <v>34</v>
      </c>
    </row>
    <row r="19" spans="1:10" s="119" customFormat="1">
      <c r="A19" s="126" t="s">
        <v>138</v>
      </c>
      <c r="B19" s="56"/>
      <c r="C19" s="56" t="s">
        <v>131</v>
      </c>
      <c r="D19" s="56" t="s">
        <v>262</v>
      </c>
      <c r="E19" s="127">
        <v>41671</v>
      </c>
      <c r="F19" s="127">
        <v>43496</v>
      </c>
      <c r="G19" s="128">
        <v>2305688</v>
      </c>
      <c r="H19" s="56" t="s">
        <v>141</v>
      </c>
      <c r="I19" s="56" t="s">
        <v>197</v>
      </c>
      <c r="J19" s="65">
        <v>8</v>
      </c>
    </row>
    <row r="20" spans="1:10" s="119" customFormat="1">
      <c r="A20" s="126" t="s">
        <v>188</v>
      </c>
      <c r="B20" s="56"/>
      <c r="C20" s="56" t="s">
        <v>331</v>
      </c>
      <c r="D20" s="56" t="s">
        <v>190</v>
      </c>
      <c r="E20" s="127">
        <v>41520</v>
      </c>
      <c r="F20" s="127">
        <v>41760</v>
      </c>
      <c r="G20" s="128">
        <v>39788</v>
      </c>
      <c r="H20" s="56" t="s">
        <v>192</v>
      </c>
      <c r="I20" s="56" t="s">
        <v>197</v>
      </c>
      <c r="J20" s="65">
        <v>30</v>
      </c>
    </row>
    <row r="21" spans="1:10" s="119" customFormat="1" ht="22.5">
      <c r="A21" s="131" t="s">
        <v>217</v>
      </c>
      <c r="B21" s="56"/>
      <c r="C21" s="49" t="s">
        <v>350</v>
      </c>
      <c r="D21" s="49" t="s">
        <v>351</v>
      </c>
      <c r="E21" s="127">
        <v>41414</v>
      </c>
      <c r="F21" s="127">
        <v>41639</v>
      </c>
      <c r="G21" s="132">
        <v>15400</v>
      </c>
      <c r="H21" s="49" t="s">
        <v>223</v>
      </c>
      <c r="I21" s="49" t="s">
        <v>197</v>
      </c>
      <c r="J21" s="64">
        <v>35</v>
      </c>
    </row>
    <row r="22" spans="1:10" s="119" customFormat="1" ht="22.5">
      <c r="A22" s="131" t="s">
        <v>218</v>
      </c>
      <c r="B22" s="56" t="s">
        <v>219</v>
      </c>
      <c r="C22" s="49" t="s">
        <v>350</v>
      </c>
      <c r="D22" s="49" t="s">
        <v>351</v>
      </c>
      <c r="E22" s="127">
        <v>41414</v>
      </c>
      <c r="F22" s="127">
        <v>41639</v>
      </c>
      <c r="G22" s="132"/>
      <c r="H22" s="49" t="s">
        <v>223</v>
      </c>
      <c r="I22" s="49" t="s">
        <v>197</v>
      </c>
      <c r="J22" s="64">
        <v>35</v>
      </c>
    </row>
    <row r="23" spans="1:10" s="119" customFormat="1">
      <c r="A23" s="126" t="s">
        <v>248</v>
      </c>
      <c r="B23" s="56"/>
      <c r="C23" s="56" t="s">
        <v>249</v>
      </c>
      <c r="D23" s="56" t="s">
        <v>250</v>
      </c>
      <c r="E23" s="127"/>
      <c r="F23" s="127"/>
      <c r="G23" s="128">
        <v>25085</v>
      </c>
      <c r="H23" s="56" t="s">
        <v>178</v>
      </c>
      <c r="I23" s="56" t="s">
        <v>179</v>
      </c>
      <c r="J23" s="65">
        <v>3</v>
      </c>
    </row>
    <row r="24" spans="1:10" s="119" customFormat="1" ht="22.5">
      <c r="A24" s="126" t="s">
        <v>156</v>
      </c>
      <c r="B24" s="56"/>
      <c r="C24" s="56" t="s">
        <v>251</v>
      </c>
      <c r="D24" s="56"/>
      <c r="E24" s="127">
        <v>41426</v>
      </c>
      <c r="F24" s="127">
        <v>41820</v>
      </c>
      <c r="G24" s="128">
        <v>68160</v>
      </c>
      <c r="H24" s="56" t="s">
        <v>160</v>
      </c>
      <c r="I24" s="56" t="s">
        <v>58</v>
      </c>
      <c r="J24" s="65">
        <v>4</v>
      </c>
    </row>
    <row r="25" spans="1:10" s="119" customFormat="1" ht="22.5">
      <c r="A25" s="126" t="s">
        <v>252</v>
      </c>
      <c r="B25" s="56" t="s">
        <v>253</v>
      </c>
      <c r="C25" s="56" t="s">
        <v>251</v>
      </c>
      <c r="D25" s="56"/>
      <c r="E25" s="127">
        <v>41426</v>
      </c>
      <c r="F25" s="127">
        <v>41820</v>
      </c>
      <c r="G25" s="128"/>
      <c r="H25" s="56" t="s">
        <v>160</v>
      </c>
      <c r="I25" s="56" t="s">
        <v>58</v>
      </c>
      <c r="J25" s="65">
        <v>4</v>
      </c>
    </row>
    <row r="26" spans="1:10" s="119" customFormat="1" ht="33.75">
      <c r="A26" s="126" t="s">
        <v>254</v>
      </c>
      <c r="B26" s="56"/>
      <c r="C26" s="56" t="s">
        <v>255</v>
      </c>
      <c r="D26" s="56" t="s">
        <v>256</v>
      </c>
      <c r="E26" s="127">
        <v>41487</v>
      </c>
      <c r="F26" s="127">
        <v>42369</v>
      </c>
      <c r="G26" s="128">
        <v>22763</v>
      </c>
      <c r="H26" s="56" t="s">
        <v>160</v>
      </c>
      <c r="I26" s="56" t="s">
        <v>58</v>
      </c>
      <c r="J26" s="65">
        <v>5</v>
      </c>
    </row>
    <row r="27" spans="1:10" s="119" customFormat="1" ht="22.5">
      <c r="A27" s="126" t="s">
        <v>267</v>
      </c>
      <c r="B27" s="56"/>
      <c r="C27" s="56" t="s">
        <v>131</v>
      </c>
      <c r="D27" s="56" t="s">
        <v>268</v>
      </c>
      <c r="E27" s="127">
        <v>41730</v>
      </c>
      <c r="F27" s="127">
        <v>42825</v>
      </c>
      <c r="G27" s="128">
        <v>450000</v>
      </c>
      <c r="H27" s="56" t="s">
        <v>269</v>
      </c>
      <c r="I27" s="56" t="s">
        <v>58</v>
      </c>
      <c r="J27" s="65">
        <v>11</v>
      </c>
    </row>
    <row r="28" spans="1:10" s="119" customFormat="1" ht="22.5">
      <c r="A28" s="126" t="s">
        <v>270</v>
      </c>
      <c r="B28" s="56"/>
      <c r="C28" s="56" t="s">
        <v>271</v>
      </c>
      <c r="D28" s="56" t="s">
        <v>272</v>
      </c>
      <c r="E28" s="127">
        <v>41640</v>
      </c>
      <c r="F28" s="127">
        <v>42735</v>
      </c>
      <c r="G28" s="128">
        <v>314449</v>
      </c>
      <c r="H28" s="56" t="s">
        <v>273</v>
      </c>
      <c r="I28" s="56" t="s">
        <v>58</v>
      </c>
      <c r="J28" s="65">
        <v>12</v>
      </c>
    </row>
    <row r="29" spans="1:10" s="119" customFormat="1">
      <c r="A29" s="126" t="s">
        <v>277</v>
      </c>
      <c r="B29" s="56"/>
      <c r="C29" s="56" t="s">
        <v>278</v>
      </c>
      <c r="D29" s="56" t="s">
        <v>279</v>
      </c>
      <c r="E29" s="127">
        <v>41487</v>
      </c>
      <c r="F29" s="127">
        <v>42643</v>
      </c>
      <c r="G29" s="128">
        <v>60359</v>
      </c>
      <c r="H29" s="56" t="s">
        <v>160</v>
      </c>
      <c r="I29" s="56" t="s">
        <v>58</v>
      </c>
      <c r="J29" s="65">
        <v>14</v>
      </c>
    </row>
    <row r="30" spans="1:10" s="119" customFormat="1" ht="22.5">
      <c r="A30" s="126" t="s">
        <v>299</v>
      </c>
      <c r="B30" s="56"/>
      <c r="C30" s="56" t="s">
        <v>300</v>
      </c>
      <c r="D30" s="56" t="s">
        <v>301</v>
      </c>
      <c r="E30" s="127">
        <v>41640</v>
      </c>
      <c r="F30" s="127">
        <v>42369</v>
      </c>
      <c r="G30" s="128">
        <v>140000</v>
      </c>
      <c r="H30" s="56" t="s">
        <v>302</v>
      </c>
      <c r="I30" s="56" t="s">
        <v>58</v>
      </c>
      <c r="J30" s="65">
        <v>20</v>
      </c>
    </row>
    <row r="31" spans="1:10" s="119" customFormat="1" ht="22.5">
      <c r="A31" s="126" t="s">
        <v>299</v>
      </c>
      <c r="B31" s="56"/>
      <c r="C31" s="56" t="s">
        <v>300</v>
      </c>
      <c r="D31" s="56" t="s">
        <v>301</v>
      </c>
      <c r="E31" s="127">
        <v>41640</v>
      </c>
      <c r="F31" s="127">
        <v>42369</v>
      </c>
      <c r="G31" s="128">
        <v>154000</v>
      </c>
      <c r="H31" s="56" t="s">
        <v>302</v>
      </c>
      <c r="I31" s="56" t="s">
        <v>58</v>
      </c>
      <c r="J31" s="65">
        <v>21</v>
      </c>
    </row>
    <row r="32" spans="1:10" s="119" customFormat="1">
      <c r="A32" s="126" t="s">
        <v>156</v>
      </c>
      <c r="B32" s="56"/>
      <c r="C32" s="56" t="s">
        <v>309</v>
      </c>
      <c r="D32" s="56" t="s">
        <v>310</v>
      </c>
      <c r="E32" s="127">
        <v>41486</v>
      </c>
      <c r="F32" s="127">
        <v>43313</v>
      </c>
      <c r="G32" s="128">
        <v>100000</v>
      </c>
      <c r="H32" s="56" t="s">
        <v>160</v>
      </c>
      <c r="I32" s="56" t="s">
        <v>58</v>
      </c>
      <c r="J32" s="65">
        <v>23</v>
      </c>
    </row>
    <row r="33" spans="1:10" s="119" customFormat="1" ht="22.5">
      <c r="A33" s="126" t="s">
        <v>311</v>
      </c>
      <c r="B33" s="56"/>
      <c r="C33" s="56" t="s">
        <v>92</v>
      </c>
      <c r="D33" s="56" t="s">
        <v>312</v>
      </c>
      <c r="E33" s="127">
        <v>41640</v>
      </c>
      <c r="F33" s="127">
        <v>43465</v>
      </c>
      <c r="G33" s="128">
        <v>425937</v>
      </c>
      <c r="H33" s="56" t="s">
        <v>57</v>
      </c>
      <c r="I33" s="56" t="s">
        <v>58</v>
      </c>
      <c r="J33" s="65">
        <v>24</v>
      </c>
    </row>
    <row r="34" spans="1:10" s="119" customFormat="1" ht="22.5">
      <c r="A34" s="126" t="s">
        <v>319</v>
      </c>
      <c r="B34" s="56"/>
      <c r="C34" s="56" t="s">
        <v>320</v>
      </c>
      <c r="D34" s="129" t="s">
        <v>321</v>
      </c>
      <c r="E34" s="127">
        <v>41640</v>
      </c>
      <c r="F34" s="127">
        <v>42735</v>
      </c>
      <c r="G34" s="128">
        <v>248656</v>
      </c>
      <c r="H34" s="56" t="s">
        <v>322</v>
      </c>
      <c r="I34" s="56" t="s">
        <v>58</v>
      </c>
      <c r="J34" s="65">
        <v>27</v>
      </c>
    </row>
    <row r="35" spans="1:10" s="119" customFormat="1" ht="22.5">
      <c r="A35" s="126" t="s">
        <v>323</v>
      </c>
      <c r="B35" s="56" t="s">
        <v>324</v>
      </c>
      <c r="C35" s="56" t="s">
        <v>320</v>
      </c>
      <c r="D35" s="56" t="s">
        <v>321</v>
      </c>
      <c r="E35" s="127">
        <v>41640</v>
      </c>
      <c r="F35" s="127">
        <v>42735</v>
      </c>
      <c r="G35" s="128"/>
      <c r="H35" s="56" t="s">
        <v>322</v>
      </c>
      <c r="I35" s="56" t="s">
        <v>58</v>
      </c>
      <c r="J35" s="65">
        <v>27</v>
      </c>
    </row>
    <row r="36" spans="1:10" s="119" customFormat="1" ht="22.5">
      <c r="A36" s="126" t="s">
        <v>325</v>
      </c>
      <c r="B36" s="56" t="s">
        <v>324</v>
      </c>
      <c r="C36" s="56" t="s">
        <v>320</v>
      </c>
      <c r="D36" s="56" t="s">
        <v>321</v>
      </c>
      <c r="E36" s="127">
        <v>41640</v>
      </c>
      <c r="F36" s="127">
        <v>42735</v>
      </c>
      <c r="G36" s="128"/>
      <c r="H36" s="56" t="s">
        <v>68</v>
      </c>
      <c r="I36" s="56" t="s">
        <v>58</v>
      </c>
      <c r="J36" s="65">
        <v>27</v>
      </c>
    </row>
    <row r="37" spans="1:10" s="119" customFormat="1" ht="22.5">
      <c r="A37" s="126" t="s">
        <v>332</v>
      </c>
      <c r="B37" s="56"/>
      <c r="C37" s="56" t="s">
        <v>333</v>
      </c>
      <c r="D37" s="56" t="s">
        <v>334</v>
      </c>
      <c r="E37" s="127">
        <v>41548</v>
      </c>
      <c r="F37" s="127">
        <v>41912</v>
      </c>
      <c r="G37" s="128">
        <v>9378</v>
      </c>
      <c r="H37" s="56" t="s">
        <v>160</v>
      </c>
      <c r="I37" s="56" t="s">
        <v>58</v>
      </c>
      <c r="J37" s="65">
        <v>31</v>
      </c>
    </row>
    <row r="38" spans="1:10" s="119" customFormat="1" ht="22.5">
      <c r="A38" s="126" t="s">
        <v>335</v>
      </c>
      <c r="B38" s="56" t="s">
        <v>336</v>
      </c>
      <c r="C38" s="56" t="s">
        <v>333</v>
      </c>
      <c r="D38" s="56" t="s">
        <v>334</v>
      </c>
      <c r="E38" s="127">
        <v>41548</v>
      </c>
      <c r="F38" s="127">
        <v>41912</v>
      </c>
      <c r="G38" s="128"/>
      <c r="H38" s="56" t="s">
        <v>160</v>
      </c>
      <c r="I38" s="56" t="s">
        <v>58</v>
      </c>
      <c r="J38" s="65">
        <v>31</v>
      </c>
    </row>
    <row r="39" spans="1:10" s="119" customFormat="1" ht="33.75">
      <c r="A39" s="126" t="s">
        <v>109</v>
      </c>
      <c r="B39" s="56"/>
      <c r="C39" s="56" t="s">
        <v>342</v>
      </c>
      <c r="D39" s="56" t="s">
        <v>343</v>
      </c>
      <c r="E39" s="127">
        <v>41730</v>
      </c>
      <c r="F39" s="127">
        <v>42825</v>
      </c>
      <c r="G39" s="128">
        <v>300243</v>
      </c>
      <c r="H39" s="56" t="s">
        <v>57</v>
      </c>
      <c r="I39" s="56" t="s">
        <v>58</v>
      </c>
      <c r="J39" s="65">
        <v>33</v>
      </c>
    </row>
    <row r="40" spans="1:10" s="119" customFormat="1" ht="22.5">
      <c r="A40" s="131" t="s">
        <v>252</v>
      </c>
      <c r="B40" s="56"/>
      <c r="C40" s="49" t="s">
        <v>251</v>
      </c>
      <c r="D40" s="49" t="s">
        <v>352</v>
      </c>
      <c r="E40" s="127">
        <v>41456</v>
      </c>
      <c r="F40" s="127">
        <v>41820</v>
      </c>
      <c r="G40" s="132">
        <v>18584</v>
      </c>
      <c r="H40" s="49" t="s">
        <v>160</v>
      </c>
      <c r="I40" s="49" t="s">
        <v>58</v>
      </c>
      <c r="J40" s="64">
        <v>36</v>
      </c>
    </row>
    <row r="41" spans="1:10" s="119" customFormat="1" ht="22.5">
      <c r="A41" s="131" t="s">
        <v>252</v>
      </c>
      <c r="B41" s="126"/>
      <c r="C41" s="49" t="s">
        <v>251</v>
      </c>
      <c r="D41" s="49" t="s">
        <v>353</v>
      </c>
      <c r="E41" s="127">
        <v>41456</v>
      </c>
      <c r="F41" s="127" t="s">
        <v>354</v>
      </c>
      <c r="G41" s="132">
        <v>42354</v>
      </c>
      <c r="H41" s="49" t="s">
        <v>160</v>
      </c>
      <c r="I41" s="49" t="s">
        <v>58</v>
      </c>
      <c r="J41" s="64">
        <v>37</v>
      </c>
    </row>
    <row r="42" spans="1:10" s="119" customFormat="1">
      <c r="A42" s="131" t="s">
        <v>252</v>
      </c>
      <c r="B42" s="56"/>
      <c r="C42" s="49" t="s">
        <v>355</v>
      </c>
      <c r="D42" s="49" t="s">
        <v>356</v>
      </c>
      <c r="E42" s="127">
        <v>41334</v>
      </c>
      <c r="F42" s="127">
        <v>43160</v>
      </c>
      <c r="G42" s="132">
        <v>75000</v>
      </c>
      <c r="H42" s="49" t="s">
        <v>160</v>
      </c>
      <c r="I42" s="49" t="s">
        <v>58</v>
      </c>
      <c r="J42" s="64">
        <v>38</v>
      </c>
    </row>
    <row r="43" spans="1:10" s="119" customFormat="1" ht="22.5">
      <c r="A43" s="126" t="s">
        <v>100</v>
      </c>
      <c r="B43" s="56"/>
      <c r="C43" s="56" t="s">
        <v>265</v>
      </c>
      <c r="D43" s="56" t="s">
        <v>266</v>
      </c>
      <c r="E43" s="127">
        <v>41426</v>
      </c>
      <c r="F43" s="127">
        <v>42155</v>
      </c>
      <c r="G43" s="128">
        <v>109417</v>
      </c>
      <c r="H43" s="56" t="s">
        <v>104</v>
      </c>
      <c r="I43" s="56" t="s">
        <v>105</v>
      </c>
      <c r="J43" s="65">
        <v>10</v>
      </c>
    </row>
    <row r="44" spans="1:10" s="119" customFormat="1" ht="33.75">
      <c r="A44" s="126" t="s">
        <v>83</v>
      </c>
      <c r="B44" s="56"/>
      <c r="C44" s="56" t="s">
        <v>337</v>
      </c>
      <c r="D44" s="56" t="s">
        <v>338</v>
      </c>
      <c r="E44" s="127">
        <v>41487</v>
      </c>
      <c r="F44" s="127">
        <v>41912</v>
      </c>
      <c r="G44" s="128">
        <v>49978</v>
      </c>
      <c r="H44" s="56" t="s">
        <v>51</v>
      </c>
      <c r="I44" s="56" t="s">
        <v>52</v>
      </c>
      <c r="J44" s="65">
        <v>32</v>
      </c>
    </row>
    <row r="45" spans="1:10" s="119" customFormat="1" ht="33.75">
      <c r="A45" s="126" t="s">
        <v>339</v>
      </c>
      <c r="B45" s="56" t="s">
        <v>340</v>
      </c>
      <c r="C45" s="56" t="s">
        <v>337</v>
      </c>
      <c r="D45" s="56" t="s">
        <v>338</v>
      </c>
      <c r="E45" s="127">
        <v>41487</v>
      </c>
      <c r="F45" s="127">
        <v>41912</v>
      </c>
      <c r="G45" s="128"/>
      <c r="H45" s="56" t="s">
        <v>51</v>
      </c>
      <c r="I45" s="56" t="s">
        <v>52</v>
      </c>
      <c r="J45" s="65">
        <v>32</v>
      </c>
    </row>
    <row r="46" spans="1:10" s="119" customFormat="1" ht="33.75">
      <c r="A46" s="126" t="s">
        <v>341</v>
      </c>
      <c r="B46" s="56" t="s">
        <v>340</v>
      </c>
      <c r="C46" s="56" t="s">
        <v>337</v>
      </c>
      <c r="D46" s="56" t="s">
        <v>338</v>
      </c>
      <c r="E46" s="127">
        <v>41487</v>
      </c>
      <c r="F46" s="127">
        <v>41912</v>
      </c>
      <c r="G46" s="128"/>
      <c r="H46" s="56" t="s">
        <v>51</v>
      </c>
      <c r="I46" s="56" t="s">
        <v>52</v>
      </c>
      <c r="J46" s="65">
        <v>32</v>
      </c>
    </row>
    <row r="47" spans="1:10" s="119" customFormat="1" ht="22.5">
      <c r="A47" s="126" t="s">
        <v>243</v>
      </c>
      <c r="B47" s="56"/>
      <c r="C47" s="56" t="s">
        <v>244</v>
      </c>
      <c r="D47" s="56" t="s">
        <v>245</v>
      </c>
      <c r="E47" s="127">
        <v>41487</v>
      </c>
      <c r="F47" s="127">
        <v>41851</v>
      </c>
      <c r="G47" s="128">
        <v>83000</v>
      </c>
      <c r="H47" s="56" t="s">
        <v>128</v>
      </c>
      <c r="I47" s="56" t="s">
        <v>52</v>
      </c>
      <c r="J47" s="65">
        <v>1</v>
      </c>
    </row>
    <row r="48" spans="1:10" s="119" customFormat="1" ht="22.5">
      <c r="A48" s="126" t="s">
        <v>246</v>
      </c>
      <c r="B48" s="56"/>
      <c r="C48" s="56" t="s">
        <v>92</v>
      </c>
      <c r="D48" s="56" t="s">
        <v>247</v>
      </c>
      <c r="E48" s="127">
        <v>41518</v>
      </c>
      <c r="F48" s="127">
        <v>42063</v>
      </c>
      <c r="G48" s="128">
        <v>99749</v>
      </c>
      <c r="H48" s="56" t="s">
        <v>63</v>
      </c>
      <c r="I48" s="56" t="s">
        <v>52</v>
      </c>
      <c r="J48" s="65">
        <v>2</v>
      </c>
    </row>
    <row r="49" spans="1:10" s="119" customFormat="1" ht="45">
      <c r="A49" s="126" t="s">
        <v>259</v>
      </c>
      <c r="B49" s="56"/>
      <c r="C49" s="56" t="s">
        <v>260</v>
      </c>
      <c r="D49" s="56" t="s">
        <v>261</v>
      </c>
      <c r="E49" s="127">
        <v>41609</v>
      </c>
      <c r="F49" s="127">
        <v>42704</v>
      </c>
      <c r="G49" s="128">
        <v>164108</v>
      </c>
      <c r="H49" s="56" t="s">
        <v>82</v>
      </c>
      <c r="I49" s="56" t="s">
        <v>52</v>
      </c>
      <c r="J49" s="65">
        <v>7</v>
      </c>
    </row>
    <row r="50" spans="1:10" s="119" customFormat="1">
      <c r="A50" s="126" t="s">
        <v>214</v>
      </c>
      <c r="B50" s="56"/>
      <c r="C50" s="56" t="s">
        <v>263</v>
      </c>
      <c r="D50" s="56" t="s">
        <v>264</v>
      </c>
      <c r="E50" s="127">
        <v>38119</v>
      </c>
      <c r="F50" s="127"/>
      <c r="G50" s="128">
        <v>12500</v>
      </c>
      <c r="H50" s="56" t="s">
        <v>128</v>
      </c>
      <c r="I50" s="56" t="s">
        <v>52</v>
      </c>
      <c r="J50" s="65">
        <v>9</v>
      </c>
    </row>
    <row r="51" spans="1:10" s="119" customFormat="1" ht="22.5">
      <c r="A51" s="126" t="s">
        <v>274</v>
      </c>
      <c r="B51" s="56"/>
      <c r="C51" s="56" t="s">
        <v>275</v>
      </c>
      <c r="D51" s="56" t="s">
        <v>276</v>
      </c>
      <c r="E51" s="127">
        <v>41475</v>
      </c>
      <c r="F51" s="127">
        <v>41759</v>
      </c>
      <c r="G51" s="128">
        <v>6250</v>
      </c>
      <c r="H51" s="56" t="s">
        <v>82</v>
      </c>
      <c r="I51" s="56" t="s">
        <v>52</v>
      </c>
      <c r="J51" s="65">
        <v>13</v>
      </c>
    </row>
    <row r="52" spans="1:10" s="119" customFormat="1" ht="33.75">
      <c r="A52" s="126" t="s">
        <v>274</v>
      </c>
      <c r="B52" s="56"/>
      <c r="C52" s="56" t="s">
        <v>289</v>
      </c>
      <c r="D52" s="56" t="s">
        <v>290</v>
      </c>
      <c r="E52" s="127">
        <v>41730</v>
      </c>
      <c r="F52" s="127">
        <v>42825</v>
      </c>
      <c r="G52" s="128">
        <v>170152</v>
      </c>
      <c r="H52" s="56" t="s">
        <v>82</v>
      </c>
      <c r="I52" s="56" t="s">
        <v>52</v>
      </c>
      <c r="J52" s="65">
        <v>18</v>
      </c>
    </row>
    <row r="53" spans="1:10" s="119" customFormat="1" ht="22.5">
      <c r="A53" s="126" t="s">
        <v>303</v>
      </c>
      <c r="B53" s="56"/>
      <c r="C53" s="56" t="s">
        <v>304</v>
      </c>
      <c r="D53" s="56" t="s">
        <v>305</v>
      </c>
      <c r="E53" s="127">
        <v>41579</v>
      </c>
      <c r="F53" s="127" t="s">
        <v>306</v>
      </c>
      <c r="G53" s="128">
        <v>119999</v>
      </c>
      <c r="H53" s="56" t="s">
        <v>128</v>
      </c>
      <c r="I53" s="56" t="s">
        <v>52</v>
      </c>
      <c r="J53" s="65">
        <v>22</v>
      </c>
    </row>
    <row r="54" spans="1:10" s="119" customFormat="1" ht="22.5">
      <c r="A54" s="126" t="s">
        <v>307</v>
      </c>
      <c r="B54" s="56" t="s">
        <v>308</v>
      </c>
      <c r="C54" s="56" t="s">
        <v>304</v>
      </c>
      <c r="D54" s="56" t="s">
        <v>305</v>
      </c>
      <c r="E54" s="127">
        <v>41579</v>
      </c>
      <c r="F54" s="127" t="s">
        <v>306</v>
      </c>
      <c r="G54" s="128"/>
      <c r="H54" s="56" t="s">
        <v>128</v>
      </c>
      <c r="I54" s="56" t="s">
        <v>52</v>
      </c>
      <c r="J54" s="65">
        <v>22</v>
      </c>
    </row>
    <row r="55" spans="1:10" s="119" customFormat="1" ht="22.5">
      <c r="A55" s="126" t="s">
        <v>246</v>
      </c>
      <c r="B55" s="56"/>
      <c r="C55" s="56" t="s">
        <v>92</v>
      </c>
      <c r="D55" s="56" t="s">
        <v>313</v>
      </c>
      <c r="E55" s="127">
        <v>41518</v>
      </c>
      <c r="F55" s="127">
        <v>43343</v>
      </c>
      <c r="G55" s="128">
        <v>399880</v>
      </c>
      <c r="H55" s="56" t="s">
        <v>314</v>
      </c>
      <c r="I55" s="56" t="s">
        <v>52</v>
      </c>
      <c r="J55" s="65">
        <v>25</v>
      </c>
    </row>
    <row r="56" spans="1:10" s="119" customFormat="1" ht="22.5">
      <c r="A56" s="126" t="s">
        <v>315</v>
      </c>
      <c r="B56" s="130"/>
      <c r="C56" s="56" t="s">
        <v>316</v>
      </c>
      <c r="D56" s="56" t="s">
        <v>317</v>
      </c>
      <c r="E56" s="127">
        <v>41518</v>
      </c>
      <c r="F56" s="127">
        <v>41729</v>
      </c>
      <c r="G56" s="128">
        <v>29505</v>
      </c>
      <c r="H56" s="56" t="s">
        <v>318</v>
      </c>
      <c r="I56" s="56" t="s">
        <v>52</v>
      </c>
      <c r="J56" s="65">
        <v>26</v>
      </c>
    </row>
    <row r="57" spans="1:10" s="119" customFormat="1">
      <c r="A57" s="120"/>
      <c r="B57" s="121"/>
      <c r="C57" s="122"/>
      <c r="D57" s="123"/>
      <c r="E57" s="121"/>
      <c r="F57" s="121"/>
      <c r="G57" s="124"/>
      <c r="H57" s="122"/>
      <c r="I57" s="122"/>
      <c r="J57" s="125"/>
    </row>
  </sheetData>
  <mergeCells count="1">
    <mergeCell ref="A5:B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2010-12-09T16:32:59Z</cp:lastPrinted>
  <dcterms:created xsi:type="dcterms:W3CDTF">1996-12-04T22:56:15Z</dcterms:created>
  <dcterms:modified xsi:type="dcterms:W3CDTF">2013-09-05T20:20:54Z</dcterms:modified>
</cp:coreProperties>
</file>