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uft5406\Box\ORCA - MAIN\Funding Activity Report\2019\"/>
    </mc:Choice>
  </mc:AlternateContent>
  <xr:revisionPtr revIDLastSave="0" documentId="13_ncr:1_{AD9F0363-446E-49AD-907D-FD0C28EF56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wards" sheetId="1" r:id="rId1"/>
    <sheet name="Propos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D4" i="2" l="1"/>
</calcChain>
</file>

<file path=xl/sharedStrings.xml><?xml version="1.0" encoding="utf-8"?>
<sst xmlns="http://schemas.openxmlformats.org/spreadsheetml/2006/main" count="579" uniqueCount="261">
  <si>
    <t>Proposal Activity Report</t>
  </si>
  <si>
    <t>Proposals this month :</t>
  </si>
  <si>
    <t>Investigators</t>
  </si>
  <si>
    <t>Co-investigators</t>
  </si>
  <si>
    <t>Sponsor</t>
  </si>
  <si>
    <t>Prime Sponsor</t>
  </si>
  <si>
    <t>Title</t>
  </si>
  <si>
    <t>Beginning Date</t>
  </si>
  <si>
    <t>Ending Date</t>
  </si>
  <si>
    <t>Amount</t>
  </si>
  <si>
    <t>Dept.</t>
  </si>
  <si>
    <t>College</t>
  </si>
  <si>
    <t>Kuali Proposal Number</t>
  </si>
  <si>
    <t>Wilson, Eric</t>
  </si>
  <si>
    <t>Montana State University</t>
  </si>
  <si>
    <t>NIH</t>
  </si>
  <si>
    <t>Role of the Staphylococcus aureus SaeR/S regulatory system in neutrophil evasion</t>
  </si>
  <si>
    <t>M&amp;MB</t>
  </si>
  <si>
    <t>LSCI</t>
  </si>
  <si>
    <t>Pike, Oscar</t>
  </si>
  <si>
    <t>Welfare Services...</t>
  </si>
  <si>
    <t>Food Research for the Department of Welfare and Self-Reliance Services (Production and Distribution Division) of The Church of Jesus Christ of Latter-day Saints</t>
  </si>
  <si>
    <t>ND&amp;FS</t>
  </si>
  <si>
    <t>Jenkins, Tim</t>
  </si>
  <si>
    <t>Inherent Biosciences</t>
  </si>
  <si>
    <t>Improved and epigenetic-supplemented male-infertility diagnostic through an at-home, clinician ordered semen analysis</t>
  </si>
  <si>
    <t>P&amp;DB</t>
  </si>
  <si>
    <t>Leavitt, Steve</t>
  </si>
  <si>
    <t>NSF</t>
  </si>
  <si>
    <t>Collaborative Research: PurSUIT: What drives the spectacular diversification in a poorly sampled and under-studied lineage of symbiotic fungi?</t>
  </si>
  <si>
    <t>BIO</t>
  </si>
  <si>
    <t>Seo, Dongjin</t>
  </si>
  <si>
    <t>Collaborative Research: Selective Flow through Membrane Pores with in situ Change of Wettability</t>
  </si>
  <si>
    <t>CHEME</t>
  </si>
  <si>
    <t>E&amp;T</t>
  </si>
  <si>
    <t>Hudson, Sam</t>
  </si>
  <si>
    <t>ConocoPhillips</t>
  </si>
  <si>
    <t>Change Order (post-doctoral support) - Outcrop Characterization of Brookian Deltaic Topsets of the Nanushuk Formation - Understanding Facies Heterogeneity, Sedimentation Patterns and Shoreline Evolution Within the Colville Basin, Alaska</t>
  </si>
  <si>
    <t>GEOL</t>
  </si>
  <si>
    <t>P&amp;MS</t>
  </si>
  <si>
    <t>Jensen, Jamie</t>
  </si>
  <si>
    <t>The STEM Faculty Institute (STEMFI) to Facilitate Institutional Change</t>
  </si>
  <si>
    <t>Stoddard, Olga</t>
  </si>
  <si>
    <t>Russell Sage Foundation</t>
  </si>
  <si>
    <t>Formal Leadership Structure, Group Gender Composition, and Women’s Authority in Work Teams: A Field Experiment</t>
  </si>
  <si>
    <t>ECON</t>
  </si>
  <si>
    <t>FHSS</t>
  </si>
  <si>
    <t>Gorrell, Steve</t>
  </si>
  <si>
    <t>Concepts NREC</t>
  </si>
  <si>
    <t>Flow Range Extension of a Radial Air Compressor</t>
  </si>
  <si>
    <t>ME</t>
  </si>
  <si>
    <t>Castle, Steven</t>
  </si>
  <si>
    <t>NIH: Ruth L. Kirschstein National Research Service Award (NRSA) Individual Predoctoral Fellowship to Promote Diversity in Health-Related Research (Parent F31)</t>
  </si>
  <si>
    <t>Synthesis and Study of Peptides Containing Dehydroamino Acids</t>
  </si>
  <si>
    <t>CHMBIO</t>
  </si>
  <si>
    <t>DOE</t>
  </si>
  <si>
    <t>Modeling and Design of Main-Group Metal Catalyzed Alkane C-H Functionalization Reactions</t>
  </si>
  <si>
    <t>Aanderud, Zach</t>
  </si>
  <si>
    <t>Pardee Foundation</t>
  </si>
  <si>
    <t>Selective Kinase Inhibitors for the Treatment of Solid Tumors</t>
  </si>
  <si>
    <t>McBride, John</t>
  </si>
  <si>
    <t>University of IL Urbana-Champagne</t>
  </si>
  <si>
    <t>Wabash CARBONSAFE Phase 3</t>
  </si>
  <si>
    <t>CARBONSAFE Illinois Storage Corridor</t>
  </si>
  <si>
    <t>Transtrum, Mark</t>
  </si>
  <si>
    <t>Cornell University</t>
  </si>
  <si>
    <t>Center for Bright Beams, Renewal</t>
  </si>
  <si>
    <t>P&amp;A</t>
  </si>
  <si>
    <t>Belnap, Kirk</t>
  </si>
  <si>
    <t>Qatar Foundation</t>
  </si>
  <si>
    <t>A&amp;NEL</t>
  </si>
  <si>
    <t>HUM</t>
  </si>
  <si>
    <t>Wilding, Vincent</t>
  </si>
  <si>
    <t>Knotts, Tommy</t>
  </si>
  <si>
    <t>American Institute of Chemical Engineers</t>
  </si>
  <si>
    <t>DIPPR 801</t>
  </si>
  <si>
    <t>13/31/2020</t>
  </si>
  <si>
    <t>Ning, Andrew</t>
  </si>
  <si>
    <t>National Renewable Energy Laboratory</t>
  </si>
  <si>
    <t>DOE Collegiate Wind Competition</t>
  </si>
  <si>
    <t>Kooyman, David</t>
  </si>
  <si>
    <t>G2 Products</t>
  </si>
  <si>
    <t>Utility of Synthetic Wogonin Compared to Natural</t>
  </si>
  <si>
    <t>Robison, Richard</t>
  </si>
  <si>
    <t>Bruce Lindorf Memorial Foundation</t>
  </si>
  <si>
    <t>Microbial Pathogens Involved in Tick-borne Diseases</t>
  </si>
  <si>
    <t>(December) 2019</t>
  </si>
  <si>
    <t>Sponsored Research Award Funding Activity Report (FAR)</t>
  </si>
  <si>
    <t>YTD Proposals:</t>
  </si>
  <si>
    <t>Awards</t>
  </si>
  <si>
    <t>YTD Awards:</t>
  </si>
  <si>
    <t>YTD Amounts:</t>
  </si>
  <si>
    <t>Awards this month :</t>
  </si>
  <si>
    <t>BYU Account</t>
  </si>
  <si>
    <t>Newly Approved Funding *</t>
  </si>
  <si>
    <t>N/C **</t>
  </si>
  <si>
    <t>Category ***</t>
  </si>
  <si>
    <t>Total Approved Funding to Date ****</t>
  </si>
  <si>
    <t>Estimated Total Funding *****</t>
  </si>
  <si>
    <t>Designing Unnatural-Amino-Acid-Enabled Second-Generation Biomaterials: Advanced Surfaces, Biocatylysts and Biotherapeutics - An Integrated Computational/Experimental Approach</t>
  </si>
  <si>
    <t>R0112364</t>
  </si>
  <si>
    <t>Tanner, Kristine</t>
  </si>
  <si>
    <t>Imaging and influence of glottic and subglottic anatomy in healthy and stenotic patients</t>
  </si>
  <si>
    <t>R0102088</t>
  </si>
  <si>
    <t>N</t>
  </si>
  <si>
    <t>COMD</t>
  </si>
  <si>
    <t>EDUC</t>
  </si>
  <si>
    <t>Rich, Peter</t>
  </si>
  <si>
    <t>Project REVEAL-HS: Fostering Student Computational Thinking in Data Analsis Through Self-Regulated Learning Promps and Analytics (Joint Proposal with George Mason University)</t>
  </si>
  <si>
    <t>R0302828</t>
  </si>
  <si>
    <t>IP&amp;T</t>
  </si>
  <si>
    <t>Geoscientists Without Borders</t>
  </si>
  <si>
    <t>Building Resilence to Seismic Hazards in Indonesia: Training in Multi-Channel Analysis of Surface Waves (MASW) and Implementing Seismic Disaster Mitigation Strategies</t>
  </si>
  <si>
    <t>R0502273</t>
  </si>
  <si>
    <t>C</t>
  </si>
  <si>
    <t>Ames, Dan</t>
  </si>
  <si>
    <t>USU</t>
  </si>
  <si>
    <t>SI2SSI: Cyberinfrastructure for Advancing Hydrologic Knowledge through Collaborative Integraton of Data Science, Modeling and Analysis</t>
  </si>
  <si>
    <t>R0302774</t>
  </si>
  <si>
    <t>CEEn</t>
  </si>
  <si>
    <t>Hedengren, John</t>
  </si>
  <si>
    <t>Memmott, Matthew</t>
  </si>
  <si>
    <t>DOE-NEUP</t>
  </si>
  <si>
    <t>Proactive Hybrid Nuclear with Load Forecasting</t>
  </si>
  <si>
    <t>R0202525</t>
  </si>
  <si>
    <t>Smith, James</t>
  </si>
  <si>
    <t>Mortenson Construction</t>
  </si>
  <si>
    <t>Innovative Construction Management Techniques</t>
  </si>
  <si>
    <t>R0602616</t>
  </si>
  <si>
    <t>Goodrich, Michael</t>
  </si>
  <si>
    <t>Office of Naval REsearch</t>
  </si>
  <si>
    <t>Swarms, Colonies, and Human Organizations: Towards a Science of Managed Bio-Inspired Collectives</t>
  </si>
  <si>
    <t>R0202479</t>
  </si>
  <si>
    <t>CS</t>
  </si>
  <si>
    <t>Money, Bruce</t>
  </si>
  <si>
    <t>DOED</t>
  </si>
  <si>
    <t>2018-2020 Center for International Business Education Grant</t>
  </si>
  <si>
    <t>R0132024</t>
  </si>
  <si>
    <t>GMC</t>
  </si>
  <si>
    <t>MSB</t>
  </si>
  <si>
    <t>Fisher, Todd</t>
  </si>
  <si>
    <t>Simons Foundation</t>
  </si>
  <si>
    <t>Topological Pressure and Equilibrium States for Smooth Dynamic Systems</t>
  </si>
  <si>
    <t>R0502274</t>
  </si>
  <si>
    <t>Math</t>
  </si>
  <si>
    <t>Priddis, Nathan</t>
  </si>
  <si>
    <t>Mirror Symmetry and the LG/CY Correspondence</t>
  </si>
  <si>
    <t>R0502276</t>
  </si>
  <si>
    <t>Whitehead, Jared</t>
  </si>
  <si>
    <t>Analysis and Computation of Geophysical Fluid Dynamics</t>
  </si>
  <si>
    <t>R0502277</t>
  </si>
  <si>
    <t>Topology of Coarse Geometry Structures</t>
  </si>
  <si>
    <t>R0502275</t>
  </si>
  <si>
    <t>Hansen, Neil</t>
  </si>
  <si>
    <t>BARD</t>
  </si>
  <si>
    <t>Spatiotemporal decision support systems for recognizing variability and managing precision irrigation</t>
  </si>
  <si>
    <t>R0570025</t>
  </si>
  <si>
    <t>P&amp;WS</t>
  </si>
  <si>
    <t>Allen, Mark</t>
  </si>
  <si>
    <t>Nonlocal Equations and Free Boundary Problems</t>
  </si>
  <si>
    <t>R0502315</t>
  </si>
  <si>
    <t>Linford, Matt</t>
  </si>
  <si>
    <t>Restek Corporation</t>
  </si>
  <si>
    <t>ALD on Materials for Sample Preparation and Chromatography, and SPME</t>
  </si>
  <si>
    <t>R0602619</t>
  </si>
  <si>
    <t>CHEMBIO</t>
  </si>
  <si>
    <t>BYU Arabic Summer Camp Scholarships</t>
  </si>
  <si>
    <t>R0502316</t>
  </si>
  <si>
    <t>UVU</t>
  </si>
  <si>
    <t>Seeing Red: Recessive red pigeons as an innovative model to elucidate Sox 10 function and evolution in vertebrate pigmentation.</t>
  </si>
  <si>
    <t>R0302888</t>
  </si>
  <si>
    <t>R0602620</t>
  </si>
  <si>
    <t>Nelson, Tracy</t>
  </si>
  <si>
    <t>Sorensen, Carl</t>
  </si>
  <si>
    <t>GE</t>
  </si>
  <si>
    <t>Feasibility Study on A New Method for Obtaining Material Flow Data for Inertia Weld Modeling</t>
  </si>
  <si>
    <t>R0602621</t>
  </si>
  <si>
    <t>MFGEN</t>
  </si>
  <si>
    <t>Hopkins, Bryan</t>
  </si>
  <si>
    <t>4R Research</t>
  </si>
  <si>
    <t>STacking and Intersecting Nutrient and Irrigation 4R's</t>
  </si>
  <si>
    <t>R0502317</t>
  </si>
  <si>
    <t>Petersen, Steven</t>
  </si>
  <si>
    <t>USFWS</t>
  </si>
  <si>
    <t>Natural Resources Support for Natural Resources Program, UTTR, Utah and Nevada</t>
  </si>
  <si>
    <t>R0302890</t>
  </si>
  <si>
    <t>Welfare Services and Self-Reliance Dept</t>
  </si>
  <si>
    <t>R0700031</t>
  </si>
  <si>
    <t>NDFS</t>
  </si>
  <si>
    <t>Nielson, Daniel</t>
  </si>
  <si>
    <t>Charles Koch Foundation</t>
  </si>
  <si>
    <t>Trade Protection and U.S. Firms' Political Action</t>
  </si>
  <si>
    <t>R0502318</t>
  </si>
  <si>
    <t>POLISCI</t>
  </si>
  <si>
    <t>BLM</t>
  </si>
  <si>
    <t>Accelerating Post-Fire Restoration with a Novel Fungicide and Abscisic Acid Seed Coating Formulation</t>
  </si>
  <si>
    <t>R0202532</t>
  </si>
  <si>
    <t>Daniels, Brigham</t>
  </si>
  <si>
    <t>University of California - Santa Barbara</t>
  </si>
  <si>
    <t>Global Integrity</t>
  </si>
  <si>
    <t>Rewarding Good Governance Through Community Recognition</t>
  </si>
  <si>
    <t>R0502298</t>
  </si>
  <si>
    <t>LAW</t>
  </si>
  <si>
    <t>Hansen, Jaron</t>
  </si>
  <si>
    <t>Aqua Enviornmental Services, Inc.</t>
  </si>
  <si>
    <t>Thermophilic bacterial pretreatment of lignocellulosica nd wet waste for increased biogas production</t>
  </si>
  <si>
    <t>R0602622</t>
  </si>
  <si>
    <t>Nelson, Jim</t>
  </si>
  <si>
    <t>Jones, Norm</t>
  </si>
  <si>
    <t>w/Ames, Dan</t>
  </si>
  <si>
    <t>w/ Hedengren, John</t>
  </si>
  <si>
    <t>Farnsworth, Clifton</t>
  </si>
  <si>
    <t>Bingham, Evan</t>
  </si>
  <si>
    <t>w/ Smith, James</t>
  </si>
  <si>
    <t>w/ Money, Bruce</t>
  </si>
  <si>
    <t>Heaton, Matt</t>
  </si>
  <si>
    <t>Jensen, Ryan</t>
  </si>
  <si>
    <t>w/ Hansen, Neil</t>
  </si>
  <si>
    <t>w/ Gorrell, Steve</t>
  </si>
  <si>
    <t>w/ Nelson, Tracy</t>
  </si>
  <si>
    <t>Larsen, Randy</t>
  </si>
  <si>
    <t>Anderson, Val</t>
  </si>
  <si>
    <t>Smith, Tom</t>
  </si>
  <si>
    <t>w/ Petersen, Steven</t>
  </si>
  <si>
    <t>w/ Hansen, Jaron</t>
  </si>
  <si>
    <t>Harris, Ronald</t>
  </si>
  <si>
    <t>w/ Harris, Ronald</t>
  </si>
  <si>
    <t>TECH</t>
  </si>
  <si>
    <t>MKSC</t>
  </si>
  <si>
    <t>Wood, Jonathon</t>
  </si>
  <si>
    <t>Kent, Curt</t>
  </si>
  <si>
    <t>STAT</t>
  </si>
  <si>
    <t>GEOG</t>
  </si>
  <si>
    <t>Hill, Jonathon</t>
  </si>
  <si>
    <t>Maynes, Daniel</t>
  </si>
  <si>
    <t xml:space="preserve">ME </t>
  </si>
  <si>
    <t>Madsen, Matthew</t>
  </si>
  <si>
    <t>Nielson, Jennifer</t>
  </si>
  <si>
    <t>Sansom, Rebecca</t>
  </si>
  <si>
    <t>West, Richard</t>
  </si>
  <si>
    <t>w/ Jensen, Jamie</t>
  </si>
  <si>
    <t>w/ Castle, Steven</t>
  </si>
  <si>
    <t>w/ Wilding, Vincent</t>
  </si>
  <si>
    <t>Joaquin Castaneda, Daniel (graduate student)</t>
  </si>
  <si>
    <t>Price, Josh</t>
  </si>
  <si>
    <t>Burt, Scott</t>
  </si>
  <si>
    <t>Ess, Dan</t>
  </si>
  <si>
    <t>Peterson, Matt</t>
  </si>
  <si>
    <t>Killpack, Marc</t>
  </si>
  <si>
    <t>Wingate, David</t>
  </si>
  <si>
    <t>EFRI C3 SoRo: Between a Soft Robot and a Hard Place: Estimation and Control Algorithms that Exploit Soft Robots' Unique Abilities</t>
  </si>
  <si>
    <t>R0302880</t>
  </si>
  <si>
    <t>w/ Killpack, Marc</t>
  </si>
  <si>
    <t>Schultz, Grant</t>
  </si>
  <si>
    <t>Utah Departmemnt of Transportation</t>
  </si>
  <si>
    <t>Evaluating Ramp Meter Delay in Utah</t>
  </si>
  <si>
    <t>6/31/2021</t>
  </si>
  <si>
    <t>ONR</t>
  </si>
  <si>
    <t>Investigation of friction stir additive repair techniques of AA7050 for naval applications</t>
  </si>
  <si>
    <t>Miles, Michael</t>
  </si>
  <si>
    <t>Hovanski, Yuri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</si>
</sst>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  <font>
      <b/>
      <sz val="18"/>
      <color theme="1"/>
      <name val="Georgia"/>
      <family val="1"/>
    </font>
    <font>
      <b/>
      <sz val="12"/>
      <color theme="1"/>
      <name val="Georgia"/>
      <family val="1"/>
    </font>
    <font>
      <sz val="8"/>
      <name val="Georgia"/>
      <family val="1"/>
    </font>
    <font>
      <sz val="11"/>
      <name val="Calibri"/>
      <family val="2"/>
      <scheme val="minor"/>
    </font>
    <font>
      <b/>
      <sz val="10"/>
      <color theme="1"/>
      <name val="Georgia"/>
      <family val="1"/>
    </font>
    <font>
      <sz val="8"/>
      <name val="Calibri"/>
      <family val="2"/>
      <scheme val="minor"/>
    </font>
    <font>
      <b/>
      <sz val="11"/>
      <color theme="1"/>
      <name val="Georgia"/>
      <family val="1"/>
    </font>
    <font>
      <sz val="11"/>
      <name val="Georgia"/>
      <family val="1"/>
    </font>
    <font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3" fillId="0" borderId="0" xfId="0" applyFont="1"/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164" fontId="1" fillId="0" borderId="0" xfId="0" applyNumberFormat="1" applyFont="1"/>
    <xf numFmtId="164" fontId="6" fillId="0" borderId="3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" fontId="1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6" fontId="8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6" fontId="6" fillId="0" borderId="1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0" xfId="0" applyFill="1"/>
    <xf numFmtId="0" fontId="2" fillId="0" borderId="4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6" fontId="8" fillId="2" borderId="1" xfId="0" applyNumberFormat="1" applyFont="1" applyFill="1" applyBorder="1" applyAlignment="1">
      <alignment horizontal="center" vertical="center"/>
    </xf>
    <xf numFmtId="6" fontId="3" fillId="0" borderId="0" xfId="0" applyNumberFormat="1" applyFont="1"/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64" formatCode="&quot;$&quot;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64" formatCode="&quot;$&quot;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family val="1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2F5755-85E7-4F05-98D6-49DA06D1AEB2}" name="Table2" displayName="Table2" ref="A8:O56" totalsRowShown="0" headerRowDxfId="35" dataDxfId="33" headerRowBorderDxfId="34" tableBorderDxfId="32" totalsRowBorderDxfId="31">
  <autoFilter ref="A8:O56" xr:uid="{26827C2C-717A-40B7-A0FB-5A520DE41876}"/>
  <sortState xmlns:xlrd2="http://schemas.microsoft.com/office/spreadsheetml/2017/richdata2" ref="A9:O56">
    <sortCondition ref="L9:L56"/>
    <sortCondition ref="K9:K56"/>
    <sortCondition ref="A9:A56"/>
  </sortState>
  <tableColumns count="15">
    <tableColumn id="1" xr3:uid="{B4D2E1B0-56D5-45FA-9C91-121D082BFD68}" name="Investigators" dataDxfId="30"/>
    <tableColumn id="2" xr3:uid="{0A8A1FE8-6AFB-4EC3-A117-9FD6B69803E8}" name="Co-investigators" dataDxfId="29"/>
    <tableColumn id="3" xr3:uid="{4991791B-1606-4EEC-BB1D-53691EB67F01}" name="Sponsor" dataDxfId="28"/>
    <tableColumn id="4" xr3:uid="{7F164575-CE93-4522-AB87-194E5B84C56F}" name="Prime Sponsor" dataDxfId="27"/>
    <tableColumn id="5" xr3:uid="{A1A33F5F-82B4-4F5A-9964-BA6468C0770B}" name="Title" dataDxfId="26"/>
    <tableColumn id="6" xr3:uid="{D468C5BC-CF8C-40B6-95C1-26F882D64EDE}" name="Beginning Date" dataDxfId="25"/>
    <tableColumn id="7" xr3:uid="{459FA8E6-2C13-4AE2-B9A6-813CF9DECD64}" name="Ending Date" dataDxfId="24"/>
    <tableColumn id="8" xr3:uid="{69AA6BF1-3CA4-48B6-8B46-4DFFDF75F39A}" name="BYU Account" dataDxfId="23"/>
    <tableColumn id="9" xr3:uid="{9584EBFE-AFA9-4D80-9317-CF62607DF91E}" name="Newly Approved Funding *" dataDxfId="22"/>
    <tableColumn id="10" xr3:uid="{972460E2-0B14-49BB-B0C3-3CE9346B7606}" name="N/C **" dataDxfId="21"/>
    <tableColumn id="11" xr3:uid="{65F9495F-291A-4107-9E0D-3042435E3B1B}" name="Dept." dataDxfId="20"/>
    <tableColumn id="12" xr3:uid="{446D0651-1919-4CE7-8A38-06980FE57F76}" name="College" dataDxfId="19"/>
    <tableColumn id="13" xr3:uid="{934E36E3-81A2-49F2-BD46-46A503902DFD}" name="Category ***" dataDxfId="18"/>
    <tableColumn id="14" xr3:uid="{D5C81E17-260B-4E35-918B-D60F33613272}" name="Total Approved Funding to Date ****" dataDxfId="17"/>
    <tableColumn id="15" xr3:uid="{D723328A-8318-47AE-BD30-C6BBDCD49F18}" name="Estimated Total Funding *****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BFE30C-0B92-4C75-82CB-A956FF838F5D}" name="Table1" displayName="Table1" ref="A5:K37" totalsRowShown="0" headerRowDxfId="15" dataDxfId="13" headerRowBorderDxfId="14" tableBorderDxfId="12" totalsRowBorderDxfId="11">
  <autoFilter ref="A5:K37" xr:uid="{723F5AF2-4E7A-4687-80BD-B70EB759C6EB}"/>
  <sortState xmlns:xlrd2="http://schemas.microsoft.com/office/spreadsheetml/2017/richdata2" ref="A6:K37">
    <sortCondition ref="J6:J37"/>
    <sortCondition ref="I6:I37"/>
    <sortCondition ref="A6:A37"/>
  </sortState>
  <tableColumns count="11">
    <tableColumn id="1" xr3:uid="{EDDCA292-A606-451D-B9FF-326CB6A25EFD}" name="Investigators" dataDxfId="10"/>
    <tableColumn id="2" xr3:uid="{67387B44-80B9-498D-B307-469AA0C9B51B}" name="Co-investigators" dataDxfId="9"/>
    <tableColumn id="3" xr3:uid="{4E5BE17E-86FE-42BF-963D-0F76776C9406}" name="Sponsor" dataDxfId="8"/>
    <tableColumn id="4" xr3:uid="{51BF16CE-DBFE-4C48-808B-6B8E865C1DDB}" name="Prime Sponsor" dataDxfId="7"/>
    <tableColumn id="5" xr3:uid="{96920075-8713-4B08-9C96-7613EABC116A}" name="Title" dataDxfId="6"/>
    <tableColumn id="6" xr3:uid="{B01D7BE2-335A-4570-8A63-BCBCE73CA7F7}" name="Beginning Date" dataDxfId="5"/>
    <tableColumn id="7" xr3:uid="{2F6F8F24-36EA-455F-947D-B6B0EA461AC0}" name="Ending Date" dataDxfId="0"/>
    <tableColumn id="8" xr3:uid="{51399C72-C43A-484A-A7D6-DBF61FB5857C}" name="Amount" dataDxfId="4"/>
    <tableColumn id="9" xr3:uid="{A22CBC30-2624-443E-ABDA-DAF0D00EA05F}" name="Dept." dataDxfId="3"/>
    <tableColumn id="10" xr3:uid="{A2A9928D-8759-4173-929D-F98535D7FF1F}" name="College" dataDxfId="2"/>
    <tableColumn id="11" xr3:uid="{AB6370DD-9F9B-4EE6-B8FF-5EE7843EA490}" name="Kuali Proposal Number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A8" sqref="A8:O56"/>
    </sheetView>
  </sheetViews>
  <sheetFormatPr defaultRowHeight="14.25" x14ac:dyDescent="0.2"/>
  <cols>
    <col min="1" max="1" width="15.5703125" style="2" customWidth="1"/>
    <col min="2" max="2" width="18.28515625" style="2" customWidth="1"/>
    <col min="3" max="3" width="18.85546875" style="2" customWidth="1"/>
    <col min="4" max="4" width="16.5703125" style="2" customWidth="1"/>
    <col min="5" max="5" width="55.7109375" style="2" customWidth="1"/>
    <col min="6" max="6" width="17.28515625" style="2" customWidth="1"/>
    <col min="7" max="7" width="14.42578125" style="2" customWidth="1"/>
    <col min="8" max="8" width="14.85546875" style="2" customWidth="1"/>
    <col min="9" max="9" width="21.28515625" style="2" customWidth="1"/>
    <col min="10" max="11" width="9.140625" style="2" customWidth="1"/>
    <col min="12" max="12" width="9.7109375" style="2" customWidth="1"/>
    <col min="13" max="13" width="9" style="2" customWidth="1"/>
    <col min="14" max="14" width="18.7109375" style="22" customWidth="1"/>
    <col min="15" max="15" width="16.42578125" style="22" customWidth="1"/>
    <col min="16" max="16384" width="9.140625" style="2"/>
  </cols>
  <sheetData>
    <row r="1" spans="1:15" ht="23.25" x14ac:dyDescent="0.35">
      <c r="E1" s="20" t="s">
        <v>87</v>
      </c>
    </row>
    <row r="2" spans="1:15" x14ac:dyDescent="0.2">
      <c r="A2" s="17"/>
      <c r="B2" s="27">
        <v>2019</v>
      </c>
      <c r="C2" s="17"/>
      <c r="D2" s="17"/>
      <c r="E2" s="18">
        <v>43800</v>
      </c>
      <c r="F2" s="17"/>
      <c r="G2" s="17"/>
      <c r="H2" s="17"/>
      <c r="I2" s="27">
        <v>2018</v>
      </c>
    </row>
    <row r="3" spans="1:15" x14ac:dyDescent="0.2">
      <c r="A3" s="17" t="s">
        <v>88</v>
      </c>
      <c r="B3" s="28">
        <v>432</v>
      </c>
      <c r="C3" s="53"/>
      <c r="D3" s="17"/>
      <c r="E3" s="19" t="s">
        <v>89</v>
      </c>
      <c r="F3" s="17"/>
      <c r="H3" s="17" t="s">
        <v>88</v>
      </c>
      <c r="I3" s="30">
        <v>364</v>
      </c>
    </row>
    <row r="4" spans="1:15" x14ac:dyDescent="0.2">
      <c r="A4" s="17" t="s">
        <v>90</v>
      </c>
      <c r="B4" s="28">
        <v>364</v>
      </c>
      <c r="C4" s="17"/>
      <c r="D4" s="17"/>
      <c r="E4" s="17"/>
      <c r="F4" s="17"/>
      <c r="H4" s="17" t="s">
        <v>90</v>
      </c>
      <c r="I4" s="30">
        <v>313</v>
      </c>
    </row>
    <row r="5" spans="1:15" x14ac:dyDescent="0.2">
      <c r="A5" s="17" t="s">
        <v>91</v>
      </c>
      <c r="B5" s="29">
        <f>36688520+828945</f>
        <v>37517465</v>
      </c>
      <c r="C5" s="17"/>
      <c r="D5" s="17"/>
      <c r="E5" s="17"/>
      <c r="F5" s="17"/>
      <c r="H5" s="17" t="s">
        <v>91</v>
      </c>
      <c r="I5" s="31">
        <v>32757769</v>
      </c>
    </row>
    <row r="7" spans="1:15" ht="14.25" customHeight="1" x14ac:dyDescent="0.2">
      <c r="A7" s="26" t="s">
        <v>92</v>
      </c>
      <c r="B7" s="26"/>
      <c r="C7" s="26">
        <v>28</v>
      </c>
      <c r="D7" s="52">
        <v>2989660</v>
      </c>
      <c r="E7" s="52"/>
    </row>
    <row r="8" spans="1:15" s="21" customFormat="1" ht="32.1" customHeight="1" x14ac:dyDescent="0.2">
      <c r="A8" s="13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93</v>
      </c>
      <c r="I8" s="14" t="s">
        <v>94</v>
      </c>
      <c r="J8" s="14" t="s">
        <v>95</v>
      </c>
      <c r="K8" s="14" t="s">
        <v>10</v>
      </c>
      <c r="L8" s="14" t="s">
        <v>11</v>
      </c>
      <c r="M8" s="14" t="s">
        <v>96</v>
      </c>
      <c r="N8" s="23" t="s">
        <v>97</v>
      </c>
      <c r="O8" s="23" t="s">
        <v>98</v>
      </c>
    </row>
    <row r="9" spans="1:15" ht="32.1" customHeight="1" x14ac:dyDescent="0.2">
      <c r="A9" s="5" t="s">
        <v>115</v>
      </c>
      <c r="B9" s="6"/>
      <c r="C9" s="6" t="s">
        <v>116</v>
      </c>
      <c r="D9" s="6" t="s">
        <v>28</v>
      </c>
      <c r="E9" s="6" t="s">
        <v>117</v>
      </c>
      <c r="F9" s="7">
        <v>43009</v>
      </c>
      <c r="G9" s="7">
        <v>44469</v>
      </c>
      <c r="H9" s="6" t="s">
        <v>118</v>
      </c>
      <c r="I9" s="8">
        <v>19377</v>
      </c>
      <c r="J9" s="6" t="s">
        <v>114</v>
      </c>
      <c r="K9" s="6" t="s">
        <v>119</v>
      </c>
      <c r="L9" s="6" t="s">
        <v>34</v>
      </c>
      <c r="M9" s="6">
        <v>2</v>
      </c>
      <c r="N9" s="24">
        <v>180788</v>
      </c>
      <c r="O9" s="24">
        <v>180788</v>
      </c>
    </row>
    <row r="10" spans="1:15" ht="32.1" customHeight="1" x14ac:dyDescent="0.2">
      <c r="A10" s="5" t="s">
        <v>208</v>
      </c>
      <c r="B10" s="6" t="s">
        <v>209</v>
      </c>
      <c r="C10" s="6" t="s">
        <v>116</v>
      </c>
      <c r="D10" s="6" t="s">
        <v>28</v>
      </c>
      <c r="E10" s="6" t="s">
        <v>117</v>
      </c>
      <c r="F10" s="7">
        <v>43009</v>
      </c>
      <c r="G10" s="7">
        <v>44469</v>
      </c>
      <c r="H10" s="6" t="s">
        <v>118</v>
      </c>
      <c r="I10" s="8">
        <v>19377</v>
      </c>
      <c r="J10" s="6" t="s">
        <v>114</v>
      </c>
      <c r="K10" s="6" t="s">
        <v>119</v>
      </c>
      <c r="L10" s="6" t="s">
        <v>34</v>
      </c>
      <c r="M10" s="6">
        <v>2</v>
      </c>
      <c r="N10" s="24">
        <v>180788</v>
      </c>
      <c r="O10" s="24">
        <v>180788</v>
      </c>
    </row>
    <row r="11" spans="1:15" ht="32.1" customHeight="1" x14ac:dyDescent="0.2">
      <c r="A11" s="5" t="s">
        <v>207</v>
      </c>
      <c r="B11" s="6" t="s">
        <v>209</v>
      </c>
      <c r="C11" s="6" t="s">
        <v>116</v>
      </c>
      <c r="D11" s="6" t="s">
        <v>28</v>
      </c>
      <c r="E11" s="6" t="s">
        <v>117</v>
      </c>
      <c r="F11" s="7">
        <v>43009</v>
      </c>
      <c r="G11" s="7">
        <v>44469</v>
      </c>
      <c r="H11" s="6" t="s">
        <v>118</v>
      </c>
      <c r="I11" s="8">
        <v>19377</v>
      </c>
      <c r="J11" s="6" t="s">
        <v>114</v>
      </c>
      <c r="K11" s="6" t="s">
        <v>119</v>
      </c>
      <c r="L11" s="6" t="s">
        <v>34</v>
      </c>
      <c r="M11" s="6">
        <v>2</v>
      </c>
      <c r="N11" s="24">
        <v>180788</v>
      </c>
      <c r="O11" s="24">
        <v>180788</v>
      </c>
    </row>
    <row r="12" spans="1:15" ht="32.1" customHeight="1" x14ac:dyDescent="0.2">
      <c r="A12" s="5" t="s">
        <v>120</v>
      </c>
      <c r="B12" s="6"/>
      <c r="C12" s="6" t="s">
        <v>122</v>
      </c>
      <c r="D12" s="6"/>
      <c r="E12" s="6" t="s">
        <v>123</v>
      </c>
      <c r="F12" s="7">
        <v>43739</v>
      </c>
      <c r="G12" s="7">
        <v>44834</v>
      </c>
      <c r="H12" s="6" t="s">
        <v>124</v>
      </c>
      <c r="I12" s="8">
        <v>313352</v>
      </c>
      <c r="J12" s="6" t="s">
        <v>104</v>
      </c>
      <c r="K12" s="6" t="s">
        <v>33</v>
      </c>
      <c r="L12" s="6" t="s">
        <v>34</v>
      </c>
      <c r="M12" s="6">
        <v>1</v>
      </c>
      <c r="N12" s="24">
        <v>626704</v>
      </c>
      <c r="O12" s="24">
        <v>626704</v>
      </c>
    </row>
    <row r="13" spans="1:15" ht="32.1" customHeight="1" x14ac:dyDescent="0.2">
      <c r="A13" s="6" t="s">
        <v>73</v>
      </c>
      <c r="B13" s="5"/>
      <c r="C13" s="6" t="s">
        <v>28</v>
      </c>
      <c r="D13" s="6"/>
      <c r="E13" s="6" t="s">
        <v>99</v>
      </c>
      <c r="F13" s="7">
        <v>42979</v>
      </c>
      <c r="G13" s="7">
        <v>44074</v>
      </c>
      <c r="H13" s="6" t="s">
        <v>100</v>
      </c>
      <c r="I13" s="8">
        <v>130002</v>
      </c>
      <c r="J13" s="6"/>
      <c r="K13" s="6" t="s">
        <v>33</v>
      </c>
      <c r="L13" s="6" t="s">
        <v>34</v>
      </c>
      <c r="M13" s="6">
        <v>1</v>
      </c>
      <c r="N13" s="24">
        <v>389990</v>
      </c>
      <c r="O13" s="24">
        <v>389990</v>
      </c>
    </row>
    <row r="14" spans="1:15" ht="32.1" customHeight="1" x14ac:dyDescent="0.2">
      <c r="A14" s="5" t="s">
        <v>121</v>
      </c>
      <c r="B14" s="6" t="s">
        <v>210</v>
      </c>
      <c r="C14" s="6" t="s">
        <v>122</v>
      </c>
      <c r="D14" s="6"/>
      <c r="E14" s="6" t="s">
        <v>123</v>
      </c>
      <c r="F14" s="7">
        <v>43739</v>
      </c>
      <c r="G14" s="7">
        <v>44834</v>
      </c>
      <c r="H14" s="6" t="s">
        <v>124</v>
      </c>
      <c r="I14" s="8">
        <v>313352</v>
      </c>
      <c r="J14" s="6" t="s">
        <v>104</v>
      </c>
      <c r="K14" s="6" t="s">
        <v>33</v>
      </c>
      <c r="L14" s="6" t="s">
        <v>34</v>
      </c>
      <c r="M14" s="6">
        <v>1</v>
      </c>
      <c r="N14" s="24">
        <v>626704</v>
      </c>
      <c r="O14" s="24">
        <v>626704</v>
      </c>
    </row>
    <row r="15" spans="1:15" ht="32.1" customHeight="1" x14ac:dyDescent="0.2">
      <c r="A15" s="6" t="s">
        <v>47</v>
      </c>
      <c r="B15" s="5"/>
      <c r="C15" s="6" t="s">
        <v>48</v>
      </c>
      <c r="D15" s="6"/>
      <c r="E15" s="6" t="s">
        <v>49</v>
      </c>
      <c r="F15" s="7">
        <v>43770</v>
      </c>
      <c r="G15" s="7">
        <v>44135</v>
      </c>
      <c r="H15" s="6" t="s">
        <v>171</v>
      </c>
      <c r="I15" s="8">
        <v>32395</v>
      </c>
      <c r="J15" s="6" t="s">
        <v>104</v>
      </c>
      <c r="K15" s="6" t="s">
        <v>50</v>
      </c>
      <c r="L15" s="6" t="s">
        <v>34</v>
      </c>
      <c r="M15" s="6">
        <v>4</v>
      </c>
      <c r="N15" s="24">
        <v>64790</v>
      </c>
      <c r="O15" s="24">
        <v>64790</v>
      </c>
    </row>
    <row r="16" spans="1:15" ht="32.1" customHeight="1" x14ac:dyDescent="0.2">
      <c r="A16" s="5" t="s">
        <v>248</v>
      </c>
      <c r="B16" s="5"/>
      <c r="C16" s="6" t="s">
        <v>28</v>
      </c>
      <c r="D16" s="6"/>
      <c r="E16" s="6" t="s">
        <v>250</v>
      </c>
      <c r="F16" s="7">
        <v>43831</v>
      </c>
      <c r="G16" s="7">
        <v>45291</v>
      </c>
      <c r="H16" s="6" t="s">
        <v>251</v>
      </c>
      <c r="I16" s="8">
        <v>414472.5</v>
      </c>
      <c r="J16" s="6" t="s">
        <v>104</v>
      </c>
      <c r="K16" s="6" t="s">
        <v>50</v>
      </c>
      <c r="L16" s="6" t="s">
        <v>34</v>
      </c>
      <c r="M16" s="6">
        <v>1</v>
      </c>
      <c r="N16" s="24">
        <v>828945</v>
      </c>
      <c r="O16" s="24">
        <v>828945</v>
      </c>
    </row>
    <row r="17" spans="1:15" ht="32.1" customHeight="1" x14ac:dyDescent="0.2">
      <c r="A17" s="5" t="s">
        <v>234</v>
      </c>
      <c r="B17" s="6" t="s">
        <v>218</v>
      </c>
      <c r="C17" s="6" t="s">
        <v>48</v>
      </c>
      <c r="D17" s="6"/>
      <c r="E17" s="6" t="s">
        <v>49</v>
      </c>
      <c r="F17" s="7">
        <v>43770</v>
      </c>
      <c r="G17" s="7">
        <v>44135</v>
      </c>
      <c r="H17" s="6" t="s">
        <v>171</v>
      </c>
      <c r="I17" s="8">
        <v>32395</v>
      </c>
      <c r="J17" s="6" t="s">
        <v>104</v>
      </c>
      <c r="K17" s="6" t="s">
        <v>50</v>
      </c>
      <c r="L17" s="6" t="s">
        <v>34</v>
      </c>
      <c r="M17" s="6">
        <v>4</v>
      </c>
      <c r="N17" s="24">
        <v>64790</v>
      </c>
      <c r="O17" s="24">
        <v>64790</v>
      </c>
    </row>
    <row r="18" spans="1:15" ht="32.1" customHeight="1" x14ac:dyDescent="0.2">
      <c r="A18" s="6" t="s">
        <v>173</v>
      </c>
      <c r="B18" s="5" t="s">
        <v>219</v>
      </c>
      <c r="C18" s="6" t="s">
        <v>174</v>
      </c>
      <c r="D18" s="6"/>
      <c r="E18" s="6" t="s">
        <v>175</v>
      </c>
      <c r="F18" s="7">
        <v>43787</v>
      </c>
      <c r="G18" s="7">
        <v>43830</v>
      </c>
      <c r="H18" s="6" t="s">
        <v>176</v>
      </c>
      <c r="I18" s="8">
        <v>45000</v>
      </c>
      <c r="J18" s="6" t="s">
        <v>104</v>
      </c>
      <c r="K18" s="6" t="s">
        <v>235</v>
      </c>
      <c r="L18" s="6" t="s">
        <v>34</v>
      </c>
      <c r="M18" s="6">
        <v>4</v>
      </c>
      <c r="N18" s="24">
        <v>90000</v>
      </c>
      <c r="O18" s="24">
        <v>90000</v>
      </c>
    </row>
    <row r="19" spans="1:15" ht="32.1" customHeight="1" x14ac:dyDescent="0.2">
      <c r="A19" s="5" t="s">
        <v>172</v>
      </c>
      <c r="B19" s="6"/>
      <c r="C19" s="6" t="s">
        <v>174</v>
      </c>
      <c r="D19" s="6"/>
      <c r="E19" s="6" t="s">
        <v>175</v>
      </c>
      <c r="F19" s="7">
        <v>43787</v>
      </c>
      <c r="G19" s="7">
        <v>43830</v>
      </c>
      <c r="H19" s="6" t="s">
        <v>176</v>
      </c>
      <c r="I19" s="8">
        <v>45000</v>
      </c>
      <c r="J19" s="6" t="s">
        <v>104</v>
      </c>
      <c r="K19" s="6" t="s">
        <v>177</v>
      </c>
      <c r="L19" s="6" t="s">
        <v>34</v>
      </c>
      <c r="M19" s="6">
        <v>4</v>
      </c>
      <c r="N19" s="24">
        <v>90000</v>
      </c>
      <c r="O19" s="24">
        <v>90000</v>
      </c>
    </row>
    <row r="20" spans="1:15" ht="32.1" customHeight="1" x14ac:dyDescent="0.2">
      <c r="A20" s="6" t="s">
        <v>212</v>
      </c>
      <c r="B20" s="5" t="s">
        <v>213</v>
      </c>
      <c r="C20" s="6" t="s">
        <v>126</v>
      </c>
      <c r="D20" s="6"/>
      <c r="E20" s="6" t="s">
        <v>127</v>
      </c>
      <c r="F20" s="7">
        <v>43678</v>
      </c>
      <c r="G20" s="7">
        <v>44044</v>
      </c>
      <c r="H20" s="6" t="s">
        <v>128</v>
      </c>
      <c r="I20" s="8">
        <v>12450</v>
      </c>
      <c r="J20" s="6" t="s">
        <v>104</v>
      </c>
      <c r="K20" s="6" t="s">
        <v>227</v>
      </c>
      <c r="L20" s="6" t="s">
        <v>34</v>
      </c>
      <c r="M20" s="6">
        <v>4</v>
      </c>
      <c r="N20" s="24">
        <v>37350</v>
      </c>
      <c r="O20" s="24">
        <v>37350</v>
      </c>
    </row>
    <row r="21" spans="1:15" ht="32.1" customHeight="1" x14ac:dyDescent="0.2">
      <c r="A21" s="5" t="s">
        <v>211</v>
      </c>
      <c r="B21" s="5" t="s">
        <v>213</v>
      </c>
      <c r="C21" s="6" t="s">
        <v>126</v>
      </c>
      <c r="D21" s="6"/>
      <c r="E21" s="6" t="s">
        <v>127</v>
      </c>
      <c r="F21" s="7">
        <v>43678</v>
      </c>
      <c r="G21" s="7">
        <v>44044</v>
      </c>
      <c r="H21" s="6" t="s">
        <v>128</v>
      </c>
      <c r="I21" s="8">
        <v>12450</v>
      </c>
      <c r="J21" s="6" t="s">
        <v>104</v>
      </c>
      <c r="K21" s="6" t="s">
        <v>227</v>
      </c>
      <c r="L21" s="6" t="s">
        <v>34</v>
      </c>
      <c r="M21" s="6">
        <v>4</v>
      </c>
      <c r="N21" s="24">
        <v>37350</v>
      </c>
      <c r="O21" s="24">
        <v>37350</v>
      </c>
    </row>
    <row r="22" spans="1:15" ht="32.1" customHeight="1" x14ac:dyDescent="0.2">
      <c r="A22" s="5" t="s">
        <v>125</v>
      </c>
      <c r="B22" s="6"/>
      <c r="C22" s="6" t="s">
        <v>126</v>
      </c>
      <c r="D22" s="6"/>
      <c r="E22" s="6" t="s">
        <v>127</v>
      </c>
      <c r="F22" s="7">
        <v>43678</v>
      </c>
      <c r="G22" s="7">
        <v>44044</v>
      </c>
      <c r="H22" s="6" t="s">
        <v>128</v>
      </c>
      <c r="I22" s="8">
        <v>12450</v>
      </c>
      <c r="J22" s="6" t="s">
        <v>104</v>
      </c>
      <c r="K22" s="6" t="s">
        <v>227</v>
      </c>
      <c r="L22" s="6" t="s">
        <v>34</v>
      </c>
      <c r="M22" s="6">
        <v>4</v>
      </c>
      <c r="N22" s="24">
        <v>37350</v>
      </c>
      <c r="O22" s="24">
        <v>37350</v>
      </c>
    </row>
    <row r="23" spans="1:15" ht="32.1" customHeight="1" x14ac:dyDescent="0.2">
      <c r="A23" s="5" t="s">
        <v>101</v>
      </c>
      <c r="B23" s="6"/>
      <c r="C23" s="6" t="s">
        <v>15</v>
      </c>
      <c r="D23" s="6"/>
      <c r="E23" s="6" t="s">
        <v>102</v>
      </c>
      <c r="F23" s="7">
        <v>43344</v>
      </c>
      <c r="G23" s="7">
        <v>44074</v>
      </c>
      <c r="H23" s="6" t="s">
        <v>103</v>
      </c>
      <c r="I23" s="8">
        <v>69080</v>
      </c>
      <c r="J23" s="6" t="s">
        <v>104</v>
      </c>
      <c r="K23" s="6" t="s">
        <v>105</v>
      </c>
      <c r="L23" s="6" t="s">
        <v>106</v>
      </c>
      <c r="M23" s="6">
        <v>1</v>
      </c>
      <c r="N23" s="24">
        <v>136528</v>
      </c>
      <c r="O23" s="24">
        <v>345963</v>
      </c>
    </row>
    <row r="24" spans="1:15" ht="32.1" customHeight="1" x14ac:dyDescent="0.2">
      <c r="A24" s="6" t="s">
        <v>107</v>
      </c>
      <c r="B24" s="5"/>
      <c r="C24" s="6" t="s">
        <v>28</v>
      </c>
      <c r="D24" s="6"/>
      <c r="E24" s="6" t="s">
        <v>108</v>
      </c>
      <c r="F24" s="7">
        <v>43374</v>
      </c>
      <c r="G24" s="7">
        <v>43738</v>
      </c>
      <c r="H24" s="6" t="s">
        <v>109</v>
      </c>
      <c r="I24" s="8">
        <v>72048</v>
      </c>
      <c r="J24" s="6" t="s">
        <v>104</v>
      </c>
      <c r="K24" s="6" t="s">
        <v>110</v>
      </c>
      <c r="L24" s="6" t="s">
        <v>106</v>
      </c>
      <c r="M24" s="6">
        <v>2</v>
      </c>
      <c r="N24" s="24">
        <v>142086</v>
      </c>
      <c r="O24" s="24">
        <v>142086</v>
      </c>
    </row>
    <row r="25" spans="1:15" ht="32.1" customHeight="1" x14ac:dyDescent="0.2">
      <c r="A25" s="5" t="s">
        <v>216</v>
      </c>
      <c r="B25" s="6" t="s">
        <v>217</v>
      </c>
      <c r="C25" s="6" t="s">
        <v>154</v>
      </c>
      <c r="D25" s="6"/>
      <c r="E25" s="6" t="s">
        <v>155</v>
      </c>
      <c r="F25" s="7">
        <v>43800</v>
      </c>
      <c r="G25" s="7">
        <v>44895</v>
      </c>
      <c r="H25" s="6" t="s">
        <v>156</v>
      </c>
      <c r="I25" s="8">
        <v>22500</v>
      </c>
      <c r="J25" s="6" t="s">
        <v>104</v>
      </c>
      <c r="K25" s="6" t="s">
        <v>232</v>
      </c>
      <c r="L25" s="6" t="s">
        <v>46</v>
      </c>
      <c r="M25" s="6">
        <v>4</v>
      </c>
      <c r="N25" s="24">
        <v>90000</v>
      </c>
      <c r="O25" s="24">
        <v>90000</v>
      </c>
    </row>
    <row r="26" spans="1:15" ht="32.1" customHeight="1" x14ac:dyDescent="0.2">
      <c r="A26" s="5" t="s">
        <v>189</v>
      </c>
      <c r="B26" s="6"/>
      <c r="C26" s="6" t="s">
        <v>190</v>
      </c>
      <c r="D26" s="6"/>
      <c r="E26" s="6" t="s">
        <v>191</v>
      </c>
      <c r="F26" s="7">
        <v>43753</v>
      </c>
      <c r="G26" s="7">
        <v>44196</v>
      </c>
      <c r="H26" s="6" t="s">
        <v>192</v>
      </c>
      <c r="I26" s="8">
        <v>9500</v>
      </c>
      <c r="J26" s="6" t="s">
        <v>104</v>
      </c>
      <c r="K26" s="6" t="s">
        <v>193</v>
      </c>
      <c r="L26" s="6" t="s">
        <v>46</v>
      </c>
      <c r="M26" s="6">
        <v>4</v>
      </c>
      <c r="N26" s="24">
        <v>9500</v>
      </c>
      <c r="O26" s="24">
        <v>9500</v>
      </c>
    </row>
    <row r="27" spans="1:15" ht="32.1" customHeight="1" x14ac:dyDescent="0.2">
      <c r="A27" s="5" t="s">
        <v>68</v>
      </c>
      <c r="B27" s="6"/>
      <c r="C27" s="6" t="s">
        <v>69</v>
      </c>
      <c r="D27" s="6"/>
      <c r="E27" s="6" t="s">
        <v>166</v>
      </c>
      <c r="F27" s="7">
        <v>43551</v>
      </c>
      <c r="G27" s="7">
        <v>43738</v>
      </c>
      <c r="H27" s="6" t="s">
        <v>167</v>
      </c>
      <c r="I27" s="8">
        <v>18000</v>
      </c>
      <c r="J27" s="6" t="s">
        <v>104</v>
      </c>
      <c r="K27" s="6" t="s">
        <v>70</v>
      </c>
      <c r="L27" s="6" t="s">
        <v>71</v>
      </c>
      <c r="M27" s="6">
        <v>4</v>
      </c>
      <c r="N27" s="24">
        <v>18000</v>
      </c>
      <c r="O27" s="24">
        <v>18000</v>
      </c>
    </row>
    <row r="28" spans="1:15" ht="32.1" customHeight="1" x14ac:dyDescent="0.2">
      <c r="A28" s="5" t="s">
        <v>197</v>
      </c>
      <c r="B28" s="6"/>
      <c r="C28" s="6" t="s">
        <v>198</v>
      </c>
      <c r="D28" s="6" t="s">
        <v>199</v>
      </c>
      <c r="E28" s="6" t="s">
        <v>200</v>
      </c>
      <c r="F28" s="7">
        <v>43466</v>
      </c>
      <c r="G28" s="7">
        <v>43830</v>
      </c>
      <c r="H28" s="6" t="s">
        <v>201</v>
      </c>
      <c r="I28" s="8">
        <v>25199</v>
      </c>
      <c r="J28" s="6" t="s">
        <v>114</v>
      </c>
      <c r="K28" s="6" t="s">
        <v>202</v>
      </c>
      <c r="L28" s="6" t="s">
        <v>202</v>
      </c>
      <c r="M28" s="6">
        <v>4</v>
      </c>
      <c r="N28" s="24">
        <v>57160</v>
      </c>
      <c r="O28" s="24">
        <v>107840</v>
      </c>
    </row>
    <row r="29" spans="1:15" ht="32.1" customHeight="1" x14ac:dyDescent="0.2">
      <c r="A29" s="5" t="s">
        <v>19</v>
      </c>
      <c r="B29" s="6"/>
      <c r="C29" s="6" t="s">
        <v>186</v>
      </c>
      <c r="D29" s="6"/>
      <c r="E29" s="6" t="s">
        <v>21</v>
      </c>
      <c r="F29" s="7">
        <v>43831</v>
      </c>
      <c r="G29" s="7">
        <v>44196</v>
      </c>
      <c r="H29" s="6" t="s">
        <v>187</v>
      </c>
      <c r="I29" s="8">
        <v>54000</v>
      </c>
      <c r="J29" s="6" t="s">
        <v>114</v>
      </c>
      <c r="K29" s="6" t="s">
        <v>188</v>
      </c>
      <c r="L29" s="6" t="s">
        <v>18</v>
      </c>
      <c r="M29" s="6">
        <v>4</v>
      </c>
      <c r="N29" s="24">
        <v>4295670</v>
      </c>
      <c r="O29" s="24">
        <v>4295670</v>
      </c>
    </row>
    <row r="30" spans="1:15" ht="32.1" customHeight="1" x14ac:dyDescent="0.2">
      <c r="A30" s="6" t="s">
        <v>233</v>
      </c>
      <c r="B30" s="5"/>
      <c r="C30" s="6" t="s">
        <v>168</v>
      </c>
      <c r="D30" s="6" t="s">
        <v>15</v>
      </c>
      <c r="E30" s="6" t="s">
        <v>169</v>
      </c>
      <c r="F30" s="7">
        <v>43690</v>
      </c>
      <c r="G30" s="7">
        <v>44043</v>
      </c>
      <c r="H30" s="6" t="s">
        <v>170</v>
      </c>
      <c r="I30" s="8">
        <v>9886</v>
      </c>
      <c r="J30" s="6" t="s">
        <v>104</v>
      </c>
      <c r="K30" s="6" t="s">
        <v>26</v>
      </c>
      <c r="L30" s="6" t="s">
        <v>18</v>
      </c>
      <c r="M30" s="6">
        <v>2</v>
      </c>
      <c r="N30" s="24">
        <v>9886</v>
      </c>
      <c r="O30" s="24">
        <v>9886</v>
      </c>
    </row>
    <row r="31" spans="1:15" ht="32.1" customHeight="1" x14ac:dyDescent="0.2">
      <c r="A31" s="5" t="s">
        <v>57</v>
      </c>
      <c r="B31" s="5" t="s">
        <v>224</v>
      </c>
      <c r="C31" s="6" t="s">
        <v>204</v>
      </c>
      <c r="D31" s="6"/>
      <c r="E31" s="6" t="s">
        <v>205</v>
      </c>
      <c r="F31" s="7">
        <v>43794</v>
      </c>
      <c r="G31" s="7">
        <v>44317</v>
      </c>
      <c r="H31" s="6" t="s">
        <v>206</v>
      </c>
      <c r="I31" s="8">
        <v>14737.5</v>
      </c>
      <c r="J31" s="6" t="s">
        <v>104</v>
      </c>
      <c r="K31" s="6" t="s">
        <v>157</v>
      </c>
      <c r="L31" s="6" t="s">
        <v>18</v>
      </c>
      <c r="M31" s="6">
        <v>4</v>
      </c>
      <c r="N31" s="24">
        <v>29475</v>
      </c>
      <c r="O31" s="24">
        <v>29475</v>
      </c>
    </row>
    <row r="32" spans="1:15" ht="32.1" customHeight="1" x14ac:dyDescent="0.2">
      <c r="A32" s="5" t="s">
        <v>221</v>
      </c>
      <c r="B32" s="5" t="s">
        <v>223</v>
      </c>
      <c r="C32" s="6" t="s">
        <v>183</v>
      </c>
      <c r="D32" s="6"/>
      <c r="E32" s="6" t="s">
        <v>184</v>
      </c>
      <c r="F32" s="7">
        <v>43831</v>
      </c>
      <c r="G32" s="7">
        <v>44196</v>
      </c>
      <c r="H32" s="6" t="s">
        <v>185</v>
      </c>
      <c r="I32" s="8">
        <v>22090</v>
      </c>
      <c r="J32" s="6" t="s">
        <v>104</v>
      </c>
      <c r="K32" s="6" t="s">
        <v>157</v>
      </c>
      <c r="L32" s="6" t="s">
        <v>18</v>
      </c>
      <c r="M32" s="6">
        <v>2</v>
      </c>
      <c r="N32" s="24">
        <v>132540</v>
      </c>
      <c r="O32" s="24">
        <v>132540</v>
      </c>
    </row>
    <row r="33" spans="1:15" ht="32.1" customHeight="1" x14ac:dyDescent="0.2">
      <c r="A33" s="5" t="s">
        <v>153</v>
      </c>
      <c r="B33" s="6"/>
      <c r="C33" s="6" t="s">
        <v>154</v>
      </c>
      <c r="D33" s="6"/>
      <c r="E33" s="6" t="s">
        <v>155</v>
      </c>
      <c r="F33" s="7">
        <v>43800</v>
      </c>
      <c r="G33" s="7">
        <v>44895</v>
      </c>
      <c r="H33" s="6" t="s">
        <v>156</v>
      </c>
      <c r="I33" s="8">
        <v>22500</v>
      </c>
      <c r="J33" s="6" t="s">
        <v>104</v>
      </c>
      <c r="K33" s="6" t="s">
        <v>157</v>
      </c>
      <c r="L33" s="6" t="s">
        <v>18</v>
      </c>
      <c r="M33" s="6">
        <v>4</v>
      </c>
      <c r="N33" s="24">
        <v>90000</v>
      </c>
      <c r="O33" s="24">
        <v>90000</v>
      </c>
    </row>
    <row r="34" spans="1:15" ht="32.1" customHeight="1" x14ac:dyDescent="0.2">
      <c r="A34" s="5" t="s">
        <v>153</v>
      </c>
      <c r="B34" s="6"/>
      <c r="C34" s="6" t="s">
        <v>116</v>
      </c>
      <c r="D34" s="6" t="s">
        <v>179</v>
      </c>
      <c r="E34" s="6" t="s">
        <v>180</v>
      </c>
      <c r="F34" s="7">
        <v>43647</v>
      </c>
      <c r="G34" s="7">
        <v>45443</v>
      </c>
      <c r="H34" s="6" t="s">
        <v>181</v>
      </c>
      <c r="I34" s="8">
        <v>13530</v>
      </c>
      <c r="J34" s="6" t="s">
        <v>104</v>
      </c>
      <c r="K34" s="6" t="s">
        <v>157</v>
      </c>
      <c r="L34" s="6" t="s">
        <v>18</v>
      </c>
      <c r="M34" s="6">
        <v>4</v>
      </c>
      <c r="N34" s="24">
        <v>27060</v>
      </c>
      <c r="O34" s="24">
        <v>158093</v>
      </c>
    </row>
    <row r="35" spans="1:15" ht="32.1" customHeight="1" x14ac:dyDescent="0.2">
      <c r="A35" s="5" t="s">
        <v>178</v>
      </c>
      <c r="B35" s="6" t="s">
        <v>217</v>
      </c>
      <c r="C35" s="6" t="s">
        <v>154</v>
      </c>
      <c r="D35" s="6"/>
      <c r="E35" s="6" t="s">
        <v>155</v>
      </c>
      <c r="F35" s="7">
        <v>43800</v>
      </c>
      <c r="G35" s="7">
        <v>44895</v>
      </c>
      <c r="H35" s="6" t="s">
        <v>156</v>
      </c>
      <c r="I35" s="8">
        <v>22500</v>
      </c>
      <c r="J35" s="6" t="s">
        <v>104</v>
      </c>
      <c r="K35" s="6" t="s">
        <v>157</v>
      </c>
      <c r="L35" s="6" t="s">
        <v>18</v>
      </c>
      <c r="M35" s="6">
        <v>4</v>
      </c>
      <c r="N35" s="24">
        <v>90000</v>
      </c>
      <c r="O35" s="24">
        <v>90000</v>
      </c>
    </row>
    <row r="36" spans="1:15" ht="32.1" customHeight="1" x14ac:dyDescent="0.2">
      <c r="A36" s="5" t="s">
        <v>178</v>
      </c>
      <c r="B36" s="6" t="s">
        <v>217</v>
      </c>
      <c r="C36" s="6" t="s">
        <v>116</v>
      </c>
      <c r="D36" s="6" t="s">
        <v>179</v>
      </c>
      <c r="E36" s="6" t="s">
        <v>180</v>
      </c>
      <c r="F36" s="7">
        <v>43647</v>
      </c>
      <c r="G36" s="7">
        <v>45443</v>
      </c>
      <c r="H36" s="6" t="s">
        <v>181</v>
      </c>
      <c r="I36" s="8">
        <v>13530</v>
      </c>
      <c r="J36" s="6" t="s">
        <v>104</v>
      </c>
      <c r="K36" s="6" t="s">
        <v>157</v>
      </c>
      <c r="L36" s="6" t="s">
        <v>18</v>
      </c>
      <c r="M36" s="6">
        <v>4</v>
      </c>
      <c r="N36" s="24">
        <v>27060</v>
      </c>
      <c r="O36" s="24">
        <v>158093</v>
      </c>
    </row>
    <row r="37" spans="1:15" ht="32.1" customHeight="1" x14ac:dyDescent="0.2">
      <c r="A37" s="5" t="s">
        <v>178</v>
      </c>
      <c r="B37" s="6" t="s">
        <v>223</v>
      </c>
      <c r="C37" s="6" t="s">
        <v>183</v>
      </c>
      <c r="D37" s="6"/>
      <c r="E37" s="6" t="s">
        <v>184</v>
      </c>
      <c r="F37" s="7">
        <v>43831</v>
      </c>
      <c r="G37" s="7">
        <v>44196</v>
      </c>
      <c r="H37" s="6" t="s">
        <v>185</v>
      </c>
      <c r="I37" s="8">
        <v>22090</v>
      </c>
      <c r="J37" s="6" t="s">
        <v>104</v>
      </c>
      <c r="K37" s="6" t="s">
        <v>157</v>
      </c>
      <c r="L37" s="6" t="s">
        <v>18</v>
      </c>
      <c r="M37" s="6">
        <v>2</v>
      </c>
      <c r="N37" s="24">
        <v>132540</v>
      </c>
      <c r="O37" s="24">
        <v>132540</v>
      </c>
    </row>
    <row r="38" spans="1:15" ht="32.1" customHeight="1" x14ac:dyDescent="0.2">
      <c r="A38" s="6" t="s">
        <v>220</v>
      </c>
      <c r="B38" s="5" t="s">
        <v>223</v>
      </c>
      <c r="C38" s="6" t="s">
        <v>183</v>
      </c>
      <c r="D38" s="6"/>
      <c r="E38" s="6" t="s">
        <v>184</v>
      </c>
      <c r="F38" s="7">
        <v>43831</v>
      </c>
      <c r="G38" s="7">
        <v>44196</v>
      </c>
      <c r="H38" s="6" t="s">
        <v>185</v>
      </c>
      <c r="I38" s="8">
        <v>22090</v>
      </c>
      <c r="J38" s="6" t="s">
        <v>104</v>
      </c>
      <c r="K38" s="6" t="s">
        <v>157</v>
      </c>
      <c r="L38" s="6" t="s">
        <v>18</v>
      </c>
      <c r="M38" s="6">
        <v>2</v>
      </c>
      <c r="N38" s="24">
        <v>132540</v>
      </c>
      <c r="O38" s="24">
        <v>132540</v>
      </c>
    </row>
    <row r="39" spans="1:15" ht="32.1" customHeight="1" x14ac:dyDescent="0.2">
      <c r="A39" s="5" t="s">
        <v>236</v>
      </c>
      <c r="B39" s="6" t="s">
        <v>223</v>
      </c>
      <c r="C39" s="6" t="s">
        <v>183</v>
      </c>
      <c r="D39" s="6"/>
      <c r="E39" s="6" t="s">
        <v>184</v>
      </c>
      <c r="F39" s="7">
        <v>43831</v>
      </c>
      <c r="G39" s="7">
        <v>44196</v>
      </c>
      <c r="H39" s="6" t="s">
        <v>185</v>
      </c>
      <c r="I39" s="8">
        <v>22090</v>
      </c>
      <c r="J39" s="6" t="s">
        <v>104</v>
      </c>
      <c r="K39" s="6" t="s">
        <v>157</v>
      </c>
      <c r="L39" s="6" t="s">
        <v>18</v>
      </c>
      <c r="M39" s="6">
        <v>2</v>
      </c>
      <c r="N39" s="24">
        <v>132540</v>
      </c>
      <c r="O39" s="24">
        <v>132540</v>
      </c>
    </row>
    <row r="40" spans="1:15" ht="32.1" customHeight="1" x14ac:dyDescent="0.2">
      <c r="A40" s="6" t="s">
        <v>236</v>
      </c>
      <c r="B40" s="5"/>
      <c r="C40" s="6" t="s">
        <v>194</v>
      </c>
      <c r="D40" s="6"/>
      <c r="E40" s="6" t="s">
        <v>195</v>
      </c>
      <c r="F40" s="7">
        <v>43800</v>
      </c>
      <c r="G40" s="7">
        <v>44530</v>
      </c>
      <c r="H40" s="6" t="s">
        <v>196</v>
      </c>
      <c r="I40" s="8">
        <v>24942</v>
      </c>
      <c r="J40" s="6" t="s">
        <v>104</v>
      </c>
      <c r="K40" s="6" t="s">
        <v>157</v>
      </c>
      <c r="L40" s="6" t="s">
        <v>18</v>
      </c>
      <c r="M40" s="6">
        <v>1</v>
      </c>
      <c r="N40" s="24">
        <v>24942</v>
      </c>
      <c r="O40" s="24">
        <v>24942</v>
      </c>
    </row>
    <row r="41" spans="1:15" ht="32.1" customHeight="1" x14ac:dyDescent="0.2">
      <c r="A41" s="5" t="s">
        <v>182</v>
      </c>
      <c r="B41" s="6"/>
      <c r="C41" s="6" t="s">
        <v>183</v>
      </c>
      <c r="D41" s="6"/>
      <c r="E41" s="6" t="s">
        <v>184</v>
      </c>
      <c r="F41" s="7">
        <v>43831</v>
      </c>
      <c r="G41" s="7">
        <v>44196</v>
      </c>
      <c r="H41" s="6" t="s">
        <v>185</v>
      </c>
      <c r="I41" s="8">
        <v>22090</v>
      </c>
      <c r="J41" s="6" t="s">
        <v>104</v>
      </c>
      <c r="K41" s="6" t="s">
        <v>157</v>
      </c>
      <c r="L41" s="6" t="s">
        <v>18</v>
      </c>
      <c r="M41" s="6">
        <v>2</v>
      </c>
      <c r="N41" s="24">
        <v>132540</v>
      </c>
      <c r="O41" s="24">
        <v>132540</v>
      </c>
    </row>
    <row r="42" spans="1:15" ht="32.1" customHeight="1" x14ac:dyDescent="0.2">
      <c r="A42" s="6" t="s">
        <v>222</v>
      </c>
      <c r="B42" s="5" t="s">
        <v>223</v>
      </c>
      <c r="C42" s="6" t="s">
        <v>183</v>
      </c>
      <c r="D42" s="6"/>
      <c r="E42" s="6" t="s">
        <v>184</v>
      </c>
      <c r="F42" s="7">
        <v>43831</v>
      </c>
      <c r="G42" s="7">
        <v>44196</v>
      </c>
      <c r="H42" s="6" t="s">
        <v>185</v>
      </c>
      <c r="I42" s="8">
        <v>22090</v>
      </c>
      <c r="J42" s="6" t="s">
        <v>104</v>
      </c>
      <c r="K42" s="6" t="s">
        <v>157</v>
      </c>
      <c r="L42" s="6" t="s">
        <v>18</v>
      </c>
      <c r="M42" s="6">
        <v>2</v>
      </c>
      <c r="N42" s="24">
        <v>132540</v>
      </c>
      <c r="O42" s="24">
        <v>132540</v>
      </c>
    </row>
    <row r="43" spans="1:15" ht="32.1" customHeight="1" x14ac:dyDescent="0.2">
      <c r="A43" s="5" t="s">
        <v>229</v>
      </c>
      <c r="B43" s="6" t="s">
        <v>214</v>
      </c>
      <c r="C43" s="6" t="s">
        <v>135</v>
      </c>
      <c r="D43" s="6"/>
      <c r="E43" s="6" t="s">
        <v>136</v>
      </c>
      <c r="F43" s="7">
        <v>43374</v>
      </c>
      <c r="G43" s="7">
        <v>44834</v>
      </c>
      <c r="H43" s="6" t="s">
        <v>137</v>
      </c>
      <c r="I43" s="8">
        <v>142500</v>
      </c>
      <c r="J43" s="6" t="s">
        <v>114</v>
      </c>
      <c r="K43" s="6" t="s">
        <v>138</v>
      </c>
      <c r="L43" s="6" t="s">
        <v>139</v>
      </c>
      <c r="M43" s="6">
        <v>1</v>
      </c>
      <c r="N43" s="24">
        <v>570000</v>
      </c>
      <c r="O43" s="24">
        <v>1139996</v>
      </c>
    </row>
    <row r="44" spans="1:15" ht="32.1" customHeight="1" x14ac:dyDescent="0.2">
      <c r="A44" s="6" t="s">
        <v>134</v>
      </c>
      <c r="B44" s="5"/>
      <c r="C44" s="6" t="s">
        <v>135</v>
      </c>
      <c r="D44" s="6"/>
      <c r="E44" s="6" t="s">
        <v>136</v>
      </c>
      <c r="F44" s="7">
        <v>43374</v>
      </c>
      <c r="G44" s="7">
        <v>44834</v>
      </c>
      <c r="H44" s="6" t="s">
        <v>137</v>
      </c>
      <c r="I44" s="8">
        <v>142500</v>
      </c>
      <c r="J44" s="6" t="s">
        <v>114</v>
      </c>
      <c r="K44" s="6" t="s">
        <v>228</v>
      </c>
      <c r="L44" s="6" t="s">
        <v>139</v>
      </c>
      <c r="M44" s="6">
        <v>1</v>
      </c>
      <c r="N44" s="24">
        <v>570000</v>
      </c>
      <c r="O44" s="24">
        <v>1139996</v>
      </c>
    </row>
    <row r="45" spans="1:15" ht="32.1" customHeight="1" x14ac:dyDescent="0.2">
      <c r="A45" s="5" t="s">
        <v>161</v>
      </c>
      <c r="B45" s="5"/>
      <c r="C45" s="6" t="s">
        <v>162</v>
      </c>
      <c r="D45" s="6"/>
      <c r="E45" s="6" t="s">
        <v>163</v>
      </c>
      <c r="F45" s="7">
        <v>43770</v>
      </c>
      <c r="G45" s="7">
        <v>44135</v>
      </c>
      <c r="H45" s="6" t="s">
        <v>164</v>
      </c>
      <c r="I45" s="8">
        <v>65000</v>
      </c>
      <c r="J45" s="6" t="s">
        <v>104</v>
      </c>
      <c r="K45" s="6" t="s">
        <v>165</v>
      </c>
      <c r="L45" s="6" t="s">
        <v>39</v>
      </c>
      <c r="M45" s="6">
        <v>4</v>
      </c>
      <c r="N45" s="24">
        <v>65000</v>
      </c>
      <c r="O45" s="24">
        <v>65000</v>
      </c>
    </row>
    <row r="46" spans="1:15" ht="32.1" customHeight="1" x14ac:dyDescent="0.2">
      <c r="A46" s="5" t="s">
        <v>203</v>
      </c>
      <c r="B46" s="5"/>
      <c r="C46" s="6" t="s">
        <v>204</v>
      </c>
      <c r="D46" s="6"/>
      <c r="E46" s="6" t="s">
        <v>205</v>
      </c>
      <c r="F46" s="7">
        <v>43794</v>
      </c>
      <c r="G46" s="7">
        <v>44317</v>
      </c>
      <c r="H46" s="6" t="s">
        <v>206</v>
      </c>
      <c r="I46" s="8">
        <v>14737.5</v>
      </c>
      <c r="J46" s="6" t="s">
        <v>104</v>
      </c>
      <c r="K46" s="6" t="s">
        <v>54</v>
      </c>
      <c r="L46" s="6" t="s">
        <v>39</v>
      </c>
      <c r="M46" s="6">
        <v>4</v>
      </c>
      <c r="N46" s="24">
        <v>29475</v>
      </c>
      <c r="O46" s="24">
        <v>29475</v>
      </c>
    </row>
    <row r="47" spans="1:15" ht="32.1" customHeight="1" x14ac:dyDescent="0.2">
      <c r="A47" s="5" t="s">
        <v>129</v>
      </c>
      <c r="B47" s="5"/>
      <c r="C47" s="6" t="s">
        <v>130</v>
      </c>
      <c r="D47" s="6"/>
      <c r="E47" s="6" t="s">
        <v>131</v>
      </c>
      <c r="F47" s="7">
        <v>42614</v>
      </c>
      <c r="G47" s="7">
        <v>43708</v>
      </c>
      <c r="H47" s="6" t="s">
        <v>132</v>
      </c>
      <c r="I47" s="8">
        <v>150008</v>
      </c>
      <c r="J47" s="6" t="s">
        <v>104</v>
      </c>
      <c r="K47" s="6" t="s">
        <v>133</v>
      </c>
      <c r="L47" s="6" t="s">
        <v>39</v>
      </c>
      <c r="M47" s="6">
        <v>1</v>
      </c>
      <c r="N47" s="24">
        <v>150008</v>
      </c>
      <c r="O47" s="24">
        <v>640000</v>
      </c>
    </row>
    <row r="48" spans="1:15" ht="32.1" customHeight="1" x14ac:dyDescent="0.2">
      <c r="A48" s="5" t="s">
        <v>249</v>
      </c>
      <c r="B48" s="5" t="s">
        <v>252</v>
      </c>
      <c r="C48" s="6" t="s">
        <v>28</v>
      </c>
      <c r="D48" s="6"/>
      <c r="E48" s="6" t="s">
        <v>250</v>
      </c>
      <c r="F48" s="7">
        <v>43831</v>
      </c>
      <c r="G48" s="7">
        <v>45291</v>
      </c>
      <c r="H48" s="6" t="s">
        <v>251</v>
      </c>
      <c r="I48" s="8">
        <v>414472.5</v>
      </c>
      <c r="J48" s="6" t="s">
        <v>104</v>
      </c>
      <c r="K48" s="6" t="s">
        <v>133</v>
      </c>
      <c r="L48" s="6" t="s">
        <v>39</v>
      </c>
      <c r="M48" s="6">
        <v>1</v>
      </c>
      <c r="N48" s="24">
        <v>828945</v>
      </c>
      <c r="O48" s="24">
        <v>828945</v>
      </c>
    </row>
    <row r="49" spans="1:16" ht="32.1" customHeight="1" x14ac:dyDescent="0.2">
      <c r="A49" s="5" t="s">
        <v>225</v>
      </c>
      <c r="B49" s="6"/>
      <c r="C49" s="6" t="s">
        <v>111</v>
      </c>
      <c r="D49" s="6"/>
      <c r="E49" s="6" t="s">
        <v>112</v>
      </c>
      <c r="F49" s="7">
        <v>43221</v>
      </c>
      <c r="G49" s="7">
        <v>43951</v>
      </c>
      <c r="H49" s="6" t="s">
        <v>113</v>
      </c>
      <c r="I49" s="8">
        <v>25000</v>
      </c>
      <c r="J49" s="6" t="s">
        <v>114</v>
      </c>
      <c r="K49" s="6" t="s">
        <v>38</v>
      </c>
      <c r="L49" s="6" t="s">
        <v>39</v>
      </c>
      <c r="M49" s="6">
        <v>4</v>
      </c>
      <c r="N49" s="24">
        <v>95000</v>
      </c>
      <c r="O49" s="24">
        <v>99390</v>
      </c>
    </row>
    <row r="50" spans="1:16" ht="32.1" customHeight="1" x14ac:dyDescent="0.2">
      <c r="A50" s="5" t="s">
        <v>60</v>
      </c>
      <c r="B50" s="6" t="s">
        <v>226</v>
      </c>
      <c r="C50" s="6" t="s">
        <v>111</v>
      </c>
      <c r="D50" s="6"/>
      <c r="E50" s="6" t="s">
        <v>112</v>
      </c>
      <c r="F50" s="7">
        <v>43221</v>
      </c>
      <c r="G50" s="7">
        <v>43951</v>
      </c>
      <c r="H50" s="6" t="s">
        <v>113</v>
      </c>
      <c r="I50" s="8">
        <v>25000</v>
      </c>
      <c r="J50" s="6" t="s">
        <v>114</v>
      </c>
      <c r="K50" s="6" t="s">
        <v>38</v>
      </c>
      <c r="L50" s="6" t="s">
        <v>39</v>
      </c>
      <c r="M50" s="6">
        <v>4</v>
      </c>
      <c r="N50" s="24">
        <v>95000</v>
      </c>
      <c r="O50" s="24">
        <v>99390</v>
      </c>
    </row>
    <row r="51" spans="1:16" ht="32.1" customHeight="1" x14ac:dyDescent="0.2">
      <c r="A51" s="5" t="s">
        <v>158</v>
      </c>
      <c r="B51" s="6"/>
      <c r="C51" s="6" t="s">
        <v>141</v>
      </c>
      <c r="D51" s="6"/>
      <c r="E51" s="6" t="s">
        <v>159</v>
      </c>
      <c r="F51" s="7">
        <v>43709</v>
      </c>
      <c r="G51" s="7">
        <v>45535</v>
      </c>
      <c r="H51" s="6" t="s">
        <v>160</v>
      </c>
      <c r="I51" s="8">
        <v>8400</v>
      </c>
      <c r="J51" s="6" t="s">
        <v>104</v>
      </c>
      <c r="K51" s="6" t="s">
        <v>144</v>
      </c>
      <c r="L51" s="6" t="s">
        <v>39</v>
      </c>
      <c r="M51" s="6">
        <v>4</v>
      </c>
      <c r="N51" s="24">
        <v>8400</v>
      </c>
      <c r="O51" s="24">
        <v>42000</v>
      </c>
    </row>
    <row r="52" spans="1:16" ht="32.1" customHeight="1" x14ac:dyDescent="0.2">
      <c r="A52" s="5" t="s">
        <v>140</v>
      </c>
      <c r="B52" s="6"/>
      <c r="C52" s="6" t="s">
        <v>141</v>
      </c>
      <c r="D52" s="6"/>
      <c r="E52" s="6" t="s">
        <v>142</v>
      </c>
      <c r="F52" s="7">
        <v>43344</v>
      </c>
      <c r="G52" s="7">
        <v>45169</v>
      </c>
      <c r="H52" s="6" t="s">
        <v>143</v>
      </c>
      <c r="I52" s="8">
        <v>8400</v>
      </c>
      <c r="J52" s="6" t="s">
        <v>104</v>
      </c>
      <c r="K52" s="6" t="s">
        <v>144</v>
      </c>
      <c r="L52" s="6" t="s">
        <v>39</v>
      </c>
      <c r="M52" s="6">
        <v>4</v>
      </c>
      <c r="N52" s="24">
        <v>16800</v>
      </c>
      <c r="O52" s="24">
        <v>42000</v>
      </c>
    </row>
    <row r="53" spans="1:16" ht="32.1" customHeight="1" x14ac:dyDescent="0.2">
      <c r="A53" s="9" t="s">
        <v>230</v>
      </c>
      <c r="B53" s="10"/>
      <c r="C53" s="10" t="s">
        <v>141</v>
      </c>
      <c r="D53" s="10"/>
      <c r="E53" s="10" t="s">
        <v>151</v>
      </c>
      <c r="F53" s="11">
        <v>43344</v>
      </c>
      <c r="G53" s="11">
        <v>45169</v>
      </c>
      <c r="H53" s="10" t="s">
        <v>152</v>
      </c>
      <c r="I53" s="12">
        <v>8400</v>
      </c>
      <c r="J53" s="10" t="s">
        <v>104</v>
      </c>
      <c r="K53" s="10" t="s">
        <v>144</v>
      </c>
      <c r="L53" s="10" t="s">
        <v>39</v>
      </c>
      <c r="M53" s="10">
        <v>4</v>
      </c>
      <c r="N53" s="25">
        <v>16800</v>
      </c>
      <c r="O53" s="25">
        <v>42000</v>
      </c>
    </row>
    <row r="54" spans="1:16" ht="32.1" customHeight="1" x14ac:dyDescent="0.2">
      <c r="A54" s="10" t="s">
        <v>145</v>
      </c>
      <c r="B54" s="9"/>
      <c r="C54" s="10" t="s">
        <v>141</v>
      </c>
      <c r="D54" s="10"/>
      <c r="E54" s="10" t="s">
        <v>146</v>
      </c>
      <c r="F54" s="11">
        <v>43344</v>
      </c>
      <c r="G54" s="11">
        <v>45169</v>
      </c>
      <c r="H54" s="10" t="s">
        <v>147</v>
      </c>
      <c r="I54" s="12">
        <v>8400</v>
      </c>
      <c r="J54" s="10" t="s">
        <v>104</v>
      </c>
      <c r="K54" s="10" t="s">
        <v>144</v>
      </c>
      <c r="L54" s="10" t="s">
        <v>39</v>
      </c>
      <c r="M54" s="10">
        <v>4</v>
      </c>
      <c r="N54" s="25">
        <v>16800</v>
      </c>
      <c r="O54" s="25">
        <v>42000</v>
      </c>
    </row>
    <row r="55" spans="1:16" ht="32.1" customHeight="1" x14ac:dyDescent="0.2">
      <c r="A55" s="9" t="s">
        <v>148</v>
      </c>
      <c r="B55" s="6"/>
      <c r="C55" s="10" t="s">
        <v>141</v>
      </c>
      <c r="D55" s="10"/>
      <c r="E55" s="10" t="s">
        <v>149</v>
      </c>
      <c r="F55" s="11">
        <v>43344</v>
      </c>
      <c r="G55" s="11">
        <v>45169</v>
      </c>
      <c r="H55" s="10" t="s">
        <v>150</v>
      </c>
      <c r="I55" s="12">
        <v>8400</v>
      </c>
      <c r="J55" s="10" t="s">
        <v>104</v>
      </c>
      <c r="K55" s="10" t="s">
        <v>144</v>
      </c>
      <c r="L55" s="10" t="s">
        <v>39</v>
      </c>
      <c r="M55" s="10">
        <v>4</v>
      </c>
      <c r="N55" s="25">
        <v>16800</v>
      </c>
      <c r="O55" s="25">
        <v>42000</v>
      </c>
      <c r="P55" s="1"/>
    </row>
    <row r="56" spans="1:16" ht="32.1" customHeight="1" x14ac:dyDescent="0.2">
      <c r="A56" s="10" t="s">
        <v>215</v>
      </c>
      <c r="B56" s="9" t="s">
        <v>217</v>
      </c>
      <c r="C56" s="10" t="s">
        <v>154</v>
      </c>
      <c r="D56" s="10"/>
      <c r="E56" s="10" t="s">
        <v>155</v>
      </c>
      <c r="F56" s="11">
        <v>43800</v>
      </c>
      <c r="G56" s="11">
        <v>44895</v>
      </c>
      <c r="H56" s="10" t="s">
        <v>156</v>
      </c>
      <c r="I56" s="12">
        <v>22500</v>
      </c>
      <c r="J56" s="10" t="s">
        <v>104</v>
      </c>
      <c r="K56" s="10" t="s">
        <v>231</v>
      </c>
      <c r="L56" s="10" t="s">
        <v>39</v>
      </c>
      <c r="M56" s="10">
        <v>4</v>
      </c>
      <c r="N56" s="25">
        <v>90000</v>
      </c>
      <c r="O56" s="25">
        <v>90000</v>
      </c>
    </row>
  </sheetData>
  <mergeCells count="1">
    <mergeCell ref="D7:E7"/>
  </mergeCells>
  <phoneticPr fontId="9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5BCE-FB78-46A5-9368-B3AA28CCE201}">
  <dimension ref="A1:K37"/>
  <sheetViews>
    <sheetView workbookViewId="0">
      <selection activeCell="N4" sqref="N4"/>
    </sheetView>
  </sheetViews>
  <sheetFormatPr defaultRowHeight="15" x14ac:dyDescent="0.25"/>
  <cols>
    <col min="1" max="1" width="21.85546875" customWidth="1"/>
    <col min="2" max="2" width="22.7109375" customWidth="1"/>
    <col min="3" max="3" width="27.7109375" customWidth="1"/>
    <col min="4" max="4" width="14" customWidth="1"/>
    <col min="5" max="5" width="63.28515625" customWidth="1"/>
    <col min="6" max="6" width="17.28515625" customWidth="1"/>
    <col min="7" max="7" width="14.42578125" style="51" customWidth="1"/>
    <col min="8" max="8" width="12.42578125" bestFit="1" customWidth="1"/>
    <col min="10" max="10" width="9.7109375" customWidth="1"/>
    <col min="11" max="11" width="24.85546875" customWidth="1"/>
  </cols>
  <sheetData>
    <row r="1" spans="1:11" ht="32.1" customHeight="1" x14ac:dyDescent="0.25">
      <c r="A1" s="1"/>
      <c r="B1" s="1"/>
      <c r="C1" s="1"/>
      <c r="D1" s="1"/>
      <c r="E1" s="3" t="s">
        <v>0</v>
      </c>
      <c r="F1" s="1"/>
      <c r="G1" s="45"/>
      <c r="H1" s="1"/>
      <c r="I1" s="1"/>
      <c r="J1" s="1"/>
      <c r="K1" s="1"/>
    </row>
    <row r="2" spans="1:11" ht="32.1" customHeight="1" x14ac:dyDescent="0.25">
      <c r="A2" s="1"/>
      <c r="B2" s="1"/>
      <c r="C2" s="1"/>
      <c r="D2" s="1"/>
      <c r="E2" s="4" t="s">
        <v>86</v>
      </c>
      <c r="F2" s="1"/>
      <c r="G2" s="45"/>
      <c r="H2" s="1"/>
      <c r="I2" s="1"/>
      <c r="J2" s="1"/>
      <c r="K2" s="1"/>
    </row>
    <row r="3" spans="1:11" ht="32.1" customHeight="1" x14ac:dyDescent="0.25">
      <c r="A3" s="1"/>
      <c r="B3" s="1"/>
      <c r="C3" s="1"/>
      <c r="D3" s="1"/>
      <c r="E3" s="1"/>
      <c r="F3" s="1"/>
      <c r="G3" s="45"/>
      <c r="H3" s="1"/>
      <c r="I3" s="1"/>
      <c r="J3" s="1"/>
      <c r="K3" s="1"/>
    </row>
    <row r="4" spans="1:11" ht="32.1" customHeight="1" x14ac:dyDescent="0.25">
      <c r="A4" s="33" t="s">
        <v>1</v>
      </c>
      <c r="B4" s="33"/>
      <c r="C4" s="16">
        <v>20</v>
      </c>
      <c r="D4" s="34">
        <f>SUM(H6:H190)</f>
        <v>6271516</v>
      </c>
      <c r="E4" s="34"/>
      <c r="F4" s="1"/>
      <c r="G4" s="45"/>
      <c r="H4" s="1"/>
      <c r="I4" s="1"/>
      <c r="J4" s="1"/>
      <c r="K4" s="1"/>
    </row>
    <row r="5" spans="1:11" s="15" customFormat="1" ht="32.1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46" t="s">
        <v>8</v>
      </c>
      <c r="H5" s="14" t="s">
        <v>9</v>
      </c>
      <c r="I5" s="14" t="s">
        <v>10</v>
      </c>
      <c r="J5" s="14" t="s">
        <v>11</v>
      </c>
      <c r="K5" s="14" t="s">
        <v>12</v>
      </c>
    </row>
    <row r="6" spans="1:11" ht="32.1" customHeight="1" x14ac:dyDescent="0.25">
      <c r="A6" s="41" t="s">
        <v>253</v>
      </c>
      <c r="B6" s="32"/>
      <c r="C6" s="32" t="s">
        <v>254</v>
      </c>
      <c r="D6" s="32"/>
      <c r="E6" s="32" t="s">
        <v>255</v>
      </c>
      <c r="F6" s="42">
        <v>43831</v>
      </c>
      <c r="G6" s="44" t="s">
        <v>256</v>
      </c>
      <c r="H6" s="43">
        <v>65000</v>
      </c>
      <c r="I6" s="32" t="s">
        <v>119</v>
      </c>
      <c r="J6" s="32" t="s">
        <v>34</v>
      </c>
      <c r="K6" s="32">
        <v>20010005</v>
      </c>
    </row>
    <row r="7" spans="1:11" ht="32.1" customHeight="1" x14ac:dyDescent="0.25">
      <c r="A7" s="5" t="s">
        <v>73</v>
      </c>
      <c r="B7" s="6" t="s">
        <v>242</v>
      </c>
      <c r="C7" s="6" t="s">
        <v>74</v>
      </c>
      <c r="D7" s="6"/>
      <c r="E7" s="6" t="s">
        <v>75</v>
      </c>
      <c r="F7" s="7">
        <v>43831</v>
      </c>
      <c r="G7" s="47" t="s">
        <v>76</v>
      </c>
      <c r="H7" s="8"/>
      <c r="I7" s="6" t="s">
        <v>33</v>
      </c>
      <c r="J7" s="6" t="s">
        <v>34</v>
      </c>
      <c r="K7" s="6">
        <v>19120568</v>
      </c>
    </row>
    <row r="8" spans="1:11" ht="32.1" customHeight="1" x14ac:dyDescent="0.25">
      <c r="A8" s="5" t="s">
        <v>31</v>
      </c>
      <c r="B8" s="6"/>
      <c r="C8" s="6" t="s">
        <v>28</v>
      </c>
      <c r="D8" s="6"/>
      <c r="E8" s="6" t="s">
        <v>32</v>
      </c>
      <c r="F8" s="7">
        <v>44013</v>
      </c>
      <c r="G8" s="48">
        <v>45107</v>
      </c>
      <c r="H8" s="8">
        <v>272956</v>
      </c>
      <c r="I8" s="6" t="s">
        <v>33</v>
      </c>
      <c r="J8" s="6" t="s">
        <v>34</v>
      </c>
      <c r="K8" s="6">
        <v>19120552</v>
      </c>
    </row>
    <row r="9" spans="1:11" ht="32.1" customHeight="1" x14ac:dyDescent="0.25">
      <c r="A9" s="5" t="s">
        <v>72</v>
      </c>
      <c r="B9" s="6" t="s">
        <v>240</v>
      </c>
      <c r="C9" s="6" t="s">
        <v>28</v>
      </c>
      <c r="D9" s="6"/>
      <c r="E9" s="6" t="s">
        <v>41</v>
      </c>
      <c r="F9" s="7">
        <v>44317</v>
      </c>
      <c r="G9" s="48">
        <v>46142</v>
      </c>
      <c r="H9" s="8"/>
      <c r="I9" s="6" t="s">
        <v>33</v>
      </c>
      <c r="J9" s="6" t="s">
        <v>34</v>
      </c>
      <c r="K9" s="32">
        <v>19120556</v>
      </c>
    </row>
    <row r="10" spans="1:11" ht="32.1" customHeight="1" x14ac:dyDescent="0.25">
      <c r="A10" s="5" t="s">
        <v>72</v>
      </c>
      <c r="B10" s="6"/>
      <c r="C10" s="6" t="s">
        <v>74</v>
      </c>
      <c r="D10" s="6"/>
      <c r="E10" s="6" t="s">
        <v>75</v>
      </c>
      <c r="F10" s="7">
        <v>43831</v>
      </c>
      <c r="G10" s="47" t="s">
        <v>76</v>
      </c>
      <c r="H10" s="8">
        <v>642501</v>
      </c>
      <c r="I10" s="6" t="s">
        <v>33</v>
      </c>
      <c r="J10" s="6" t="s">
        <v>34</v>
      </c>
      <c r="K10" s="6">
        <v>19120568</v>
      </c>
    </row>
    <row r="11" spans="1:11" ht="32.1" customHeight="1" x14ac:dyDescent="0.25">
      <c r="A11" s="5" t="s">
        <v>47</v>
      </c>
      <c r="B11" s="6"/>
      <c r="C11" s="6" t="s">
        <v>48</v>
      </c>
      <c r="D11" s="6"/>
      <c r="E11" s="6" t="s">
        <v>49</v>
      </c>
      <c r="F11" s="7">
        <v>43770</v>
      </c>
      <c r="G11" s="48">
        <v>44135</v>
      </c>
      <c r="H11" s="8">
        <v>64790</v>
      </c>
      <c r="I11" s="6" t="s">
        <v>50</v>
      </c>
      <c r="J11" s="6" t="s">
        <v>34</v>
      </c>
      <c r="K11" s="6">
        <v>19120565</v>
      </c>
    </row>
    <row r="12" spans="1:11" ht="32.1" customHeight="1" x14ac:dyDescent="0.25">
      <c r="A12" s="5" t="s">
        <v>234</v>
      </c>
      <c r="B12" s="6" t="s">
        <v>218</v>
      </c>
      <c r="C12" s="6" t="s">
        <v>48</v>
      </c>
      <c r="D12" s="6"/>
      <c r="E12" s="6" t="s">
        <v>49</v>
      </c>
      <c r="F12" s="7">
        <v>43770</v>
      </c>
      <c r="G12" s="48">
        <v>44135</v>
      </c>
      <c r="H12" s="8"/>
      <c r="I12" s="6" t="s">
        <v>50</v>
      </c>
      <c r="J12" s="6" t="s">
        <v>34</v>
      </c>
      <c r="K12" s="6">
        <v>19120565</v>
      </c>
    </row>
    <row r="13" spans="1:11" ht="32.1" customHeight="1" x14ac:dyDescent="0.25">
      <c r="A13" s="6" t="s">
        <v>77</v>
      </c>
      <c r="B13" s="5"/>
      <c r="C13" s="6" t="s">
        <v>78</v>
      </c>
      <c r="D13" s="6"/>
      <c r="E13" s="6" t="s">
        <v>79</v>
      </c>
      <c r="F13" s="7">
        <v>44075</v>
      </c>
      <c r="G13" s="48">
        <v>44378</v>
      </c>
      <c r="H13" s="8">
        <v>20000</v>
      </c>
      <c r="I13" s="6" t="s">
        <v>50</v>
      </c>
      <c r="J13" s="6" t="s">
        <v>34</v>
      </c>
      <c r="K13" s="6">
        <v>19120569</v>
      </c>
    </row>
    <row r="14" spans="1:11" ht="32.1" customHeight="1" x14ac:dyDescent="0.25">
      <c r="A14" s="5" t="s">
        <v>260</v>
      </c>
      <c r="B14" s="41" t="s">
        <v>219</v>
      </c>
      <c r="C14" s="32" t="s">
        <v>257</v>
      </c>
      <c r="D14" s="32"/>
      <c r="E14" s="32" t="s">
        <v>258</v>
      </c>
      <c r="F14" s="42">
        <v>43831</v>
      </c>
      <c r="G14" s="44">
        <v>45291</v>
      </c>
      <c r="H14" s="8"/>
      <c r="I14" s="32" t="s">
        <v>177</v>
      </c>
      <c r="J14" s="32" t="s">
        <v>34</v>
      </c>
      <c r="K14" s="32">
        <v>20010006</v>
      </c>
    </row>
    <row r="15" spans="1:11" ht="32.1" customHeight="1" x14ac:dyDescent="0.25">
      <c r="A15" s="41" t="s">
        <v>259</v>
      </c>
      <c r="B15" s="41" t="s">
        <v>219</v>
      </c>
      <c r="C15" s="32" t="s">
        <v>257</v>
      </c>
      <c r="D15" s="32"/>
      <c r="E15" s="32" t="s">
        <v>258</v>
      </c>
      <c r="F15" s="42">
        <v>43831</v>
      </c>
      <c r="G15" s="44">
        <v>45291</v>
      </c>
      <c r="H15" s="43"/>
      <c r="I15" s="32" t="s">
        <v>177</v>
      </c>
      <c r="J15" s="32" t="s">
        <v>34</v>
      </c>
      <c r="K15" s="32">
        <v>20010006</v>
      </c>
    </row>
    <row r="16" spans="1:11" ht="32.1" customHeight="1" x14ac:dyDescent="0.25">
      <c r="A16" s="41" t="s">
        <v>172</v>
      </c>
      <c r="B16" s="41"/>
      <c r="C16" s="32" t="s">
        <v>257</v>
      </c>
      <c r="D16" s="32"/>
      <c r="E16" s="32" t="s">
        <v>258</v>
      </c>
      <c r="F16" s="42">
        <v>43831</v>
      </c>
      <c r="G16" s="44">
        <v>45291</v>
      </c>
      <c r="H16" s="43">
        <v>489998</v>
      </c>
      <c r="I16" s="32" t="s">
        <v>177</v>
      </c>
      <c r="J16" s="32" t="s">
        <v>34</v>
      </c>
      <c r="K16" s="32">
        <v>20010006</v>
      </c>
    </row>
    <row r="17" spans="1:11" ht="32.1" customHeight="1" x14ac:dyDescent="0.25">
      <c r="A17" s="5" t="s">
        <v>239</v>
      </c>
      <c r="B17" s="6" t="s">
        <v>240</v>
      </c>
      <c r="C17" s="6" t="s">
        <v>28</v>
      </c>
      <c r="D17" s="6"/>
      <c r="E17" s="6" t="s">
        <v>41</v>
      </c>
      <c r="F17" s="7">
        <v>44317</v>
      </c>
      <c r="G17" s="48">
        <v>46142</v>
      </c>
      <c r="H17" s="8"/>
      <c r="I17" s="6" t="s">
        <v>110</v>
      </c>
      <c r="J17" s="6" t="s">
        <v>106</v>
      </c>
      <c r="K17" s="32">
        <v>19120556</v>
      </c>
    </row>
    <row r="18" spans="1:11" ht="32.1" customHeight="1" x14ac:dyDescent="0.25">
      <c r="A18" s="5" t="s">
        <v>42</v>
      </c>
      <c r="B18" s="6"/>
      <c r="C18" s="6" t="s">
        <v>43</v>
      </c>
      <c r="D18" s="6"/>
      <c r="E18" s="6" t="s">
        <v>44</v>
      </c>
      <c r="F18" s="7">
        <v>43831</v>
      </c>
      <c r="G18" s="48">
        <v>44197</v>
      </c>
      <c r="H18" s="8">
        <v>29962</v>
      </c>
      <c r="I18" s="6" t="s">
        <v>45</v>
      </c>
      <c r="J18" s="6" t="s">
        <v>46</v>
      </c>
      <c r="K18" s="6">
        <v>19120564</v>
      </c>
    </row>
    <row r="19" spans="1:11" ht="32.1" customHeight="1" x14ac:dyDescent="0.25">
      <c r="A19" s="6" t="s">
        <v>40</v>
      </c>
      <c r="B19" s="5"/>
      <c r="C19" s="6" t="s">
        <v>28</v>
      </c>
      <c r="D19" s="6"/>
      <c r="E19" s="6" t="s">
        <v>41</v>
      </c>
      <c r="F19" s="7">
        <v>44317</v>
      </c>
      <c r="G19" s="48">
        <v>46142</v>
      </c>
      <c r="H19" s="8">
        <v>1950206</v>
      </c>
      <c r="I19" s="6" t="s">
        <v>30</v>
      </c>
      <c r="J19" s="6" t="s">
        <v>18</v>
      </c>
      <c r="K19" s="32">
        <v>19120556</v>
      </c>
    </row>
    <row r="20" spans="1:11" ht="32.1" customHeight="1" x14ac:dyDescent="0.25">
      <c r="A20" s="5" t="s">
        <v>27</v>
      </c>
      <c r="B20" s="6"/>
      <c r="C20" s="6" t="s">
        <v>28</v>
      </c>
      <c r="D20" s="6"/>
      <c r="E20" s="6" t="s">
        <v>29</v>
      </c>
      <c r="F20" s="7">
        <v>44075</v>
      </c>
      <c r="G20" s="48">
        <v>45536</v>
      </c>
      <c r="H20" s="8">
        <v>283976</v>
      </c>
      <c r="I20" s="6" t="s">
        <v>30</v>
      </c>
      <c r="J20" s="6" t="s">
        <v>18</v>
      </c>
      <c r="K20" s="6">
        <v>19120551</v>
      </c>
    </row>
    <row r="21" spans="1:11" ht="32.1" customHeight="1" x14ac:dyDescent="0.25">
      <c r="A21" s="6" t="s">
        <v>83</v>
      </c>
      <c r="B21" s="5"/>
      <c r="C21" s="6" t="s">
        <v>84</v>
      </c>
      <c r="D21" s="6"/>
      <c r="E21" s="6" t="s">
        <v>85</v>
      </c>
      <c r="F21" s="7">
        <v>43831</v>
      </c>
      <c r="G21" s="48">
        <v>44196</v>
      </c>
      <c r="H21" s="8">
        <v>53420</v>
      </c>
      <c r="I21" s="6" t="s">
        <v>17</v>
      </c>
      <c r="J21" s="6" t="s">
        <v>18</v>
      </c>
      <c r="K21" s="6">
        <v>19120574</v>
      </c>
    </row>
    <row r="22" spans="1:11" ht="32.1" customHeight="1" x14ac:dyDescent="0.25">
      <c r="A22" s="5" t="s">
        <v>13</v>
      </c>
      <c r="B22" s="5"/>
      <c r="C22" s="6" t="s">
        <v>14</v>
      </c>
      <c r="D22" s="6" t="s">
        <v>15</v>
      </c>
      <c r="E22" s="6" t="s">
        <v>16</v>
      </c>
      <c r="F22" s="7">
        <v>44013</v>
      </c>
      <c r="G22" s="48">
        <v>43646</v>
      </c>
      <c r="H22" s="8">
        <v>767997</v>
      </c>
      <c r="I22" s="6" t="s">
        <v>17</v>
      </c>
      <c r="J22" s="6" t="s">
        <v>18</v>
      </c>
      <c r="K22" s="6">
        <v>19120550</v>
      </c>
    </row>
    <row r="23" spans="1:11" ht="32.1" customHeight="1" x14ac:dyDescent="0.25">
      <c r="A23" s="5" t="s">
        <v>19</v>
      </c>
      <c r="B23" s="5"/>
      <c r="C23" s="6" t="s">
        <v>20</v>
      </c>
      <c r="D23" s="6"/>
      <c r="E23" s="6" t="s">
        <v>21</v>
      </c>
      <c r="F23" s="7">
        <v>43831</v>
      </c>
      <c r="G23" s="48">
        <v>44196</v>
      </c>
      <c r="H23" s="8">
        <v>54000</v>
      </c>
      <c r="I23" s="6" t="s">
        <v>22</v>
      </c>
      <c r="J23" s="6" t="s">
        <v>18</v>
      </c>
      <c r="K23" s="6">
        <v>19120549</v>
      </c>
    </row>
    <row r="24" spans="1:11" ht="32.1" customHeight="1" x14ac:dyDescent="0.25">
      <c r="A24" s="5" t="s">
        <v>23</v>
      </c>
      <c r="B24" s="6"/>
      <c r="C24" s="6" t="s">
        <v>24</v>
      </c>
      <c r="D24" s="6" t="s">
        <v>15</v>
      </c>
      <c r="E24" s="6" t="s">
        <v>25</v>
      </c>
      <c r="F24" s="7">
        <v>45107</v>
      </c>
      <c r="G24" s="48">
        <v>45291</v>
      </c>
      <c r="H24" s="8">
        <v>455533</v>
      </c>
      <c r="I24" s="6" t="s">
        <v>26</v>
      </c>
      <c r="J24" s="6" t="s">
        <v>18</v>
      </c>
      <c r="K24" s="6">
        <v>19120548</v>
      </c>
    </row>
    <row r="25" spans="1:11" ht="32.1" customHeight="1" x14ac:dyDescent="0.25">
      <c r="A25" s="5" t="s">
        <v>80</v>
      </c>
      <c r="B25" s="6"/>
      <c r="C25" s="6" t="s">
        <v>81</v>
      </c>
      <c r="D25" s="6"/>
      <c r="E25" s="6" t="s">
        <v>82</v>
      </c>
      <c r="F25" s="7">
        <v>43836</v>
      </c>
      <c r="G25" s="48">
        <v>44074</v>
      </c>
      <c r="H25" s="8">
        <v>74922</v>
      </c>
      <c r="I25" s="6" t="s">
        <v>26</v>
      </c>
      <c r="J25" s="6" t="s">
        <v>18</v>
      </c>
      <c r="K25" s="6">
        <v>19120572</v>
      </c>
    </row>
    <row r="26" spans="1:11" ht="32.1" customHeight="1" x14ac:dyDescent="0.25">
      <c r="A26" s="5" t="s">
        <v>245</v>
      </c>
      <c r="B26" s="6" t="s">
        <v>241</v>
      </c>
      <c r="C26" s="6" t="s">
        <v>52</v>
      </c>
      <c r="D26" s="6"/>
      <c r="E26" s="6" t="s">
        <v>53</v>
      </c>
      <c r="F26" s="7">
        <v>43983</v>
      </c>
      <c r="G26" s="48">
        <v>44347</v>
      </c>
      <c r="H26" s="8"/>
      <c r="I26" s="6" t="s">
        <v>54</v>
      </c>
      <c r="J26" s="6" t="s">
        <v>39</v>
      </c>
      <c r="K26" s="32">
        <v>19120563</v>
      </c>
    </row>
    <row r="27" spans="1:11" ht="32.1" customHeight="1" x14ac:dyDescent="0.25">
      <c r="A27" s="5" t="s">
        <v>51</v>
      </c>
      <c r="B27" s="6"/>
      <c r="C27" s="6" t="s">
        <v>52</v>
      </c>
      <c r="D27" s="6"/>
      <c r="E27" s="6" t="s">
        <v>53</v>
      </c>
      <c r="F27" s="7">
        <v>43983</v>
      </c>
      <c r="G27" s="48">
        <v>44347</v>
      </c>
      <c r="H27" s="8">
        <v>74320</v>
      </c>
      <c r="I27" s="6" t="s">
        <v>54</v>
      </c>
      <c r="J27" s="6" t="s">
        <v>39</v>
      </c>
      <c r="K27" s="32">
        <v>19120563</v>
      </c>
    </row>
    <row r="28" spans="1:11" ht="32.1" customHeight="1" x14ac:dyDescent="0.25">
      <c r="A28" s="5" t="s">
        <v>246</v>
      </c>
      <c r="B28" s="6"/>
      <c r="C28" s="6" t="s">
        <v>55</v>
      </c>
      <c r="D28" s="6"/>
      <c r="E28" s="6" t="s">
        <v>56</v>
      </c>
      <c r="F28" s="7">
        <v>43983</v>
      </c>
      <c r="G28" s="48">
        <v>45077</v>
      </c>
      <c r="H28" s="8">
        <v>176813</v>
      </c>
      <c r="I28" s="6" t="s">
        <v>54</v>
      </c>
      <c r="J28" s="6" t="s">
        <v>39</v>
      </c>
      <c r="K28" s="6">
        <v>19120566</v>
      </c>
    </row>
    <row r="29" spans="1:11" ht="32.1" customHeight="1" x14ac:dyDescent="0.25">
      <c r="A29" s="41" t="s">
        <v>243</v>
      </c>
      <c r="B29" s="6" t="s">
        <v>241</v>
      </c>
      <c r="C29" s="6" t="s">
        <v>52</v>
      </c>
      <c r="D29" s="6"/>
      <c r="E29" s="6" t="s">
        <v>53</v>
      </c>
      <c r="F29" s="7">
        <v>43983</v>
      </c>
      <c r="G29" s="48">
        <v>44347</v>
      </c>
      <c r="H29" s="8"/>
      <c r="I29" s="6" t="s">
        <v>54</v>
      </c>
      <c r="J29" s="6" t="s">
        <v>39</v>
      </c>
      <c r="K29" s="32">
        <v>19120563</v>
      </c>
    </row>
    <row r="30" spans="1:11" ht="32.1" customHeight="1" x14ac:dyDescent="0.25">
      <c r="A30" s="6" t="s">
        <v>237</v>
      </c>
      <c r="B30" s="5" t="s">
        <v>240</v>
      </c>
      <c r="C30" s="6" t="s">
        <v>28</v>
      </c>
      <c r="D30" s="6"/>
      <c r="E30" s="6" t="s">
        <v>41</v>
      </c>
      <c r="F30" s="7">
        <v>44317</v>
      </c>
      <c r="G30" s="48">
        <v>46142</v>
      </c>
      <c r="H30" s="8"/>
      <c r="I30" s="6" t="s">
        <v>54</v>
      </c>
      <c r="J30" s="6" t="s">
        <v>39</v>
      </c>
      <c r="K30" s="32">
        <v>19120556</v>
      </c>
    </row>
    <row r="31" spans="1:11" ht="32.1" customHeight="1" x14ac:dyDescent="0.25">
      <c r="A31" s="35" t="s">
        <v>247</v>
      </c>
      <c r="B31" s="36"/>
      <c r="C31" s="36" t="s">
        <v>58</v>
      </c>
      <c r="D31" s="36"/>
      <c r="E31" s="36" t="s">
        <v>59</v>
      </c>
      <c r="F31" s="37">
        <v>44013</v>
      </c>
      <c r="G31" s="49">
        <v>44742</v>
      </c>
      <c r="H31" s="38">
        <v>163250</v>
      </c>
      <c r="I31" s="36" t="s">
        <v>54</v>
      </c>
      <c r="J31" s="36" t="s">
        <v>39</v>
      </c>
      <c r="K31" s="36">
        <v>19120567</v>
      </c>
    </row>
    <row r="32" spans="1:11" ht="32.1" customHeight="1" x14ac:dyDescent="0.25">
      <c r="A32" s="5" t="s">
        <v>244</v>
      </c>
      <c r="B32" s="6" t="s">
        <v>241</v>
      </c>
      <c r="C32" s="6" t="s">
        <v>52</v>
      </c>
      <c r="D32" s="6"/>
      <c r="E32" s="6" t="s">
        <v>53</v>
      </c>
      <c r="F32" s="7">
        <v>43983</v>
      </c>
      <c r="G32" s="48">
        <v>44347</v>
      </c>
      <c r="H32" s="8"/>
      <c r="I32" s="6" t="s">
        <v>54</v>
      </c>
      <c r="J32" s="6" t="s">
        <v>39</v>
      </c>
      <c r="K32" s="32">
        <v>19120563</v>
      </c>
    </row>
    <row r="33" spans="1:11" ht="32.1" customHeight="1" x14ac:dyDescent="0.25">
      <c r="A33" s="9" t="s">
        <v>238</v>
      </c>
      <c r="B33" s="10" t="s">
        <v>240</v>
      </c>
      <c r="C33" s="10" t="s">
        <v>28</v>
      </c>
      <c r="D33" s="10"/>
      <c r="E33" s="10" t="s">
        <v>41</v>
      </c>
      <c r="F33" s="11">
        <v>44317</v>
      </c>
      <c r="G33" s="50">
        <v>46142</v>
      </c>
      <c r="H33" s="12"/>
      <c r="I33" s="10" t="s">
        <v>54</v>
      </c>
      <c r="J33" s="10" t="s">
        <v>39</v>
      </c>
      <c r="K33" s="39">
        <v>19120556</v>
      </c>
    </row>
    <row r="34" spans="1:11" s="40" customFormat="1" ht="32.1" customHeight="1" x14ac:dyDescent="0.25">
      <c r="A34" s="9" t="s">
        <v>35</v>
      </c>
      <c r="B34" s="10"/>
      <c r="C34" s="10" t="s">
        <v>36</v>
      </c>
      <c r="D34" s="10"/>
      <c r="E34" s="10" t="s">
        <v>37</v>
      </c>
      <c r="F34" s="11">
        <v>43983</v>
      </c>
      <c r="G34" s="50">
        <v>44347</v>
      </c>
      <c r="H34" s="12">
        <v>75360</v>
      </c>
      <c r="I34" s="10" t="s">
        <v>38</v>
      </c>
      <c r="J34" s="10" t="s">
        <v>39</v>
      </c>
      <c r="K34" s="10">
        <v>19120554</v>
      </c>
    </row>
    <row r="35" spans="1:11" s="40" customFormat="1" ht="32.1" customHeight="1" x14ac:dyDescent="0.25">
      <c r="A35" s="9" t="s">
        <v>60</v>
      </c>
      <c r="B35" s="10"/>
      <c r="C35" s="10" t="s">
        <v>61</v>
      </c>
      <c r="D35" s="10" t="s">
        <v>55</v>
      </c>
      <c r="E35" s="10" t="s">
        <v>62</v>
      </c>
      <c r="F35" s="11">
        <v>43892</v>
      </c>
      <c r="G35" s="50">
        <v>44621</v>
      </c>
      <c r="H35" s="12">
        <v>93776</v>
      </c>
      <c r="I35" s="10" t="s">
        <v>38</v>
      </c>
      <c r="J35" s="10" t="s">
        <v>39</v>
      </c>
      <c r="K35" s="10">
        <v>19120570</v>
      </c>
    </row>
    <row r="36" spans="1:11" s="40" customFormat="1" ht="31.5" customHeight="1" x14ac:dyDescent="0.25">
      <c r="A36" s="5" t="s">
        <v>60</v>
      </c>
      <c r="B36" s="6"/>
      <c r="C36" s="10" t="s">
        <v>61</v>
      </c>
      <c r="D36" s="10" t="s">
        <v>55</v>
      </c>
      <c r="E36" s="10" t="s">
        <v>63</v>
      </c>
      <c r="F36" s="11">
        <v>43892</v>
      </c>
      <c r="G36" s="50">
        <v>44621</v>
      </c>
      <c r="H36" s="8">
        <v>93776</v>
      </c>
      <c r="I36" s="10" t="s">
        <v>38</v>
      </c>
      <c r="J36" s="10" t="s">
        <v>39</v>
      </c>
      <c r="K36" s="10">
        <v>19120571</v>
      </c>
    </row>
    <row r="37" spans="1:11" ht="32.1" customHeight="1" x14ac:dyDescent="0.25">
      <c r="A37" s="9" t="s">
        <v>64</v>
      </c>
      <c r="B37" s="6"/>
      <c r="C37" s="10" t="s">
        <v>65</v>
      </c>
      <c r="D37" s="10" t="s">
        <v>28</v>
      </c>
      <c r="E37" s="10" t="s">
        <v>66</v>
      </c>
      <c r="F37" s="11">
        <v>44470</v>
      </c>
      <c r="G37" s="50">
        <v>46295</v>
      </c>
      <c r="H37" s="12">
        <v>368960</v>
      </c>
      <c r="I37" s="10" t="s">
        <v>67</v>
      </c>
      <c r="J37" s="10" t="s">
        <v>39</v>
      </c>
      <c r="K37" s="10">
        <v>19120573</v>
      </c>
    </row>
  </sheetData>
  <mergeCells count="2">
    <mergeCell ref="A4:B4"/>
    <mergeCell ref="D4:E4"/>
  </mergeCells>
  <phoneticPr fontId="9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Michaela Tuft</cp:lastModifiedBy>
  <dcterms:created xsi:type="dcterms:W3CDTF">2015-06-05T18:17:20Z</dcterms:created>
  <dcterms:modified xsi:type="dcterms:W3CDTF">2020-01-30T19:28:06Z</dcterms:modified>
</cp:coreProperties>
</file>