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/>
  </bookViews>
  <sheets>
    <sheet name="FAR" sheetId="1" r:id="rId1"/>
    <sheet name="Proposals" sheetId="2" r:id="rId2"/>
  </sheets>
  <calcPr calcId="152511" concurrentCalc="0"/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<sst xmlns="http://schemas.openxmlformats.org/spreadsheetml/2006/main" count="653" uniqueCount="296">
  <si>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</si>
  <si>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</si>
  <si>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</si>
  <si>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</si>
  <si>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</si>
  <si>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</si>
  <si>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</si>
  <si>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</si>
  <si>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</si>
  <si>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</si>
  <si>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</si>
  <si>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</si>
  <si>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</si>
  <si>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</si>
  <si>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</si>
  <si>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</si>
  <si>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</si>
  <si>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</si>
  <si>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</si>
  <si>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</si>
  <si>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</si>
  <si>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</si>
  <si>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</si>
  <si>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</si>
  <si>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</si>
  <si>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</si>
  <si>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</si>
  <si>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</si>
  <si>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</si>
  <si>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October 2013</t>
  </si>
  <si>
    <t>Dyer, Justin</t>
  </si>
  <si>
    <t>U of IL (DoED)</t>
  </si>
  <si>
    <t>The Impact of Child Disability on Family Processes and Child Outcome</t>
  </si>
  <si>
    <t>R0302467</t>
  </si>
  <si>
    <t>C</t>
  </si>
  <si>
    <t>SFL</t>
  </si>
  <si>
    <t>FHSS</t>
  </si>
  <si>
    <t>Pope, Arden</t>
  </si>
  <si>
    <t>U of Louisville (NIH)</t>
  </si>
  <si>
    <t>Endothella Progenitor Cells and Particulate Air Pollution</t>
  </si>
  <si>
    <t>R0302427</t>
  </si>
  <si>
    <t>ECON</t>
  </si>
  <si>
    <t>Carpenter, Bruce</t>
  </si>
  <si>
    <t>UT Dept. of Corrections</t>
  </si>
  <si>
    <t>BYU Student Clinical Psychological Services</t>
  </si>
  <si>
    <t>R0402227</t>
  </si>
  <si>
    <t>N</t>
  </si>
  <si>
    <t>PSYCH</t>
  </si>
  <si>
    <t>Mazzeo, Brian</t>
  </si>
  <si>
    <t>US Army</t>
  </si>
  <si>
    <t>Student Intern Support</t>
  </si>
  <si>
    <t>R0202375</t>
  </si>
  <si>
    <t>ECEn</t>
  </si>
  <si>
    <t>E&amp;T</t>
  </si>
  <si>
    <t>Hawkins, Aaron</t>
  </si>
  <si>
    <t>w/Mazzeo, Brian</t>
  </si>
  <si>
    <t>Mercer, Eric</t>
  </si>
  <si>
    <t>Google</t>
  </si>
  <si>
    <t>Summer of Code</t>
  </si>
  <si>
    <t>R0602370</t>
  </si>
  <si>
    <t>CS</t>
  </si>
  <si>
    <t>P&amp;MS</t>
  </si>
  <si>
    <t>Williams, Gus</t>
  </si>
  <si>
    <t>HIS Solids Characterizations - Model Selection and TES</t>
  </si>
  <si>
    <t>R0302535</t>
  </si>
  <si>
    <t>CEEn</t>
  </si>
  <si>
    <t>Austin, Daniel</t>
  </si>
  <si>
    <t>NASA</t>
  </si>
  <si>
    <t>Roses - 2009</t>
  </si>
  <si>
    <t>R0162009</t>
  </si>
  <si>
    <t>CHMBIO</t>
  </si>
  <si>
    <t>Radebaugh, Jani</t>
  </si>
  <si>
    <t>w/ Austin, Daniel</t>
  </si>
  <si>
    <t>Flox, Cally</t>
  </si>
  <si>
    <t>U of Utah (USOE)</t>
  </si>
  <si>
    <t>2013-14 BTSALP BYU Region Professional Development Plan</t>
  </si>
  <si>
    <t>R0402226</t>
  </si>
  <si>
    <t>CITES</t>
  </si>
  <si>
    <t>EDUC</t>
  </si>
  <si>
    <t>Prater, Mary Anne</t>
  </si>
  <si>
    <t>w/Flox, Cally</t>
  </si>
  <si>
    <t>Lee, Milton</t>
  </si>
  <si>
    <t>Waters Corp.</t>
  </si>
  <si>
    <t>Thermal Gradient Gas Chromatography</t>
  </si>
  <si>
    <t>R0602424</t>
  </si>
  <si>
    <t>Tolley, Dennis</t>
  </si>
  <si>
    <t>w/ Lee, Milton</t>
  </si>
  <si>
    <t>Art Works for Kids</t>
  </si>
  <si>
    <t>Art Works for Kids 2013-2014</t>
  </si>
  <si>
    <t>R0502194</t>
  </si>
  <si>
    <t>Talbot, Richard</t>
  </si>
  <si>
    <t>Horrocks Engineering</t>
  </si>
  <si>
    <t>Provo Westside Connector Survey</t>
  </si>
  <si>
    <t>R0602429</t>
  </si>
  <si>
    <t>OPA</t>
  </si>
  <si>
    <t>Goodrich, Michael</t>
  </si>
  <si>
    <t>TRACLabs(NASA)</t>
  </si>
  <si>
    <t>Anytime Summarization for Remote Robot Operations</t>
  </si>
  <si>
    <t>R0302536</t>
  </si>
  <si>
    <t>Morse, Bryan</t>
  </si>
  <si>
    <t>w/Goodrich, Michael</t>
  </si>
  <si>
    <t>Miles, Michael</t>
  </si>
  <si>
    <t>American Iron &amp; Steel Institute</t>
  </si>
  <si>
    <t>Microscopic Fracture Mechanisms Evaluation of AHSS by Dislocation Microscopy and Micro DIC</t>
  </si>
  <si>
    <t>R0502195</t>
  </si>
  <si>
    <t>TECH</t>
  </si>
  <si>
    <t>Fullwood, David</t>
  </si>
  <si>
    <t>w/Miles, Michael</t>
  </si>
  <si>
    <t>ME</t>
  </si>
  <si>
    <t>Gee, Kent</t>
  </si>
  <si>
    <t>ONR</t>
  </si>
  <si>
    <t>Analytical Extensions to Rocket Plume Noise Prediction Models</t>
  </si>
  <si>
    <t>R0202349</t>
  </si>
  <si>
    <t>P&amp;A</t>
  </si>
  <si>
    <t>Neilsen, Tracianne</t>
  </si>
  <si>
    <t>w/Gee, Kent</t>
  </si>
  <si>
    <t>Saito, Mitsuru</t>
  </si>
  <si>
    <t>UDOT</t>
  </si>
  <si>
    <t>Calibration of Automatic Performance Measures: Speek and Volume Data</t>
  </si>
  <si>
    <t>R0402228</t>
  </si>
  <si>
    <t>Schultz, Grant</t>
  </si>
  <si>
    <t>w/Saito, Mitsuru</t>
  </si>
  <si>
    <t>Woolley, Adam</t>
  </si>
  <si>
    <t>Harb, John</t>
  </si>
  <si>
    <t>Davis, Robert</t>
  </si>
  <si>
    <t>Semiconductor Research Corporation</t>
  </si>
  <si>
    <t>Formation of Conductive Metal-semiconductor Interconnects with Sub 5-nm Linewidths</t>
  </si>
  <si>
    <t>CHEME</t>
  </si>
  <si>
    <t>Garrett, Sandra</t>
  </si>
  <si>
    <t>Lost Paws</t>
  </si>
  <si>
    <t>Pre-vet Preceptorship</t>
  </si>
  <si>
    <t>R0602182</t>
  </si>
  <si>
    <t>ORCA</t>
  </si>
  <si>
    <t>Hyer, Eric</t>
  </si>
  <si>
    <t>U of U (DoED)</t>
  </si>
  <si>
    <t>Internet Safety Project</t>
  </si>
  <si>
    <t>R0302361</t>
  </si>
  <si>
    <t>POLISCI</t>
  </si>
  <si>
    <t>Lamb, John</t>
  </si>
  <si>
    <t>Thermo Fisher (Dionex)</t>
  </si>
  <si>
    <t>Macrocycles Based Ion Chromatography</t>
  </si>
  <si>
    <t>R0602198</t>
  </si>
  <si>
    <t>Harrison, Roger</t>
  </si>
  <si>
    <t>w/Woolley, Adam</t>
  </si>
  <si>
    <t>w/Lamb, John</t>
  </si>
  <si>
    <t>Traffic &amp; Safety Modeling 2013/2014</t>
  </si>
  <si>
    <t>R0402229</t>
  </si>
  <si>
    <t>Aanderud, Zachary</t>
  </si>
  <si>
    <t>Utah State U.(NSF)</t>
  </si>
  <si>
    <t>iUtah-innovative Urban Transitions and Arid region Hrydro-sustainability</t>
  </si>
  <si>
    <t>R0302477</t>
  </si>
  <si>
    <t>P&amp;WS</t>
  </si>
  <si>
    <t>LSCI</t>
  </si>
  <si>
    <t>Gill, Richard</t>
  </si>
  <si>
    <t>w/Aanderud, Zachary</t>
  </si>
  <si>
    <t>Ames, Daniel</t>
  </si>
  <si>
    <t>BIO</t>
  </si>
  <si>
    <t>McLain, Tim</t>
  </si>
  <si>
    <t>British Petroleum</t>
  </si>
  <si>
    <t>C-UAS I/UCRC Membership Dues</t>
  </si>
  <si>
    <t>R0602390</t>
  </si>
  <si>
    <t>Beard, Randy</t>
  </si>
  <si>
    <t>w/Tim McLain</t>
  </si>
  <si>
    <t>Warnick, Karl</t>
  </si>
  <si>
    <t>Hedengren, John</t>
  </si>
  <si>
    <t>Wirthlin, Michael</t>
  </si>
  <si>
    <t>Lockheed Martin</t>
  </si>
  <si>
    <t>CHREC I/UCRC Membership Dues</t>
  </si>
  <si>
    <t>R0602229</t>
  </si>
  <si>
    <t>Jensen, Greg</t>
  </si>
  <si>
    <t>Ed, Red</t>
  </si>
  <si>
    <t>w/Jensen, Greg</t>
  </si>
  <si>
    <t xml:space="preserve">PC Airfoils </t>
  </si>
  <si>
    <t>e-Design I</t>
  </si>
  <si>
    <t>R0602349</t>
  </si>
  <si>
    <t>Ward, Carol</t>
  </si>
  <si>
    <t>Chief Dull Knife College(NSF)</t>
  </si>
  <si>
    <t>BPR - Continued Research of CDKC's database</t>
  </si>
  <si>
    <t>R0302505</t>
  </si>
  <si>
    <t>SOC</t>
  </si>
  <si>
    <t>LANL (DOE)</t>
  </si>
  <si>
    <t>Woodfield, Brian</t>
  </si>
  <si>
    <t>DOE</t>
  </si>
  <si>
    <t>Energetics on Nanomaterials</t>
  </si>
  <si>
    <t>R0202157</t>
  </si>
  <si>
    <t>Testing a Bohemian Prediction of Incoherent Single-Atom Laser-Generated Even Harmonics</t>
  </si>
  <si>
    <t>NSF</t>
  </si>
  <si>
    <t>w/ Peatross, Justin</t>
  </si>
  <si>
    <t>Ware, Michael</t>
  </si>
  <si>
    <t>Peatross, Justin</t>
  </si>
  <si>
    <t>Laser Cooling Ions in an Ultracold Neutral Plasma</t>
  </si>
  <si>
    <t>Bergeson, Scott</t>
  </si>
  <si>
    <t>MATH</t>
  </si>
  <si>
    <t>Automorphic Forms Workshop 2014</t>
  </si>
  <si>
    <t>w/ Jenkins, Paul</t>
  </si>
  <si>
    <t>Cardon, David</t>
  </si>
  <si>
    <t>Doud, Darrin</t>
  </si>
  <si>
    <t>Jenkins, Paul</t>
  </si>
  <si>
    <t>Two Phase Flow Condensing Thermal Transport in Superhydrophobic Channels</t>
  </si>
  <si>
    <t>w/ Maynes, Daniel</t>
  </si>
  <si>
    <t>Iverson, Brian</t>
  </si>
  <si>
    <t>Crockett, Julie</t>
  </si>
  <si>
    <t>Maynes, Daniel</t>
  </si>
  <si>
    <t>Simulation and Modeling of Soot Formation and Transport in Turbulent Flames</t>
  </si>
  <si>
    <t>DOE-NSF</t>
  </si>
  <si>
    <t>Lignell, David</t>
  </si>
  <si>
    <t>Collaborative Research: Nanopore-gated on-chip Trapping for Single Bioparticle Sensing</t>
  </si>
  <si>
    <t>Collaborative Research: Elucidating Shear Localization Mechanisms in a Novel Class of MGM Composites through Mesoscale Simulations Coupled with Nanoindentation</t>
  </si>
  <si>
    <t>Homer, Eric</t>
  </si>
  <si>
    <t>Wages, Benefits, and Worker Sorting under Asymmetric Information</t>
  </si>
  <si>
    <t>Agency for Health Care Research and Quality (AHRQ)</t>
  </si>
  <si>
    <t>w/ Cardon, James</t>
  </si>
  <si>
    <t>Showalter, Mark</t>
  </si>
  <si>
    <t>Cardon, James</t>
  </si>
  <si>
    <t>High Performance Miniaturized Mass Spectromy</t>
  </si>
  <si>
    <t>Identification and Quantification of Pharmaceutical Contaminants in Water with New Solid Phase Materials for Ion Chromatography</t>
  </si>
  <si>
    <t>w/ Harrison, Roger</t>
  </si>
  <si>
    <t>Understanding the Molecular Basis of Adhesion</t>
  </si>
  <si>
    <t>Army Research Office</t>
  </si>
  <si>
    <t>Patterson, James</t>
  </si>
  <si>
    <t>Collaborative Research: Evaluation of Multiple Remote Sensing Methods for Geotechnical Application using the US-89 Arizona Landslide</t>
  </si>
  <si>
    <t>Franke, Kevin</t>
  </si>
  <si>
    <t>Collaborative Research: Understanding Cyclic Undrained Behavior of LowPlasticity Fine-Grained Soils and Its Practical Implementation in Engineering Design</t>
  </si>
  <si>
    <t>Collaborative Research: An Integrated Approach to Studying Fire Behavior Involving Flame Coalescence in Three Dimensions</t>
  </si>
  <si>
    <t>Fletcher, Thomas</t>
  </si>
  <si>
    <t>Computational Number Theory: Covering Systems, Probabilistic Methods, and Sieves</t>
  </si>
  <si>
    <t>National Security Agency</t>
  </si>
  <si>
    <t>Collaborative Research: Mitigating Emergent System Behavior Through System Evolvability</t>
  </si>
  <si>
    <t>Mattson, Christopher</t>
  </si>
  <si>
    <t>Nielsen, Pace</t>
  </si>
  <si>
    <t>Provo West-Side Connector Survey</t>
  </si>
  <si>
    <t>Treasurer and Executive Director Appointment</t>
  </si>
  <si>
    <t>Rural Sociology Society</t>
  </si>
  <si>
    <t>Brown, Ralph</t>
  </si>
  <si>
    <t>Auto/Steel Partnership</t>
  </si>
  <si>
    <t>IP&amp;T</t>
  </si>
  <si>
    <t>Transformation Initiative for Discovery Based Education</t>
  </si>
  <si>
    <t>Howard Hughs Medical Institute</t>
  </si>
  <si>
    <t>West, Richard</t>
  </si>
  <si>
    <t>Schultz, Steve</t>
  </si>
  <si>
    <t>Wright, Geoff</t>
  </si>
  <si>
    <t>Jensen, Jamie</t>
  </si>
  <si>
    <t>Shumway, Steve</t>
  </si>
  <si>
    <t>Willardson, Barry</t>
  </si>
  <si>
    <t>Assembly Line Chemical Synthesis</t>
  </si>
  <si>
    <t>Beckman Foundation</t>
  </si>
  <si>
    <t>Michaelis, David</t>
  </si>
  <si>
    <t>Enhancing Therpeutic Protein Cpmfpr,atopma; Stability and Pharmacokinetic Properties via Targeted Site-Specific PEGtlation</t>
  </si>
  <si>
    <t>American Cancer Society</t>
  </si>
  <si>
    <t>w/ Price, Joshua</t>
  </si>
  <si>
    <t>Bundy, Bradley</t>
  </si>
  <si>
    <t>Price, Joshua</t>
  </si>
  <si>
    <t>Acetylation-Regulated Pathways of Cell Survival and Chemoresistance</t>
  </si>
  <si>
    <t>Andersen, Joshua</t>
  </si>
  <si>
    <t>Development of a Stable Co/Zeolite Catalyst for Fischer-Tropsch Synthesis to Middle Distillates</t>
  </si>
  <si>
    <t>Argyle, Morris</t>
  </si>
  <si>
    <t>Deactivation of Hydroisomerization Catalysts</t>
  </si>
  <si>
    <t>PDBIO</t>
  </si>
  <si>
    <t>Pathophysiological timing of the AD iron hypothesis</t>
  </si>
  <si>
    <t>BrightFocus Foundation</t>
  </si>
  <si>
    <t>Wisco, Jonathan</t>
  </si>
  <si>
    <t>An Integrated Isogeometric Approach to the Engineering Design and Optimization of Aircraft Structures</t>
  </si>
  <si>
    <t>w/ Scott, Michael</t>
  </si>
  <si>
    <t>Jensen, David</t>
  </si>
  <si>
    <t>Balling, Richard</t>
  </si>
  <si>
    <t>Scott, Michael</t>
  </si>
  <si>
    <t>Controlled Docetaxel Delivery to the Cytosol of Breast Cancer Cells by Focused Ultrasound</t>
  </si>
  <si>
    <t>DoD Congressionaly Directed Medical Research Programs</t>
  </si>
  <si>
    <t>Pitt, William</t>
  </si>
  <si>
    <t>Single Particle Separation Instrument for Low Copy Number Biomolecule Analysis</t>
  </si>
  <si>
    <t>Traffic and Safety Modeling 2013/2014</t>
  </si>
  <si>
    <t>Performance Measures for Chip Seals</t>
  </si>
  <si>
    <t>Guthrie, W. Spencer</t>
  </si>
  <si>
    <t>BYU Student Clinical Psychological Services: Mental Health (undergrad) Sex Offender Treatment (graduate)</t>
  </si>
  <si>
    <t>State of Utah</t>
  </si>
  <si>
    <t>HSCI</t>
  </si>
  <si>
    <t>Systems Thinking &amp; Health Whiteboard Video</t>
  </si>
  <si>
    <t>Norweigan Agency for Development Cooperation</t>
  </si>
  <si>
    <t>Barnes, Michael</t>
  </si>
  <si>
    <t>HUM</t>
  </si>
  <si>
    <t>Improve Competitivess of Speciality Crop Production through a New Product Quality Vertification Method</t>
  </si>
  <si>
    <t>Lee, D.J.</t>
  </si>
  <si>
    <t>Amount</t>
  </si>
  <si>
    <t>Proposals this month :</t>
  </si>
  <si>
    <t>Proposal Activity Report</t>
  </si>
  <si>
    <t>Washington State DOT</t>
  </si>
  <si>
    <t>Univ. of California, Santa Cruz (NIH)</t>
  </si>
  <si>
    <t>King Abdul Aziz City for Sci. &amp; Tech.</t>
  </si>
  <si>
    <t>AFOSR</t>
  </si>
  <si>
    <t>Smart Vision Works, LLC (USDA)</t>
  </si>
  <si>
    <t>w/ Willardson, Barry</t>
  </si>
  <si>
    <t>w/Willardson, Barry</t>
  </si>
  <si>
    <t>NIH</t>
  </si>
  <si>
    <t>w/ Miles, Michael</t>
  </si>
  <si>
    <t>GEOL</t>
  </si>
  <si>
    <t>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</si>
</sst>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_(&quot;$&quot;* #,##0_);_(&quot;$&quot;* \(#,##0\);_(&quot;$&quot;* &quot;-&quot;??_);_(@_)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MS Sans Serif"/>
      <family val="2"/>
    </font>
    <font>
      <b/>
      <sz val="10"/>
      <name val="Batang"/>
      <family val="1"/>
    </font>
    <font>
      <sz val="8"/>
      <color theme="1"/>
      <name val="Georgia"/>
      <family val="1"/>
    </font>
    <font>
      <sz val="8"/>
      <color theme="1"/>
      <name val="Georgia"/>
    </font>
    <font>
      <sz val="10"/>
      <name val="Arial"/>
      <family val="2"/>
    </font>
    <font>
      <b/>
      <sz val="8"/>
      <name val="Georgi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2" fillId="0" borderId="0"/>
    <xf numFmtId="44" fontId="24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19" fillId="0" borderId="0" xfId="1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166" fontId="9" fillId="0" borderId="5" xfId="0" applyNumberFormat="1" applyFont="1" applyFill="1" applyBorder="1" applyAlignment="1" applyProtection="1">
      <alignment horizontal="left" vertical="center" wrapText="1"/>
    </xf>
    <xf numFmtId="166" fontId="9" fillId="0" borderId="5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5" fontId="9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wrapText="1"/>
    </xf>
    <xf numFmtId="5" fontId="13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180"/>
    </xf>
    <xf numFmtId="0" fontId="9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wrapText="1"/>
    </xf>
    <xf numFmtId="167" fontId="9" fillId="0" borderId="3" xfId="0" applyNumberFormat="1" applyFont="1" applyFill="1" applyBorder="1" applyAlignment="1">
      <alignment horizontal="right" vertical="center" wrapText="1"/>
    </xf>
    <xf numFmtId="167" fontId="9" fillId="0" borderId="7" xfId="0" applyNumberFormat="1" applyFont="1" applyFill="1" applyBorder="1" applyAlignment="1">
      <alignment horizontal="right" vertical="center" wrapText="1"/>
    </xf>
    <xf numFmtId="0" fontId="1" fillId="0" borderId="0" xfId="2"/>
    <xf numFmtId="14" fontId="1" fillId="0" borderId="0" xfId="2" applyNumberFormat="1"/>
    <xf numFmtId="0" fontId="21" fillId="0" borderId="0" xfId="2" applyFont="1" applyAlignment="1">
      <alignment vertical="center" wrapText="1"/>
    </xf>
    <xf numFmtId="14" fontId="21" fillId="0" borderId="0" xfId="2" applyNumberFormat="1" applyFont="1" applyAlignment="1">
      <alignment vertical="center" wrapText="1"/>
    </xf>
    <xf numFmtId="0" fontId="1" fillId="0" borderId="0" xfId="2" applyAlignment="1">
      <alignment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/>
    </xf>
    <xf numFmtId="14" fontId="23" fillId="0" borderId="0" xfId="4" applyNumberFormat="1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4" fontId="8" fillId="0" borderId="0" xfId="4" applyNumberFormat="1" applyFont="1" applyBorder="1" applyAlignment="1">
      <alignment horizontal="right"/>
    </xf>
    <xf numFmtId="14" fontId="8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left" wrapText="1"/>
    </xf>
    <xf numFmtId="0" fontId="8" fillId="0" borderId="0" xfId="4" applyFont="1" applyBorder="1" applyAlignment="1">
      <alignment horizontal="left"/>
    </xf>
    <xf numFmtId="14" fontId="9" fillId="0" borderId="0" xfId="4" applyNumberFormat="1" applyFont="1" applyBorder="1" applyAlignment="1">
      <alignment horizontal="center"/>
    </xf>
    <xf numFmtId="14" fontId="6" fillId="0" borderId="0" xfId="4" applyNumberFormat="1" applyFont="1" applyBorder="1" applyAlignment="1">
      <alignment horizontal="center"/>
    </xf>
    <xf numFmtId="49" fontId="6" fillId="0" borderId="0" xfId="4" applyNumberFormat="1" applyFont="1" applyBorder="1" applyAlignment="1">
      <alignment horizontal="center" wrapText="1"/>
    </xf>
    <xf numFmtId="0" fontId="9" fillId="0" borderId="0" xfId="4" applyFont="1" applyBorder="1" applyAlignment="1">
      <alignment horizontal="left" wrapText="1"/>
    </xf>
    <xf numFmtId="0" fontId="9" fillId="0" borderId="0" xfId="4" applyFont="1" applyBorder="1" applyAlignment="1">
      <alignment horizontal="left"/>
    </xf>
    <xf numFmtId="0" fontId="8" fillId="0" borderId="0" xfId="4" applyFont="1" applyBorder="1"/>
    <xf numFmtId="0" fontId="7" fillId="0" borderId="0" xfId="4" applyFont="1" applyBorder="1" applyAlignment="1">
      <alignment horizontal="center" vertical="center"/>
    </xf>
    <xf numFmtId="14" fontId="7" fillId="0" borderId="0" xfId="4" applyNumberFormat="1" applyFont="1" applyBorder="1" applyAlignment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20" fillId="0" borderId="1" xfId="2" applyFont="1" applyBorder="1" applyAlignment="1">
      <alignment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 wrapText="1"/>
    </xf>
    <xf numFmtId="168" fontId="7" fillId="0" borderId="0" xfId="3" applyNumberFormat="1" applyFont="1" applyBorder="1" applyAlignment="1"/>
    <xf numFmtId="168" fontId="9" fillId="0" borderId="0" xfId="3" applyNumberFormat="1" applyFont="1" applyBorder="1" applyAlignment="1">
      <alignment horizontal="right"/>
    </xf>
    <xf numFmtId="168" fontId="8" fillId="0" borderId="0" xfId="3" applyNumberFormat="1" applyFont="1" applyBorder="1" applyAlignment="1">
      <alignment horizontal="right"/>
    </xf>
    <xf numFmtId="168" fontId="23" fillId="0" borderId="0" xfId="3" applyNumberFormat="1" applyFont="1" applyBorder="1" applyAlignment="1">
      <alignment horizontal="right"/>
    </xf>
    <xf numFmtId="168" fontId="6" fillId="3" borderId="4" xfId="3" applyNumberFormat="1" applyFont="1" applyFill="1" applyBorder="1" applyAlignment="1">
      <alignment horizontal="center" vertical="center" wrapText="1"/>
    </xf>
    <xf numFmtId="168" fontId="20" fillId="0" borderId="1" xfId="3" applyNumberFormat="1" applyFont="1" applyBorder="1" applyAlignment="1">
      <alignment vertical="center" wrapText="1"/>
    </xf>
    <xf numFmtId="168" fontId="21" fillId="0" borderId="1" xfId="3" applyNumberFormat="1" applyFont="1" applyBorder="1" applyAlignment="1">
      <alignment vertical="center" wrapText="1"/>
    </xf>
    <xf numFmtId="168" fontId="21" fillId="0" borderId="0" xfId="3" applyNumberFormat="1" applyFont="1" applyAlignment="1">
      <alignment vertical="center" wrapText="1"/>
    </xf>
    <xf numFmtId="168" fontId="0" fillId="0" borderId="0" xfId="3" applyNumberFormat="1" applyFont="1"/>
    <xf numFmtId="14" fontId="20" fillId="0" borderId="1" xfId="2" applyNumberFormat="1" applyFont="1" applyBorder="1" applyAlignment="1">
      <alignment horizontal="center" vertical="center" wrapText="1"/>
    </xf>
    <xf numFmtId="14" fontId="21" fillId="0" borderId="1" xfId="2" applyNumberFormat="1" applyFont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5" fontId="10" fillId="3" borderId="3" xfId="4" applyNumberFormat="1" applyFont="1" applyFill="1" applyBorder="1" applyAlignment="1">
      <alignment horizontal="center" vertical="center" wrapText="1"/>
    </xf>
    <xf numFmtId="0" fontId="20" fillId="0" borderId="5" xfId="2" applyFont="1" applyBorder="1" applyAlignment="1">
      <alignment vertical="center" wrapText="1"/>
    </xf>
    <xf numFmtId="0" fontId="20" fillId="0" borderId="2" xfId="2" applyFont="1" applyBorder="1" applyAlignment="1">
      <alignment horizontal="center" vertical="center" wrapText="1"/>
    </xf>
    <xf numFmtId="0" fontId="21" fillId="0" borderId="5" xfId="2" applyFont="1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6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14" fontId="21" fillId="0" borderId="3" xfId="2" applyNumberFormat="1" applyFont="1" applyBorder="1" applyAlignment="1">
      <alignment horizontal="center" vertical="center" wrapText="1"/>
    </xf>
    <xf numFmtId="168" fontId="21" fillId="0" borderId="3" xfId="3" applyNumberFormat="1" applyFont="1" applyBorder="1" applyAlignment="1">
      <alignment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10" fillId="3" borderId="3" xfId="4" applyFont="1" applyFill="1" applyBorder="1" applyAlignment="1">
      <alignment horizontal="right"/>
    </xf>
  </cellXfs>
  <cellStyles count="6">
    <cellStyle name="Comma" xfId="1" builtinId="3"/>
    <cellStyle name="Currency 2" xfId="3"/>
    <cellStyle name="Currency 3" xfId="5"/>
    <cellStyle name="Normal" xfId="0" builtinId="0"/>
    <cellStyle name="Normal 2" xfId="2"/>
    <cellStyle name="Normal 2 2" xfId="4"/>
  </cellStyles>
  <dxfs count="28"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Georgia"/>
        <scheme val="none"/>
      </font>
      <numFmt numFmtId="168" formatCode="_(&quot;$&quot;* #,##0_);_(&quot;$&quot;* \(#,##0\);_(&quot;$&quot;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eorgia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none"/>
      </font>
      <fill>
        <patternFill patternType="solid">
          <fgColor rgb="FF000000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N52" totalsRowShown="0" dataDxfId="27" tableBorderDxfId="26">
  <autoFilter ref="A8:N52"/>
  <sortState ref="A9:N52">
    <sortCondition ref="K9:K52"/>
    <sortCondition ref="J9:J52"/>
  </sortState>
  <tableColumns count="14">
    <tableColumn id="1" name="Investigators" dataDxfId="25"/>
    <tableColumn id="2" name="Co-investigators" dataDxfId="24"/>
    <tableColumn id="3" name="Sponsor" dataDxfId="23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 dataDxfId="18"/>
    <tableColumn id="9" name="N/C **" dataDxfId="17"/>
    <tableColumn id="10" name="Dept." dataDxfId="16"/>
    <tableColumn id="11" name="College" dataDxfId="15"/>
    <tableColumn id="12" name="Category ***" dataDxfId="14"/>
    <tableColumn id="13" name="Total Approved Funding to Date ****" dataDxfId="13"/>
    <tableColumn id="14" name="Estimated Total Funding *****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I58" totalsRowShown="0" headerRowDxfId="11" dataDxfId="10" tableBorderDxfId="9" headerRowCellStyle="Normal 2 2">
  <autoFilter ref="A5:I58"/>
  <sortState ref="A6:J58">
    <sortCondition ref="I6:I58"/>
    <sortCondition ref="H6:H58"/>
    <sortCondition ref="A6:A58"/>
  </sortState>
  <tableColumns count="9">
    <tableColumn id="1" name="Investigators" dataDxfId="8"/>
    <tableColumn id="2" name="Co-investigators" dataDxfId="7"/>
    <tableColumn id="3" name="Sponsor" dataDxfId="6"/>
    <tableColumn id="4" name="Title" dataDxfId="5"/>
    <tableColumn id="5" name="Beginning Date" dataDxfId="4"/>
    <tableColumn id="6" name="Ending Date" dataDxfId="3"/>
    <tableColumn id="7" name="Amount" dataDxfId="2"/>
    <tableColumn id="8" name="Dept." dataDxfId="1"/>
    <tableColumn id="9" name="Colleg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55"/>
  <sheetViews>
    <sheetView tabSelected="1" zoomScale="95" zoomScaleNormal="95" workbookViewId="0">
      <selection activeCell="A38" sqref="A38"/>
    </sheetView>
  </sheetViews>
  <sheetFormatPr defaultRowHeight="12.75" customHeight="1" x14ac:dyDescent="0.2"/>
  <cols>
    <col min="1" max="1" width="17.42578125" style="1" customWidth="1"/>
    <col min="2" max="2" width="19.85546875" style="1" customWidth="1"/>
    <col min="3" max="3" width="16.140625" style="1" customWidth="1"/>
    <col min="4" max="4" width="44.85546875" style="1" customWidth="1"/>
    <col min="5" max="5" width="13" style="7" customWidth="1"/>
    <col min="6" max="6" width="12.42578125" style="7" customWidth="1"/>
    <col min="7" max="7" width="12" style="8" customWidth="1"/>
    <col min="8" max="8" width="14.28515625" style="4" customWidth="1"/>
    <col min="9" max="9" width="4.5703125" style="3" customWidth="1"/>
    <col min="10" max="10" width="7.85546875" style="1" customWidth="1"/>
    <col min="11" max="11" width="9.140625" style="1" customWidth="1"/>
    <col min="12" max="12" width="2.85546875" style="5" customWidth="1"/>
    <col min="13" max="13" width="12.5703125" customWidth="1"/>
    <col min="14" max="14" width="12.42578125" customWidth="1"/>
  </cols>
  <sheetData>
    <row r="1" spans="1:15" ht="24" customHeight="1" x14ac:dyDescent="0.35">
      <c r="B1" s="63"/>
      <c r="C1" s="63"/>
      <c r="D1" s="29" t="s">
        <v>13</v>
      </c>
      <c r="E1" s="63"/>
      <c r="F1" s="63"/>
      <c r="G1" s="63"/>
      <c r="H1" s="63"/>
      <c r="I1" s="63"/>
      <c r="J1" s="63"/>
      <c r="K1" s="63"/>
      <c r="L1" s="63"/>
    </row>
    <row r="2" spans="1:15" ht="16.5" customHeight="1" x14ac:dyDescent="0.2">
      <c r="A2" s="30"/>
      <c r="B2" s="64">
        <v>2013</v>
      </c>
      <c r="C2" s="31"/>
      <c r="D2" s="62" t="s">
        <v>29</v>
      </c>
      <c r="E2" s="32"/>
      <c r="F2" s="30"/>
      <c r="G2" s="26"/>
      <c r="H2" s="64">
        <v>2012</v>
      </c>
      <c r="I2" s="30"/>
      <c r="J2" s="30"/>
      <c r="K2" s="30"/>
      <c r="L2" s="33"/>
    </row>
    <row r="3" spans="1:15" ht="12.75" customHeight="1" x14ac:dyDescent="0.2">
      <c r="A3" s="34" t="s">
        <v>0</v>
      </c>
      <c r="B3" s="35">
        <v>325</v>
      </c>
      <c r="C3" s="31"/>
      <c r="D3" s="168" t="s">
        <v>12</v>
      </c>
      <c r="E3" s="32"/>
      <c r="F3" s="30"/>
      <c r="G3" s="34" t="s">
        <v>0</v>
      </c>
      <c r="H3" s="138">
        <v>366</v>
      </c>
      <c r="I3" s="30"/>
      <c r="J3" s="30"/>
      <c r="K3" s="30"/>
      <c r="L3" s="33"/>
    </row>
    <row r="4" spans="1:15" ht="12.75" customHeight="1" x14ac:dyDescent="0.2">
      <c r="A4" s="34" t="s">
        <v>1</v>
      </c>
      <c r="B4" s="35">
        <v>313</v>
      </c>
      <c r="C4" s="30"/>
      <c r="D4" s="168"/>
      <c r="E4" s="36"/>
      <c r="F4" s="30"/>
      <c r="G4" s="34" t="s">
        <v>1</v>
      </c>
      <c r="H4" s="139">
        <v>301</v>
      </c>
      <c r="I4" s="30"/>
      <c r="J4" s="30"/>
      <c r="K4" s="30"/>
      <c r="L4" s="33"/>
    </row>
    <row r="5" spans="1:15" ht="12.75" customHeight="1" x14ac:dyDescent="0.2">
      <c r="A5" s="34" t="s">
        <v>2</v>
      </c>
      <c r="B5" s="27">
        <v>27463113</v>
      </c>
      <c r="C5" s="30"/>
      <c r="D5" s="74"/>
      <c r="E5" s="36"/>
      <c r="F5" s="30"/>
      <c r="G5" s="34" t="s">
        <v>2</v>
      </c>
      <c r="H5" s="140">
        <v>29900219</v>
      </c>
      <c r="I5" s="30"/>
      <c r="J5" s="37"/>
      <c r="K5" s="31"/>
      <c r="L5" s="33"/>
    </row>
    <row r="6" spans="1:15" ht="6" customHeight="1" x14ac:dyDescent="0.2">
      <c r="A6" s="37"/>
      <c r="B6" s="37"/>
      <c r="C6" s="37"/>
      <c r="D6" s="37"/>
      <c r="E6" s="36"/>
      <c r="F6" s="38"/>
      <c r="G6" s="38"/>
      <c r="H6" s="39"/>
      <c r="I6" s="35"/>
      <c r="J6" s="37"/>
      <c r="K6" s="31"/>
      <c r="L6" s="33"/>
    </row>
    <row r="7" spans="1:15" ht="12.75" customHeight="1" x14ac:dyDescent="0.2">
      <c r="A7" s="169" t="s">
        <v>3</v>
      </c>
      <c r="B7" s="169"/>
      <c r="C7" s="65">
        <v>27</v>
      </c>
      <c r="D7" s="66">
        <f>SUM(H9:H52)</f>
        <v>2640673</v>
      </c>
      <c r="E7" s="32"/>
      <c r="F7" s="32"/>
      <c r="G7" s="40"/>
      <c r="H7" s="41"/>
      <c r="I7" s="28"/>
      <c r="J7" s="31"/>
      <c r="K7" s="31"/>
      <c r="L7" s="33"/>
    </row>
    <row r="8" spans="1:15" s="2" customFormat="1" ht="48" customHeight="1" x14ac:dyDescent="0.2">
      <c r="A8" s="95" t="s">
        <v>4</v>
      </c>
      <c r="B8" s="75" t="s">
        <v>5</v>
      </c>
      <c r="C8" s="75" t="s">
        <v>6</v>
      </c>
      <c r="D8" s="75" t="s">
        <v>7</v>
      </c>
      <c r="E8" s="88" t="s">
        <v>10</v>
      </c>
      <c r="F8" s="88" t="s">
        <v>11</v>
      </c>
      <c r="G8" s="89" t="s">
        <v>28</v>
      </c>
      <c r="H8" s="90" t="s">
        <v>14</v>
      </c>
      <c r="I8" s="91" t="s">
        <v>15</v>
      </c>
      <c r="J8" s="92" t="s">
        <v>8</v>
      </c>
      <c r="K8" s="92" t="s">
        <v>9</v>
      </c>
      <c r="L8" s="93" t="s">
        <v>16</v>
      </c>
      <c r="M8" s="94" t="s">
        <v>22</v>
      </c>
      <c r="N8" s="96" t="s">
        <v>25</v>
      </c>
    </row>
    <row r="9" spans="1:15" s="100" customFormat="1" ht="34.5" customHeight="1" x14ac:dyDescent="0.2">
      <c r="A9" s="76" t="s">
        <v>155</v>
      </c>
      <c r="B9" s="51" t="s">
        <v>154</v>
      </c>
      <c r="C9" s="51" t="s">
        <v>148</v>
      </c>
      <c r="D9" s="60" t="s">
        <v>149</v>
      </c>
      <c r="E9" s="52">
        <v>41122</v>
      </c>
      <c r="F9" s="52">
        <v>41851</v>
      </c>
      <c r="G9" s="43" t="s">
        <v>150</v>
      </c>
      <c r="H9" s="53">
        <v>79145</v>
      </c>
      <c r="I9" s="42" t="s">
        <v>34</v>
      </c>
      <c r="J9" s="42" t="s">
        <v>65</v>
      </c>
      <c r="K9" s="42" t="s">
        <v>53</v>
      </c>
      <c r="L9" s="42">
        <v>2</v>
      </c>
      <c r="M9" s="97">
        <v>533098</v>
      </c>
      <c r="N9" s="98">
        <v>1414588</v>
      </c>
      <c r="O9" s="99"/>
    </row>
    <row r="10" spans="1:15" s="100" customFormat="1" ht="34.5" customHeight="1" x14ac:dyDescent="0.2">
      <c r="A10" s="77" t="s">
        <v>116</v>
      </c>
      <c r="B10" s="45"/>
      <c r="C10" s="45" t="s">
        <v>117</v>
      </c>
      <c r="D10" s="59" t="s">
        <v>118</v>
      </c>
      <c r="E10" s="46">
        <v>41556</v>
      </c>
      <c r="F10" s="46">
        <v>42185</v>
      </c>
      <c r="G10" s="47" t="s">
        <v>119</v>
      </c>
      <c r="H10" s="48">
        <v>135000</v>
      </c>
      <c r="I10" s="49" t="s">
        <v>46</v>
      </c>
      <c r="J10" s="49" t="s">
        <v>65</v>
      </c>
      <c r="K10" s="49" t="s">
        <v>53</v>
      </c>
      <c r="L10" s="49">
        <v>3</v>
      </c>
      <c r="M10" s="101">
        <v>135000</v>
      </c>
      <c r="N10" s="102">
        <v>135000</v>
      </c>
      <c r="O10" s="99"/>
    </row>
    <row r="11" spans="1:15" s="100" customFormat="1" ht="34.5" customHeight="1" x14ac:dyDescent="0.2">
      <c r="A11" s="77" t="s">
        <v>120</v>
      </c>
      <c r="B11" s="45" t="s">
        <v>121</v>
      </c>
      <c r="C11" s="45" t="s">
        <v>117</v>
      </c>
      <c r="D11" s="59" t="s">
        <v>118</v>
      </c>
      <c r="E11" s="46">
        <v>41556</v>
      </c>
      <c r="F11" s="46">
        <v>42185</v>
      </c>
      <c r="G11" s="47" t="s">
        <v>119</v>
      </c>
      <c r="H11" s="48">
        <v>135000</v>
      </c>
      <c r="I11" s="49" t="s">
        <v>46</v>
      </c>
      <c r="J11" s="49" t="s">
        <v>65</v>
      </c>
      <c r="K11" s="49" t="s">
        <v>53</v>
      </c>
      <c r="L11" s="49">
        <v>3</v>
      </c>
      <c r="M11" s="101">
        <v>135000</v>
      </c>
      <c r="N11" s="102">
        <v>135000</v>
      </c>
      <c r="O11" s="99"/>
    </row>
    <row r="12" spans="1:15" s="100" customFormat="1" ht="34.5" customHeight="1" x14ac:dyDescent="0.2">
      <c r="A12" s="76" t="s">
        <v>120</v>
      </c>
      <c r="B12" s="51"/>
      <c r="C12" s="51" t="s">
        <v>117</v>
      </c>
      <c r="D12" s="60" t="s">
        <v>145</v>
      </c>
      <c r="E12" s="52">
        <v>41556</v>
      </c>
      <c r="F12" s="52">
        <v>42247</v>
      </c>
      <c r="G12" s="43" t="s">
        <v>146</v>
      </c>
      <c r="H12" s="53">
        <v>135005</v>
      </c>
      <c r="I12" s="42" t="s">
        <v>46</v>
      </c>
      <c r="J12" s="42" t="s">
        <v>65</v>
      </c>
      <c r="K12" s="42" t="s">
        <v>53</v>
      </c>
      <c r="L12" s="42">
        <v>3</v>
      </c>
      <c r="M12" s="97">
        <v>135005</v>
      </c>
      <c r="N12" s="98">
        <v>135005</v>
      </c>
    </row>
    <row r="13" spans="1:15" s="100" customFormat="1" ht="34.5" customHeight="1" x14ac:dyDescent="0.2">
      <c r="A13" s="77" t="s">
        <v>62</v>
      </c>
      <c r="B13" s="45"/>
      <c r="C13" s="45" t="s">
        <v>180</v>
      </c>
      <c r="D13" s="59" t="s">
        <v>63</v>
      </c>
      <c r="E13" s="46">
        <v>41555</v>
      </c>
      <c r="F13" s="46">
        <v>42262</v>
      </c>
      <c r="G13" s="47" t="s">
        <v>64</v>
      </c>
      <c r="H13" s="48">
        <v>101553</v>
      </c>
      <c r="I13" s="49" t="s">
        <v>46</v>
      </c>
      <c r="J13" s="49" t="s">
        <v>65</v>
      </c>
      <c r="K13" s="49" t="s">
        <v>53</v>
      </c>
      <c r="L13" s="49">
        <v>2</v>
      </c>
      <c r="M13" s="101">
        <v>101553</v>
      </c>
      <c r="N13" s="102">
        <v>202606</v>
      </c>
    </row>
    <row r="14" spans="1:15" s="100" customFormat="1" ht="34.5" customHeight="1" x14ac:dyDescent="0.2">
      <c r="A14" s="77" t="s">
        <v>123</v>
      </c>
      <c r="B14" s="44" t="s">
        <v>143</v>
      </c>
      <c r="C14" s="45" t="s">
        <v>125</v>
      </c>
      <c r="D14" s="59" t="s">
        <v>126</v>
      </c>
      <c r="E14" s="46">
        <v>41548</v>
      </c>
      <c r="F14" s="46">
        <v>41912</v>
      </c>
      <c r="G14" s="47" t="s">
        <v>93</v>
      </c>
      <c r="H14" s="48">
        <v>41670</v>
      </c>
      <c r="I14" s="49" t="s">
        <v>46</v>
      </c>
      <c r="J14" s="49" t="s">
        <v>127</v>
      </c>
      <c r="K14" s="49" t="s">
        <v>53</v>
      </c>
      <c r="L14" s="49">
        <v>4</v>
      </c>
      <c r="M14" s="101">
        <v>125000</v>
      </c>
      <c r="N14" s="102">
        <v>375001</v>
      </c>
    </row>
    <row r="15" spans="1:15" s="100" customFormat="1" ht="34.5" customHeight="1" x14ac:dyDescent="0.2">
      <c r="A15" s="78" t="s">
        <v>164</v>
      </c>
      <c r="B15" s="54" t="s">
        <v>162</v>
      </c>
      <c r="C15" s="51" t="s">
        <v>158</v>
      </c>
      <c r="D15" s="60" t="s">
        <v>159</v>
      </c>
      <c r="E15" s="52">
        <v>41456</v>
      </c>
      <c r="F15" s="52">
        <v>41820</v>
      </c>
      <c r="G15" s="43" t="s">
        <v>160</v>
      </c>
      <c r="H15" s="53">
        <v>8000</v>
      </c>
      <c r="I15" s="42" t="s">
        <v>34</v>
      </c>
      <c r="J15" s="42" t="s">
        <v>127</v>
      </c>
      <c r="K15" s="42" t="s">
        <v>53</v>
      </c>
      <c r="L15" s="42">
        <v>4</v>
      </c>
      <c r="M15" s="97">
        <v>160000</v>
      </c>
      <c r="N15" s="98">
        <v>160000</v>
      </c>
    </row>
    <row r="16" spans="1:15" s="100" customFormat="1" ht="34.5" customHeight="1" x14ac:dyDescent="0.2">
      <c r="A16" s="79" t="s">
        <v>161</v>
      </c>
      <c r="B16" s="54" t="s">
        <v>162</v>
      </c>
      <c r="C16" s="51" t="s">
        <v>158</v>
      </c>
      <c r="D16" s="60" t="s">
        <v>159</v>
      </c>
      <c r="E16" s="52">
        <v>41456</v>
      </c>
      <c r="F16" s="52">
        <v>41820</v>
      </c>
      <c r="G16" s="43" t="s">
        <v>160</v>
      </c>
      <c r="H16" s="53">
        <v>8000</v>
      </c>
      <c r="I16" s="42" t="s">
        <v>34</v>
      </c>
      <c r="J16" s="42" t="s">
        <v>52</v>
      </c>
      <c r="K16" s="42" t="s">
        <v>53</v>
      </c>
      <c r="L16" s="42">
        <v>4</v>
      </c>
      <c r="M16" s="97">
        <v>160000</v>
      </c>
      <c r="N16" s="98">
        <v>160000</v>
      </c>
    </row>
    <row r="17" spans="1:14" s="100" customFormat="1" ht="34.5" customHeight="1" x14ac:dyDescent="0.2">
      <c r="A17" s="77" t="s">
        <v>54</v>
      </c>
      <c r="B17" s="45" t="s">
        <v>55</v>
      </c>
      <c r="C17" s="45" t="s">
        <v>49</v>
      </c>
      <c r="D17" s="59" t="s">
        <v>50</v>
      </c>
      <c r="E17" s="46">
        <v>41178</v>
      </c>
      <c r="F17" s="46">
        <v>41905</v>
      </c>
      <c r="G17" s="47" t="s">
        <v>51</v>
      </c>
      <c r="H17" s="48">
        <v>20000</v>
      </c>
      <c r="I17" s="49" t="s">
        <v>34</v>
      </c>
      <c r="J17" s="49" t="s">
        <v>52</v>
      </c>
      <c r="K17" s="49" t="s">
        <v>53</v>
      </c>
      <c r="L17" s="49">
        <v>1</v>
      </c>
      <c r="M17" s="101">
        <v>60000</v>
      </c>
      <c r="N17" s="102">
        <v>60000</v>
      </c>
    </row>
    <row r="18" spans="1:14" s="100" customFormat="1" ht="34.5" customHeight="1" x14ac:dyDescent="0.2">
      <c r="A18" s="77" t="s">
        <v>48</v>
      </c>
      <c r="B18" s="45"/>
      <c r="C18" s="45" t="s">
        <v>49</v>
      </c>
      <c r="D18" s="59" t="s">
        <v>50</v>
      </c>
      <c r="E18" s="46">
        <v>41178</v>
      </c>
      <c r="F18" s="46">
        <v>41905</v>
      </c>
      <c r="G18" s="47" t="s">
        <v>51</v>
      </c>
      <c r="H18" s="48">
        <v>20000</v>
      </c>
      <c r="I18" s="49" t="s">
        <v>34</v>
      </c>
      <c r="J18" s="49" t="s">
        <v>52</v>
      </c>
      <c r="K18" s="49" t="s">
        <v>53</v>
      </c>
      <c r="L18" s="49">
        <v>1</v>
      </c>
      <c r="M18" s="101">
        <v>60000</v>
      </c>
      <c r="N18" s="102">
        <v>60000</v>
      </c>
    </row>
    <row r="19" spans="1:14" s="100" customFormat="1" ht="34.5" customHeight="1" x14ac:dyDescent="0.2">
      <c r="A19" s="79" t="s">
        <v>163</v>
      </c>
      <c r="B19" s="54" t="s">
        <v>162</v>
      </c>
      <c r="C19" s="51" t="s">
        <v>158</v>
      </c>
      <c r="D19" s="60" t="s">
        <v>159</v>
      </c>
      <c r="E19" s="52">
        <v>41456</v>
      </c>
      <c r="F19" s="52">
        <v>41820</v>
      </c>
      <c r="G19" s="43" t="s">
        <v>160</v>
      </c>
      <c r="H19" s="53">
        <v>8000</v>
      </c>
      <c r="I19" s="42" t="s">
        <v>34</v>
      </c>
      <c r="J19" s="42" t="s">
        <v>52</v>
      </c>
      <c r="K19" s="42" t="s">
        <v>53</v>
      </c>
      <c r="L19" s="42">
        <v>4</v>
      </c>
      <c r="M19" s="97">
        <v>160000</v>
      </c>
      <c r="N19" s="98">
        <v>160000</v>
      </c>
    </row>
    <row r="20" spans="1:14" s="100" customFormat="1" ht="34.5" customHeight="1" x14ac:dyDescent="0.2">
      <c r="A20" s="78" t="s">
        <v>165</v>
      </c>
      <c r="B20" s="54"/>
      <c r="C20" s="55" t="s">
        <v>166</v>
      </c>
      <c r="D20" s="61" t="s">
        <v>167</v>
      </c>
      <c r="E20" s="56">
        <v>41640</v>
      </c>
      <c r="F20" s="56">
        <v>42004</v>
      </c>
      <c r="G20" s="57" t="s">
        <v>168</v>
      </c>
      <c r="H20" s="58">
        <v>40000</v>
      </c>
      <c r="I20" s="57" t="s">
        <v>34</v>
      </c>
      <c r="J20" s="57" t="s">
        <v>52</v>
      </c>
      <c r="K20" s="57" t="s">
        <v>53</v>
      </c>
      <c r="L20" s="42">
        <v>4</v>
      </c>
      <c r="M20" s="101">
        <v>966081</v>
      </c>
      <c r="N20" s="102">
        <v>966081</v>
      </c>
    </row>
    <row r="21" spans="1:14" s="100" customFormat="1" ht="34.5" customHeight="1" x14ac:dyDescent="0.2">
      <c r="A21" s="78" t="s">
        <v>170</v>
      </c>
      <c r="B21" s="54" t="s">
        <v>171</v>
      </c>
      <c r="C21" s="55" t="s">
        <v>172</v>
      </c>
      <c r="D21" s="61" t="s">
        <v>173</v>
      </c>
      <c r="E21" s="56">
        <v>41275</v>
      </c>
      <c r="F21" s="56">
        <v>41639</v>
      </c>
      <c r="G21" s="57" t="s">
        <v>174</v>
      </c>
      <c r="H21" s="58">
        <v>15000</v>
      </c>
      <c r="I21" s="57" t="s">
        <v>34</v>
      </c>
      <c r="J21" s="57" t="s">
        <v>108</v>
      </c>
      <c r="K21" s="57" t="s">
        <v>53</v>
      </c>
      <c r="L21" s="42">
        <v>4</v>
      </c>
      <c r="M21" s="101">
        <v>480000</v>
      </c>
      <c r="N21" s="102">
        <v>480000</v>
      </c>
    </row>
    <row r="22" spans="1:14" s="100" customFormat="1" ht="34.5" customHeight="1" x14ac:dyDescent="0.2">
      <c r="A22" s="77" t="s">
        <v>106</v>
      </c>
      <c r="B22" s="45" t="s">
        <v>107</v>
      </c>
      <c r="C22" s="45" t="s">
        <v>102</v>
      </c>
      <c r="D22" s="59" t="s">
        <v>103</v>
      </c>
      <c r="E22" s="46">
        <v>41542</v>
      </c>
      <c r="F22" s="46">
        <v>41629</v>
      </c>
      <c r="G22" s="47" t="s">
        <v>104</v>
      </c>
      <c r="H22" s="48">
        <v>17500</v>
      </c>
      <c r="I22" s="49" t="s">
        <v>46</v>
      </c>
      <c r="J22" s="49" t="s">
        <v>108</v>
      </c>
      <c r="K22" s="49" t="s">
        <v>53</v>
      </c>
      <c r="L22" s="49">
        <v>4</v>
      </c>
      <c r="M22" s="101">
        <v>35000</v>
      </c>
      <c r="N22" s="102">
        <v>35000</v>
      </c>
    </row>
    <row r="23" spans="1:14" s="100" customFormat="1" ht="34.5" customHeight="1" x14ac:dyDescent="0.2">
      <c r="A23" s="78" t="s">
        <v>169</v>
      </c>
      <c r="B23" s="54"/>
      <c r="C23" s="55" t="s">
        <v>172</v>
      </c>
      <c r="D23" s="61" t="s">
        <v>173</v>
      </c>
      <c r="E23" s="56">
        <v>41275</v>
      </c>
      <c r="F23" s="56">
        <v>41639</v>
      </c>
      <c r="G23" s="57" t="s">
        <v>174</v>
      </c>
      <c r="H23" s="58">
        <v>15000</v>
      </c>
      <c r="I23" s="57" t="s">
        <v>34</v>
      </c>
      <c r="J23" s="57" t="s">
        <v>108</v>
      </c>
      <c r="K23" s="57" t="s">
        <v>53</v>
      </c>
      <c r="L23" s="42">
        <v>4</v>
      </c>
      <c r="M23" s="101">
        <v>480000</v>
      </c>
      <c r="N23" s="102">
        <v>480000</v>
      </c>
    </row>
    <row r="24" spans="1:14" s="100" customFormat="1" ht="34.5" customHeight="1" x14ac:dyDescent="0.2">
      <c r="A24" s="76" t="s">
        <v>157</v>
      </c>
      <c r="B24" s="51"/>
      <c r="C24" s="51" t="s">
        <v>158</v>
      </c>
      <c r="D24" s="60" t="s">
        <v>159</v>
      </c>
      <c r="E24" s="52">
        <v>41456</v>
      </c>
      <c r="F24" s="52">
        <v>41820</v>
      </c>
      <c r="G24" s="43" t="s">
        <v>160</v>
      </c>
      <c r="H24" s="53">
        <v>8000</v>
      </c>
      <c r="I24" s="42" t="s">
        <v>34</v>
      </c>
      <c r="J24" s="42" t="s">
        <v>108</v>
      </c>
      <c r="K24" s="42" t="s">
        <v>53</v>
      </c>
      <c r="L24" s="42">
        <v>4</v>
      </c>
      <c r="M24" s="97">
        <v>160000</v>
      </c>
      <c r="N24" s="98">
        <v>160000</v>
      </c>
    </row>
    <row r="25" spans="1:14" s="100" customFormat="1" ht="34.5" customHeight="1" x14ac:dyDescent="0.2">
      <c r="A25" s="77" t="s">
        <v>101</v>
      </c>
      <c r="B25" s="45"/>
      <c r="C25" s="45" t="s">
        <v>102</v>
      </c>
      <c r="D25" s="59" t="s">
        <v>103</v>
      </c>
      <c r="E25" s="46">
        <v>41542</v>
      </c>
      <c r="F25" s="46">
        <v>41629</v>
      </c>
      <c r="G25" s="47" t="s">
        <v>104</v>
      </c>
      <c r="H25" s="48">
        <v>17500</v>
      </c>
      <c r="I25" s="49" t="s">
        <v>46</v>
      </c>
      <c r="J25" s="49" t="s">
        <v>105</v>
      </c>
      <c r="K25" s="49" t="s">
        <v>53</v>
      </c>
      <c r="L25" s="49">
        <v>4</v>
      </c>
      <c r="M25" s="101">
        <v>35000</v>
      </c>
      <c r="N25" s="102">
        <v>35000</v>
      </c>
    </row>
    <row r="26" spans="1:14" s="100" customFormat="1" ht="34.5" customHeight="1" x14ac:dyDescent="0.2">
      <c r="A26" s="77" t="s">
        <v>73</v>
      </c>
      <c r="B26" s="45"/>
      <c r="C26" s="45" t="s">
        <v>74</v>
      </c>
      <c r="D26" s="59" t="s">
        <v>75</v>
      </c>
      <c r="E26" s="46">
        <v>41456</v>
      </c>
      <c r="F26" s="46">
        <v>41820</v>
      </c>
      <c r="G26" s="47" t="s">
        <v>76</v>
      </c>
      <c r="H26" s="48">
        <v>94560</v>
      </c>
      <c r="I26" s="49" t="s">
        <v>46</v>
      </c>
      <c r="J26" s="49" t="s">
        <v>77</v>
      </c>
      <c r="K26" s="49" t="s">
        <v>78</v>
      </c>
      <c r="L26" s="49">
        <v>3</v>
      </c>
      <c r="M26" s="101">
        <v>189120</v>
      </c>
      <c r="N26" s="102">
        <v>189120</v>
      </c>
    </row>
    <row r="27" spans="1:14" s="100" customFormat="1" ht="34.5" customHeight="1" x14ac:dyDescent="0.2">
      <c r="A27" s="77" t="s">
        <v>73</v>
      </c>
      <c r="B27" s="45"/>
      <c r="C27" s="45" t="s">
        <v>87</v>
      </c>
      <c r="D27" s="59" t="s">
        <v>88</v>
      </c>
      <c r="E27" s="46">
        <v>41456</v>
      </c>
      <c r="F27" s="46">
        <v>41820</v>
      </c>
      <c r="G27" s="47" t="s">
        <v>89</v>
      </c>
      <c r="H27" s="48">
        <v>16000</v>
      </c>
      <c r="I27" s="49" t="s">
        <v>46</v>
      </c>
      <c r="J27" s="49" t="s">
        <v>77</v>
      </c>
      <c r="K27" s="49" t="s">
        <v>78</v>
      </c>
      <c r="L27" s="49">
        <v>4</v>
      </c>
      <c r="M27" s="101">
        <v>16000</v>
      </c>
      <c r="N27" s="102">
        <v>20000</v>
      </c>
    </row>
    <row r="28" spans="1:14" s="100" customFormat="1" ht="34.5" customHeight="1" x14ac:dyDescent="0.2">
      <c r="A28" s="77" t="s">
        <v>79</v>
      </c>
      <c r="B28" s="45" t="s">
        <v>80</v>
      </c>
      <c r="C28" s="45" t="s">
        <v>74</v>
      </c>
      <c r="D28" s="59" t="s">
        <v>75</v>
      </c>
      <c r="E28" s="46">
        <v>41456</v>
      </c>
      <c r="F28" s="46">
        <v>41820</v>
      </c>
      <c r="G28" s="47" t="s">
        <v>76</v>
      </c>
      <c r="H28" s="48">
        <v>94560</v>
      </c>
      <c r="I28" s="49" t="s">
        <v>46</v>
      </c>
      <c r="J28" s="49" t="s">
        <v>77</v>
      </c>
      <c r="K28" s="49" t="s">
        <v>78</v>
      </c>
      <c r="L28" s="49">
        <v>3</v>
      </c>
      <c r="M28" s="101">
        <v>189120</v>
      </c>
      <c r="N28" s="102">
        <v>189120</v>
      </c>
    </row>
    <row r="29" spans="1:14" s="100" customFormat="1" ht="34.5" customHeight="1" x14ac:dyDescent="0.2">
      <c r="A29" s="80" t="s">
        <v>37</v>
      </c>
      <c r="B29" s="45"/>
      <c r="C29" s="45" t="s">
        <v>38</v>
      </c>
      <c r="D29" s="59" t="s">
        <v>39</v>
      </c>
      <c r="E29" s="46">
        <v>40809</v>
      </c>
      <c r="F29" s="46">
        <v>41759</v>
      </c>
      <c r="G29" s="47" t="s">
        <v>40</v>
      </c>
      <c r="H29" s="48">
        <v>192370</v>
      </c>
      <c r="I29" s="49" t="s">
        <v>34</v>
      </c>
      <c r="J29" s="49" t="s">
        <v>41</v>
      </c>
      <c r="K29" s="49" t="s">
        <v>36</v>
      </c>
      <c r="L29" s="49">
        <v>2</v>
      </c>
      <c r="M29" s="101">
        <v>219814</v>
      </c>
      <c r="N29" s="102">
        <v>540449</v>
      </c>
    </row>
    <row r="30" spans="1:14" s="100" customFormat="1" ht="34.5" customHeight="1" x14ac:dyDescent="0.2">
      <c r="A30" s="77" t="s">
        <v>90</v>
      </c>
      <c r="B30" s="45"/>
      <c r="C30" s="45" t="s">
        <v>91</v>
      </c>
      <c r="D30" s="59" t="s">
        <v>92</v>
      </c>
      <c r="E30" s="46">
        <v>41561</v>
      </c>
      <c r="F30" s="46">
        <v>41639</v>
      </c>
      <c r="G30" s="47" t="s">
        <v>93</v>
      </c>
      <c r="H30" s="48">
        <v>23527</v>
      </c>
      <c r="I30" s="49" t="s">
        <v>46</v>
      </c>
      <c r="J30" s="49" t="s">
        <v>94</v>
      </c>
      <c r="K30" s="49" t="s">
        <v>36</v>
      </c>
      <c r="L30" s="49">
        <v>4</v>
      </c>
      <c r="M30" s="101">
        <v>23527</v>
      </c>
      <c r="N30" s="102">
        <v>23527</v>
      </c>
    </row>
    <row r="31" spans="1:14" s="100" customFormat="1" ht="34.5" customHeight="1" x14ac:dyDescent="0.2">
      <c r="A31" s="80" t="s">
        <v>133</v>
      </c>
      <c r="B31" s="44"/>
      <c r="C31" s="44" t="s">
        <v>134</v>
      </c>
      <c r="D31" s="59" t="s">
        <v>135</v>
      </c>
      <c r="E31" s="46">
        <v>40770</v>
      </c>
      <c r="F31" s="46">
        <v>41865</v>
      </c>
      <c r="G31" s="47" t="s">
        <v>136</v>
      </c>
      <c r="H31" s="50">
        <v>286500</v>
      </c>
      <c r="I31" s="49" t="s">
        <v>34</v>
      </c>
      <c r="J31" s="49" t="s">
        <v>137</v>
      </c>
      <c r="K31" s="49" t="s">
        <v>36</v>
      </c>
      <c r="L31" s="49">
        <v>2</v>
      </c>
      <c r="M31" s="101">
        <v>1153500</v>
      </c>
      <c r="N31" s="102">
        <v>1153500</v>
      </c>
    </row>
    <row r="32" spans="1:14" s="100" customFormat="1" ht="34.5" customHeight="1" x14ac:dyDescent="0.2">
      <c r="A32" s="80" t="s">
        <v>42</v>
      </c>
      <c r="B32" s="45"/>
      <c r="C32" s="45" t="s">
        <v>43</v>
      </c>
      <c r="D32" s="59" t="s">
        <v>44</v>
      </c>
      <c r="E32" s="46">
        <v>41548</v>
      </c>
      <c r="F32" s="46">
        <v>43373</v>
      </c>
      <c r="G32" s="47" t="s">
        <v>45</v>
      </c>
      <c r="H32" s="48">
        <v>100000</v>
      </c>
      <c r="I32" s="49" t="s">
        <v>46</v>
      </c>
      <c r="J32" s="49" t="s">
        <v>47</v>
      </c>
      <c r="K32" s="49" t="s">
        <v>36</v>
      </c>
      <c r="L32" s="49">
        <v>3</v>
      </c>
      <c r="M32" s="101">
        <v>100000</v>
      </c>
      <c r="N32" s="102">
        <v>500000</v>
      </c>
    </row>
    <row r="33" spans="1:74" s="100" customFormat="1" ht="34.5" customHeight="1" x14ac:dyDescent="0.2">
      <c r="A33" s="80" t="s">
        <v>30</v>
      </c>
      <c r="B33" s="45"/>
      <c r="C33" s="45" t="s">
        <v>31</v>
      </c>
      <c r="D33" s="59" t="s">
        <v>32</v>
      </c>
      <c r="E33" s="46">
        <v>41091</v>
      </c>
      <c r="F33" s="46">
        <v>41820</v>
      </c>
      <c r="G33" s="47" t="s">
        <v>33</v>
      </c>
      <c r="H33" s="48">
        <v>21906</v>
      </c>
      <c r="I33" s="49" t="s">
        <v>34</v>
      </c>
      <c r="J33" s="49" t="s">
        <v>35</v>
      </c>
      <c r="K33" s="49" t="s">
        <v>36</v>
      </c>
      <c r="L33" s="49">
        <v>2</v>
      </c>
      <c r="M33" s="101">
        <v>49112</v>
      </c>
      <c r="N33" s="102">
        <v>49112</v>
      </c>
    </row>
    <row r="34" spans="1:74" s="100" customFormat="1" ht="34.5" customHeight="1" x14ac:dyDescent="0.2">
      <c r="A34" s="78" t="s">
        <v>175</v>
      </c>
      <c r="B34" s="54"/>
      <c r="C34" s="55" t="s">
        <v>176</v>
      </c>
      <c r="D34" s="61" t="s">
        <v>177</v>
      </c>
      <c r="E34" s="56">
        <v>41186</v>
      </c>
      <c r="F34" s="56">
        <v>41915</v>
      </c>
      <c r="G34" s="57" t="s">
        <v>178</v>
      </c>
      <c r="H34" s="58">
        <v>10200</v>
      </c>
      <c r="I34" s="57" t="s">
        <v>34</v>
      </c>
      <c r="J34" s="57" t="s">
        <v>179</v>
      </c>
      <c r="K34" s="57" t="s">
        <v>36</v>
      </c>
      <c r="L34" s="42">
        <v>2</v>
      </c>
      <c r="M34" s="101">
        <v>23582</v>
      </c>
      <c r="N34" s="102">
        <v>23582</v>
      </c>
    </row>
    <row r="35" spans="1:74" s="100" customFormat="1" ht="34.5" customHeight="1" x14ac:dyDescent="0.2">
      <c r="A35" s="76" t="s">
        <v>153</v>
      </c>
      <c r="B35" s="51" t="s">
        <v>154</v>
      </c>
      <c r="C35" s="51" t="s">
        <v>148</v>
      </c>
      <c r="D35" s="60" t="s">
        <v>149</v>
      </c>
      <c r="E35" s="52">
        <v>41122</v>
      </c>
      <c r="F35" s="52">
        <v>41851</v>
      </c>
      <c r="G35" s="43" t="s">
        <v>150</v>
      </c>
      <c r="H35" s="53">
        <v>79145</v>
      </c>
      <c r="I35" s="42" t="s">
        <v>34</v>
      </c>
      <c r="J35" s="42" t="s">
        <v>156</v>
      </c>
      <c r="K35" s="42" t="s">
        <v>152</v>
      </c>
      <c r="L35" s="42">
        <v>2</v>
      </c>
      <c r="M35" s="97">
        <v>533098</v>
      </c>
      <c r="N35" s="98">
        <v>1414588</v>
      </c>
    </row>
    <row r="36" spans="1:74" s="100" customFormat="1" ht="34.5" customHeight="1" x14ac:dyDescent="0.2">
      <c r="A36" s="76" t="s">
        <v>147</v>
      </c>
      <c r="B36" s="51"/>
      <c r="C36" s="51" t="s">
        <v>148</v>
      </c>
      <c r="D36" s="60" t="s">
        <v>149</v>
      </c>
      <c r="E36" s="52">
        <v>41122</v>
      </c>
      <c r="F36" s="52">
        <v>41851</v>
      </c>
      <c r="G36" s="43" t="s">
        <v>150</v>
      </c>
      <c r="H36" s="53">
        <v>79145</v>
      </c>
      <c r="I36" s="42" t="s">
        <v>34</v>
      </c>
      <c r="J36" s="42" t="s">
        <v>151</v>
      </c>
      <c r="K36" s="42" t="s">
        <v>152</v>
      </c>
      <c r="L36" s="42">
        <v>2</v>
      </c>
      <c r="M36" s="97">
        <v>533098</v>
      </c>
      <c r="N36" s="98">
        <v>1414588</v>
      </c>
    </row>
    <row r="37" spans="1:74" s="99" customFormat="1" ht="34.5" customHeight="1" x14ac:dyDescent="0.2">
      <c r="A37" s="80" t="s">
        <v>128</v>
      </c>
      <c r="B37" s="44"/>
      <c r="C37" s="44" t="s">
        <v>129</v>
      </c>
      <c r="D37" s="59" t="s">
        <v>130</v>
      </c>
      <c r="E37" s="46">
        <v>39013</v>
      </c>
      <c r="F37" s="46">
        <v>41912</v>
      </c>
      <c r="G37" s="47" t="s">
        <v>131</v>
      </c>
      <c r="H37" s="50">
        <v>200</v>
      </c>
      <c r="I37" s="49" t="s">
        <v>34</v>
      </c>
      <c r="J37" s="49" t="s">
        <v>132</v>
      </c>
      <c r="K37" s="49" t="s">
        <v>132</v>
      </c>
      <c r="L37" s="49">
        <v>4</v>
      </c>
      <c r="M37" s="101">
        <v>19225</v>
      </c>
      <c r="N37" s="102">
        <v>19225</v>
      </c>
    </row>
    <row r="38" spans="1:74" s="103" customFormat="1" ht="34.5" customHeight="1" x14ac:dyDescent="0.2">
      <c r="A38" s="77" t="s">
        <v>66</v>
      </c>
      <c r="B38" s="45"/>
      <c r="C38" s="45" t="s">
        <v>67</v>
      </c>
      <c r="D38" s="59" t="s">
        <v>68</v>
      </c>
      <c r="E38" s="46">
        <v>40303</v>
      </c>
      <c r="F38" s="46">
        <v>41763</v>
      </c>
      <c r="G38" s="47" t="s">
        <v>69</v>
      </c>
      <c r="H38" s="48">
        <v>113669</v>
      </c>
      <c r="I38" s="49" t="s">
        <v>34</v>
      </c>
      <c r="J38" s="49" t="s">
        <v>70</v>
      </c>
      <c r="K38" s="49" t="s">
        <v>61</v>
      </c>
      <c r="L38" s="49">
        <v>1</v>
      </c>
      <c r="M38" s="101">
        <v>862284</v>
      </c>
      <c r="N38" s="102">
        <v>862284</v>
      </c>
    </row>
    <row r="39" spans="1:74" s="104" customFormat="1" ht="34.5" customHeight="1" x14ac:dyDescent="0.2">
      <c r="A39" s="76" t="s">
        <v>142</v>
      </c>
      <c r="B39" s="51" t="s">
        <v>144</v>
      </c>
      <c r="C39" s="44" t="s">
        <v>139</v>
      </c>
      <c r="D39" s="59" t="s">
        <v>140</v>
      </c>
      <c r="E39" s="46">
        <v>40078</v>
      </c>
      <c r="F39" s="46">
        <v>41820</v>
      </c>
      <c r="G39" s="47" t="s">
        <v>141</v>
      </c>
      <c r="H39" s="50">
        <v>20250</v>
      </c>
      <c r="I39" s="49" t="s">
        <v>34</v>
      </c>
      <c r="J39" s="49" t="s">
        <v>70</v>
      </c>
      <c r="K39" s="49" t="s">
        <v>61</v>
      </c>
      <c r="L39" s="49">
        <v>4</v>
      </c>
      <c r="M39" s="101">
        <v>282600</v>
      </c>
      <c r="N39" s="102">
        <v>282600</v>
      </c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</row>
    <row r="40" spans="1:74" s="104" customFormat="1" ht="34.5" customHeight="1" x14ac:dyDescent="0.2">
      <c r="A40" s="80" t="s">
        <v>138</v>
      </c>
      <c r="B40" s="44"/>
      <c r="C40" s="44" t="s">
        <v>139</v>
      </c>
      <c r="D40" s="59" t="s">
        <v>140</v>
      </c>
      <c r="E40" s="46">
        <v>40078</v>
      </c>
      <c r="F40" s="46">
        <v>41820</v>
      </c>
      <c r="G40" s="47" t="s">
        <v>141</v>
      </c>
      <c r="H40" s="50">
        <v>20250</v>
      </c>
      <c r="I40" s="49" t="s">
        <v>34</v>
      </c>
      <c r="J40" s="49" t="s">
        <v>70</v>
      </c>
      <c r="K40" s="49" t="s">
        <v>61</v>
      </c>
      <c r="L40" s="49">
        <v>4</v>
      </c>
      <c r="M40" s="101">
        <v>282600</v>
      </c>
      <c r="N40" s="102">
        <v>282600</v>
      </c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</row>
    <row r="41" spans="1:74" s="106" customFormat="1" ht="34.5" customHeight="1" x14ac:dyDescent="0.2">
      <c r="A41" s="77" t="s">
        <v>81</v>
      </c>
      <c r="B41" s="45"/>
      <c r="C41" s="45" t="s">
        <v>82</v>
      </c>
      <c r="D41" s="59" t="s">
        <v>83</v>
      </c>
      <c r="E41" s="46">
        <v>41519</v>
      </c>
      <c r="F41" s="46">
        <v>41639</v>
      </c>
      <c r="G41" s="47" t="s">
        <v>84</v>
      </c>
      <c r="H41" s="48">
        <v>30000</v>
      </c>
      <c r="I41" s="49" t="s">
        <v>46</v>
      </c>
      <c r="J41" s="49" t="s">
        <v>70</v>
      </c>
      <c r="K41" s="49" t="s">
        <v>61</v>
      </c>
      <c r="L41" s="49">
        <v>4</v>
      </c>
      <c r="M41" s="101">
        <v>60000</v>
      </c>
      <c r="N41" s="102">
        <v>60000</v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</row>
    <row r="42" spans="1:74" s="106" customFormat="1" ht="34.5" customHeight="1" x14ac:dyDescent="0.2">
      <c r="A42" s="77" t="s">
        <v>181</v>
      </c>
      <c r="B42" s="45"/>
      <c r="C42" s="45" t="s">
        <v>182</v>
      </c>
      <c r="D42" s="59" t="s">
        <v>183</v>
      </c>
      <c r="E42" s="46">
        <v>38487</v>
      </c>
      <c r="F42" s="46">
        <v>41865</v>
      </c>
      <c r="G42" s="47" t="s">
        <v>184</v>
      </c>
      <c r="H42" s="48">
        <v>165000</v>
      </c>
      <c r="I42" s="49" t="s">
        <v>34</v>
      </c>
      <c r="J42" s="49" t="s">
        <v>70</v>
      </c>
      <c r="K42" s="49" t="s">
        <v>61</v>
      </c>
      <c r="L42" s="49">
        <v>1</v>
      </c>
      <c r="M42" s="101">
        <v>1485000</v>
      </c>
      <c r="N42" s="102">
        <v>1485000</v>
      </c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</row>
    <row r="43" spans="1:74" s="106" customFormat="1" ht="34.5" customHeight="1" x14ac:dyDescent="0.2">
      <c r="A43" s="77" t="s">
        <v>122</v>
      </c>
      <c r="B43" s="45"/>
      <c r="C43" s="45" t="s">
        <v>125</v>
      </c>
      <c r="D43" s="59" t="s">
        <v>126</v>
      </c>
      <c r="E43" s="46">
        <v>41548</v>
      </c>
      <c r="F43" s="46">
        <v>41912</v>
      </c>
      <c r="G43" s="47" t="s">
        <v>93</v>
      </c>
      <c r="H43" s="48">
        <v>41670</v>
      </c>
      <c r="I43" s="49" t="s">
        <v>46</v>
      </c>
      <c r="J43" s="49" t="s">
        <v>70</v>
      </c>
      <c r="K43" s="49" t="s">
        <v>61</v>
      </c>
      <c r="L43" s="49">
        <v>4</v>
      </c>
      <c r="M43" s="101">
        <v>125000</v>
      </c>
      <c r="N43" s="102">
        <v>375001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</row>
    <row r="44" spans="1:74" s="106" customFormat="1" ht="34.5" customHeight="1" x14ac:dyDescent="0.2">
      <c r="A44" s="77" t="s">
        <v>95</v>
      </c>
      <c r="B44" s="45"/>
      <c r="C44" s="45" t="s">
        <v>96</v>
      </c>
      <c r="D44" s="59" t="s">
        <v>97</v>
      </c>
      <c r="E44" s="46">
        <v>41486</v>
      </c>
      <c r="F44" s="46">
        <v>42215</v>
      </c>
      <c r="G44" s="47" t="s">
        <v>98</v>
      </c>
      <c r="H44" s="48">
        <v>107755</v>
      </c>
      <c r="I44" s="49" t="s">
        <v>46</v>
      </c>
      <c r="J44" s="49" t="s">
        <v>60</v>
      </c>
      <c r="K44" s="49" t="s">
        <v>61</v>
      </c>
      <c r="L44" s="49">
        <v>2</v>
      </c>
      <c r="M44" s="101">
        <v>215509</v>
      </c>
      <c r="N44" s="102">
        <v>215509</v>
      </c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</row>
    <row r="45" spans="1:74" s="100" customFormat="1" ht="34.5" customHeight="1" x14ac:dyDescent="0.2">
      <c r="A45" s="78" t="s">
        <v>95</v>
      </c>
      <c r="B45" s="54" t="s">
        <v>162</v>
      </c>
      <c r="C45" s="51" t="s">
        <v>158</v>
      </c>
      <c r="D45" s="60" t="s">
        <v>159</v>
      </c>
      <c r="E45" s="52">
        <v>41456</v>
      </c>
      <c r="F45" s="52">
        <v>41820</v>
      </c>
      <c r="G45" s="43" t="s">
        <v>160</v>
      </c>
      <c r="H45" s="53">
        <v>8000</v>
      </c>
      <c r="I45" s="42" t="s">
        <v>34</v>
      </c>
      <c r="J45" s="42" t="s">
        <v>60</v>
      </c>
      <c r="K45" s="42" t="s">
        <v>61</v>
      </c>
      <c r="L45" s="42">
        <v>4</v>
      </c>
      <c r="M45" s="97">
        <v>160000</v>
      </c>
      <c r="N45" s="98">
        <v>160000</v>
      </c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</row>
    <row r="46" spans="1:74" s="104" customFormat="1" ht="34.5" customHeight="1" x14ac:dyDescent="0.2">
      <c r="A46" s="77" t="s">
        <v>56</v>
      </c>
      <c r="B46" s="45"/>
      <c r="C46" s="45" t="s">
        <v>57</v>
      </c>
      <c r="D46" s="59" t="s">
        <v>58</v>
      </c>
      <c r="E46" s="46">
        <v>40848</v>
      </c>
      <c r="F46" s="46">
        <v>41639</v>
      </c>
      <c r="G46" s="47" t="s">
        <v>59</v>
      </c>
      <c r="H46" s="48">
        <v>8500</v>
      </c>
      <c r="I46" s="49" t="s">
        <v>34</v>
      </c>
      <c r="J46" s="49" t="s">
        <v>60</v>
      </c>
      <c r="K46" s="49" t="s">
        <v>61</v>
      </c>
      <c r="L46" s="49">
        <v>4</v>
      </c>
      <c r="M46" s="101">
        <v>20500</v>
      </c>
      <c r="N46" s="102">
        <v>20500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</row>
    <row r="47" spans="1:74" s="104" customFormat="1" ht="34.5" customHeight="1" x14ac:dyDescent="0.2">
      <c r="A47" s="77" t="s">
        <v>99</v>
      </c>
      <c r="B47" s="45" t="s">
        <v>100</v>
      </c>
      <c r="C47" s="45" t="s">
        <v>96</v>
      </c>
      <c r="D47" s="59" t="s">
        <v>97</v>
      </c>
      <c r="E47" s="46">
        <v>41486</v>
      </c>
      <c r="F47" s="46">
        <v>42215</v>
      </c>
      <c r="G47" s="47" t="s">
        <v>98</v>
      </c>
      <c r="H47" s="48">
        <v>107754</v>
      </c>
      <c r="I47" s="49" t="s">
        <v>46</v>
      </c>
      <c r="J47" s="49" t="s">
        <v>60</v>
      </c>
      <c r="K47" s="49" t="s">
        <v>61</v>
      </c>
      <c r="L47" s="49">
        <v>2</v>
      </c>
      <c r="M47" s="101">
        <v>215509</v>
      </c>
      <c r="N47" s="102">
        <v>215509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</row>
    <row r="48" spans="1:74" s="104" customFormat="1" ht="34.5" customHeight="1" x14ac:dyDescent="0.2">
      <c r="A48" s="77" t="s">
        <v>71</v>
      </c>
      <c r="B48" s="45" t="s">
        <v>72</v>
      </c>
      <c r="C48" s="45" t="s">
        <v>67</v>
      </c>
      <c r="D48" s="59" t="s">
        <v>68</v>
      </c>
      <c r="E48" s="46">
        <v>40303</v>
      </c>
      <c r="F48" s="46">
        <v>41763</v>
      </c>
      <c r="G48" s="47" t="s">
        <v>69</v>
      </c>
      <c r="H48" s="48">
        <v>113669</v>
      </c>
      <c r="I48" s="49" t="s">
        <v>34</v>
      </c>
      <c r="J48" s="49" t="s">
        <v>294</v>
      </c>
      <c r="K48" s="49" t="s">
        <v>61</v>
      </c>
      <c r="L48" s="49">
        <v>1</v>
      </c>
      <c r="M48" s="101">
        <v>862284</v>
      </c>
      <c r="N48" s="102">
        <v>862284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</row>
    <row r="49" spans="1:74" s="107" customFormat="1" ht="34.5" customHeight="1" x14ac:dyDescent="0.2">
      <c r="A49" s="80" t="s">
        <v>124</v>
      </c>
      <c r="B49" s="44" t="s">
        <v>143</v>
      </c>
      <c r="C49" s="45" t="s">
        <v>125</v>
      </c>
      <c r="D49" s="59" t="s">
        <v>126</v>
      </c>
      <c r="E49" s="46">
        <v>41548</v>
      </c>
      <c r="F49" s="46">
        <v>41912</v>
      </c>
      <c r="G49" s="47" t="s">
        <v>93</v>
      </c>
      <c r="H49" s="48">
        <v>41670</v>
      </c>
      <c r="I49" s="49" t="s">
        <v>46</v>
      </c>
      <c r="J49" s="49" t="s">
        <v>113</v>
      </c>
      <c r="K49" s="49" t="s">
        <v>61</v>
      </c>
      <c r="L49" s="49">
        <v>4</v>
      </c>
      <c r="M49" s="101">
        <v>125000</v>
      </c>
      <c r="N49" s="102">
        <v>375001</v>
      </c>
    </row>
    <row r="50" spans="1:74" s="107" customFormat="1" ht="34.5" customHeight="1" x14ac:dyDescent="0.2">
      <c r="A50" s="77" t="s">
        <v>109</v>
      </c>
      <c r="B50" s="45"/>
      <c r="C50" s="45" t="s">
        <v>110</v>
      </c>
      <c r="D50" s="59" t="s">
        <v>111</v>
      </c>
      <c r="E50" s="46">
        <v>41563</v>
      </c>
      <c r="F50" s="46">
        <v>41670</v>
      </c>
      <c r="G50" s="47" t="s">
        <v>112</v>
      </c>
      <c r="H50" s="48">
        <v>15000</v>
      </c>
      <c r="I50" s="49" t="s">
        <v>34</v>
      </c>
      <c r="J50" s="49" t="s">
        <v>113</v>
      </c>
      <c r="K50" s="49" t="s">
        <v>61</v>
      </c>
      <c r="L50" s="49">
        <v>1</v>
      </c>
      <c r="M50" s="101">
        <v>216346</v>
      </c>
      <c r="N50" s="102">
        <v>292009</v>
      </c>
    </row>
    <row r="51" spans="1:74" s="107" customFormat="1" ht="34.5" customHeight="1" x14ac:dyDescent="0.2">
      <c r="A51" s="77" t="s">
        <v>114</v>
      </c>
      <c r="B51" s="45" t="s">
        <v>115</v>
      </c>
      <c r="C51" s="45" t="s">
        <v>110</v>
      </c>
      <c r="D51" s="59" t="s">
        <v>111</v>
      </c>
      <c r="E51" s="46">
        <v>41563</v>
      </c>
      <c r="F51" s="46">
        <v>41670</v>
      </c>
      <c r="G51" s="47" t="s">
        <v>112</v>
      </c>
      <c r="H51" s="48">
        <v>15000</v>
      </c>
      <c r="I51" s="49" t="s">
        <v>34</v>
      </c>
      <c r="J51" s="49" t="s">
        <v>113</v>
      </c>
      <c r="K51" s="49" t="s">
        <v>61</v>
      </c>
      <c r="L51" s="49">
        <v>1</v>
      </c>
      <c r="M51" s="101">
        <v>216346</v>
      </c>
      <c r="N51" s="102">
        <v>292009</v>
      </c>
    </row>
    <row r="52" spans="1:74" s="107" customFormat="1" ht="34.5" customHeight="1" x14ac:dyDescent="0.2">
      <c r="A52" s="81" t="s">
        <v>85</v>
      </c>
      <c r="B52" s="82" t="s">
        <v>86</v>
      </c>
      <c r="C52" s="82" t="s">
        <v>82</v>
      </c>
      <c r="D52" s="83" t="s">
        <v>83</v>
      </c>
      <c r="E52" s="84">
        <v>41519</v>
      </c>
      <c r="F52" s="84">
        <v>41639</v>
      </c>
      <c r="G52" s="85" t="s">
        <v>84</v>
      </c>
      <c r="H52" s="86">
        <v>30000</v>
      </c>
      <c r="I52" s="87" t="s">
        <v>46</v>
      </c>
      <c r="J52" s="87" t="s">
        <v>295</v>
      </c>
      <c r="K52" s="87" t="s">
        <v>61</v>
      </c>
      <c r="L52" s="87">
        <v>4</v>
      </c>
      <c r="M52" s="108">
        <v>60000</v>
      </c>
      <c r="N52" s="109">
        <v>60000</v>
      </c>
    </row>
    <row r="53" spans="1:74" s="6" customFormat="1" ht="12.75" customHeight="1" x14ac:dyDescent="0.2">
      <c r="A53" s="18"/>
      <c r="B53" s="19"/>
      <c r="C53" s="18"/>
      <c r="D53" s="18"/>
      <c r="E53" s="14"/>
      <c r="F53" s="14"/>
      <c r="G53" s="15"/>
      <c r="H53" s="20"/>
      <c r="I53" s="15"/>
      <c r="J53" s="18"/>
      <c r="K53" s="18"/>
      <c r="L53" s="5"/>
    </row>
    <row r="54" spans="1:74" s="6" customFormat="1" ht="12.75" customHeight="1" x14ac:dyDescent="0.2">
      <c r="A54" s="69" t="s">
        <v>23</v>
      </c>
      <c r="B54" s="70"/>
      <c r="C54" s="69"/>
      <c r="D54" s="69"/>
      <c r="E54" s="14"/>
      <c r="F54" s="14"/>
      <c r="G54" s="15"/>
      <c r="H54" s="20"/>
      <c r="I54" s="15"/>
      <c r="J54" s="18"/>
      <c r="K54" s="18"/>
      <c r="L54" s="5"/>
    </row>
    <row r="55" spans="1:74" s="6" customFormat="1" ht="6" customHeight="1" x14ac:dyDescent="0.2">
      <c r="A55" s="69"/>
      <c r="B55" s="70"/>
      <c r="C55" s="69"/>
      <c r="D55" s="69"/>
      <c r="E55" s="14"/>
      <c r="F55" s="14"/>
      <c r="G55" s="15"/>
      <c r="H55" s="20"/>
      <c r="I55" s="15"/>
      <c r="J55" s="18"/>
      <c r="K55" s="18"/>
      <c r="L55" s="5"/>
    </row>
    <row r="56" spans="1:74" s="6" customFormat="1" ht="12.75" customHeight="1" x14ac:dyDescent="0.2">
      <c r="A56" s="69" t="s">
        <v>27</v>
      </c>
      <c r="B56" s="70"/>
      <c r="C56" s="69"/>
      <c r="D56" s="69"/>
      <c r="E56" s="14"/>
      <c r="F56" s="14"/>
      <c r="G56" s="15"/>
      <c r="H56" s="20"/>
      <c r="I56" s="15"/>
      <c r="J56" s="18"/>
      <c r="K56" s="18"/>
      <c r="L56" s="5"/>
    </row>
    <row r="57" spans="1:74" ht="5.25" customHeight="1" x14ac:dyDescent="0.2">
      <c r="A57" s="69"/>
      <c r="B57" s="70"/>
      <c r="C57" s="69"/>
      <c r="D57" s="69"/>
      <c r="E57" s="14"/>
      <c r="F57" s="14"/>
      <c r="G57" s="15"/>
      <c r="H57" s="20"/>
      <c r="I57" s="15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69" t="s">
        <v>17</v>
      </c>
      <c r="B58" s="70"/>
      <c r="C58" s="69" t="s">
        <v>18</v>
      </c>
      <c r="D58" s="69"/>
      <c r="E58" s="14"/>
      <c r="F58" s="14"/>
      <c r="G58" s="15"/>
      <c r="H58" s="20"/>
      <c r="I58" s="15"/>
      <c r="J58" s="18"/>
      <c r="K58" s="1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69"/>
      <c r="B59" s="70"/>
      <c r="C59" s="69" t="s">
        <v>19</v>
      </c>
      <c r="D59" s="69"/>
      <c r="E59" s="14"/>
      <c r="F59" s="14"/>
      <c r="G59" s="15"/>
      <c r="H59" s="20"/>
      <c r="I59" s="15"/>
      <c r="J59" s="18"/>
      <c r="K59" s="18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69"/>
      <c r="B60" s="70"/>
      <c r="C60" s="69" t="s">
        <v>20</v>
      </c>
      <c r="D60" s="69"/>
      <c r="E60" s="14"/>
      <c r="F60" s="14"/>
      <c r="G60" s="15"/>
      <c r="H60" s="20"/>
      <c r="I60" s="15"/>
      <c r="J60" s="18"/>
      <c r="K60" s="18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69"/>
      <c r="B61" s="70"/>
      <c r="C61" s="69" t="s">
        <v>21</v>
      </c>
      <c r="D61" s="69"/>
      <c r="E61" s="14"/>
      <c r="F61" s="14"/>
      <c r="G61" s="15"/>
      <c r="H61" s="20"/>
      <c r="I61" s="15"/>
      <c r="J61" s="18"/>
      <c r="K61" s="18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5.25" customHeight="1" x14ac:dyDescent="0.2">
      <c r="A62" s="69"/>
      <c r="B62" s="70"/>
      <c r="C62" s="69"/>
      <c r="D62" s="69"/>
      <c r="E62" s="14"/>
      <c r="F62" s="14"/>
      <c r="G62" s="15"/>
      <c r="H62" s="20"/>
      <c r="I62" s="15"/>
      <c r="J62" s="18"/>
      <c r="K62" s="18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69" t="s">
        <v>24</v>
      </c>
      <c r="B63" s="70"/>
      <c r="C63" s="69"/>
      <c r="D63" s="69"/>
      <c r="E63" s="14"/>
      <c r="F63" s="14"/>
      <c r="G63" s="15"/>
      <c r="H63" s="20"/>
      <c r="I63" s="15"/>
      <c r="J63" s="18"/>
      <c r="K63" s="18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5.25" customHeight="1" x14ac:dyDescent="0.2">
      <c r="A64" s="71"/>
      <c r="B64" s="71"/>
      <c r="C64" s="71"/>
      <c r="D64" s="71"/>
      <c r="E64" s="21"/>
      <c r="F64" s="21"/>
      <c r="G64" s="21"/>
      <c r="H64" s="21"/>
      <c r="I64" s="21"/>
      <c r="J64" s="21"/>
      <c r="K64" s="2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72" t="s">
        <v>26</v>
      </c>
      <c r="B65" s="72"/>
      <c r="C65" s="72"/>
      <c r="D65" s="73"/>
      <c r="E65" s="16"/>
      <c r="F65" s="16"/>
      <c r="G65" s="16"/>
      <c r="H65" s="22"/>
      <c r="I65" s="16"/>
      <c r="J65" s="17"/>
      <c r="K65" s="17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67"/>
      <c r="B66" s="67"/>
      <c r="C66" s="67"/>
      <c r="D66" s="67"/>
      <c r="E66" s="16"/>
      <c r="F66" s="16"/>
      <c r="G66" s="16"/>
      <c r="H66" s="22"/>
      <c r="I66" s="16"/>
      <c r="J66" s="17"/>
      <c r="K66" s="17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68"/>
      <c r="B67" s="68"/>
      <c r="C67" s="68"/>
      <c r="D67" s="68"/>
      <c r="E67" s="16"/>
      <c r="F67" s="16"/>
      <c r="G67" s="16"/>
      <c r="H67" s="23"/>
      <c r="I67" s="16"/>
      <c r="J67" s="16"/>
      <c r="K67" s="1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6"/>
      <c r="B68" s="16"/>
      <c r="C68" s="16"/>
      <c r="D68" s="16"/>
      <c r="E68" s="16"/>
      <c r="F68" s="16"/>
      <c r="G68" s="16"/>
      <c r="H68" s="23"/>
      <c r="I68" s="16"/>
      <c r="J68" s="16"/>
      <c r="K68" s="1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6"/>
      <c r="B69" s="16"/>
      <c r="C69" s="16"/>
      <c r="D69" s="16"/>
      <c r="E69" s="16"/>
      <c r="F69" s="16"/>
      <c r="G69" s="16"/>
      <c r="H69" s="23"/>
      <c r="I69" s="16"/>
      <c r="J69" s="16"/>
      <c r="K69" s="1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9"/>
      <c r="B70" s="9"/>
      <c r="C70" s="9"/>
      <c r="D70" s="9"/>
      <c r="E70" s="24"/>
      <c r="F70" s="24"/>
      <c r="G70" s="11"/>
      <c r="H70" s="10"/>
      <c r="I70" s="11"/>
      <c r="J70" s="9"/>
      <c r="K70" s="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9"/>
      <c r="B71" s="9"/>
      <c r="C71" s="9"/>
      <c r="D71" s="9"/>
      <c r="E71" s="24"/>
      <c r="F71" s="24"/>
      <c r="G71" s="11"/>
      <c r="H71" s="10"/>
      <c r="I71" s="11"/>
      <c r="J71" s="9"/>
      <c r="K71" s="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9"/>
      <c r="B72" s="9"/>
      <c r="C72" s="9"/>
      <c r="D72" s="9"/>
      <c r="E72" s="24"/>
      <c r="F72" s="24"/>
      <c r="G72" s="11"/>
      <c r="H72" s="10"/>
      <c r="I72" s="11"/>
      <c r="J72" s="9"/>
      <c r="K72" s="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9"/>
      <c r="B73" s="9"/>
      <c r="C73" s="9"/>
      <c r="D73" s="9"/>
      <c r="E73" s="24"/>
      <c r="F73" s="24"/>
      <c r="G73" s="11"/>
      <c r="H73" s="10"/>
      <c r="I73" s="11"/>
      <c r="J73" s="9"/>
      <c r="K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9"/>
      <c r="B74" s="9"/>
      <c r="C74" s="9"/>
      <c r="D74" s="9"/>
      <c r="E74" s="24"/>
      <c r="F74" s="24"/>
      <c r="G74" s="11"/>
      <c r="H74" s="10"/>
      <c r="I74" s="11"/>
      <c r="J74" s="9"/>
      <c r="K74" s="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9"/>
      <c r="B75" s="9"/>
      <c r="C75" s="9"/>
      <c r="D75" s="9"/>
      <c r="E75" s="24"/>
      <c r="F75" s="24"/>
      <c r="G75" s="11"/>
      <c r="H75" s="10"/>
      <c r="I75" s="11"/>
      <c r="J75" s="9"/>
      <c r="K75" s="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9"/>
      <c r="B76" s="9"/>
      <c r="C76" s="9"/>
      <c r="D76" s="9"/>
      <c r="E76" s="24"/>
      <c r="F76" s="24"/>
      <c r="G76" s="11"/>
      <c r="H76" s="10"/>
      <c r="I76" s="11"/>
      <c r="J76" s="9"/>
      <c r="K76" s="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9"/>
      <c r="B77" s="9"/>
      <c r="C77" s="9"/>
      <c r="D77" s="9"/>
      <c r="E77" s="24"/>
      <c r="F77" s="24"/>
      <c r="G77" s="11"/>
      <c r="H77" s="10"/>
      <c r="I77" s="11"/>
      <c r="J77" s="9"/>
      <c r="K77" s="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7"/>
      <c r="B78" s="17"/>
      <c r="C78" s="17"/>
      <c r="D78" s="17"/>
      <c r="E78" s="12"/>
      <c r="F78" s="12"/>
      <c r="G78" s="16"/>
      <c r="H78" s="22"/>
      <c r="I78" s="16"/>
      <c r="J78" s="17"/>
      <c r="K78" s="17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7"/>
      <c r="B79" s="17"/>
      <c r="C79" s="17"/>
      <c r="D79" s="17"/>
      <c r="E79" s="12"/>
      <c r="F79" s="12"/>
      <c r="G79" s="16"/>
      <c r="H79" s="22"/>
      <c r="I79" s="16"/>
      <c r="J79" s="17"/>
      <c r="K79" s="17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7"/>
      <c r="B80" s="17"/>
      <c r="C80" s="17"/>
      <c r="D80" s="17"/>
      <c r="E80" s="12"/>
      <c r="F80" s="12"/>
      <c r="G80" s="13"/>
      <c r="H80" s="22"/>
      <c r="I80" s="16"/>
      <c r="J80" s="17"/>
      <c r="K80" s="1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7"/>
      <c r="B81" s="17"/>
      <c r="C81" s="17"/>
      <c r="D81" s="17"/>
      <c r="E81" s="12"/>
      <c r="F81" s="12"/>
      <c r="G81" s="13"/>
      <c r="H81" s="22"/>
      <c r="I81" s="16"/>
      <c r="J81" s="17"/>
      <c r="K81" s="17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17"/>
      <c r="B82" s="17"/>
      <c r="C82" s="17"/>
      <c r="D82" s="17"/>
      <c r="E82" s="12"/>
      <c r="F82" s="12"/>
      <c r="G82" s="13"/>
      <c r="H82" s="22"/>
      <c r="I82" s="16"/>
      <c r="J82" s="17"/>
      <c r="K82" s="17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17"/>
      <c r="B83" s="17"/>
      <c r="C83" s="17"/>
      <c r="D83" s="17"/>
      <c r="E83" s="12"/>
      <c r="F83" s="12"/>
      <c r="G83" s="13"/>
      <c r="H83" s="22"/>
      <c r="I83" s="16"/>
      <c r="J83" s="17"/>
      <c r="K83" s="1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17"/>
      <c r="B84" s="17"/>
      <c r="C84" s="17"/>
      <c r="D84" s="17"/>
      <c r="E84" s="12"/>
      <c r="F84" s="12"/>
      <c r="G84" s="13"/>
      <c r="H84" s="22"/>
      <c r="I84" s="16"/>
      <c r="J84" s="17"/>
      <c r="K84" s="17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17"/>
      <c r="B85" s="17"/>
      <c r="C85" s="17"/>
      <c r="D85" s="17"/>
      <c r="E85" s="12"/>
      <c r="F85" s="12"/>
      <c r="G85" s="13"/>
      <c r="H85" s="22"/>
      <c r="I85" s="16"/>
      <c r="J85" s="17"/>
      <c r="K85" s="17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17"/>
      <c r="B86" s="17"/>
      <c r="C86" s="17"/>
      <c r="D86" s="21"/>
      <c r="E86" s="25"/>
      <c r="F86" s="25"/>
      <c r="G86" s="21"/>
      <c r="H86" s="21"/>
      <c r="I86" s="21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17"/>
      <c r="B87" s="17"/>
      <c r="C87" s="17"/>
      <c r="D87" s="21"/>
      <c r="E87" s="25"/>
      <c r="F87" s="25"/>
      <c r="G87" s="21"/>
      <c r="H87" s="21"/>
      <c r="I87" s="21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17"/>
      <c r="B88" s="17"/>
      <c r="C88" s="17"/>
      <c r="D88" s="21"/>
      <c r="E88" s="25"/>
      <c r="F88" s="25"/>
      <c r="G88" s="21"/>
      <c r="H88" s="21"/>
      <c r="I88" s="21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7"/>
      <c r="B89" s="17"/>
      <c r="C89" s="17"/>
      <c r="D89" s="17"/>
      <c r="E89" s="12"/>
      <c r="F89" s="12"/>
      <c r="G89" s="13"/>
      <c r="H89" s="22"/>
      <c r="I89" s="16"/>
      <c r="J89" s="17"/>
      <c r="K89" s="17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17"/>
      <c r="B90" s="17"/>
      <c r="C90" s="17"/>
      <c r="D90" s="17"/>
      <c r="E90" s="12"/>
      <c r="F90" s="12"/>
      <c r="G90" s="13"/>
      <c r="H90" s="22"/>
      <c r="I90" s="16"/>
      <c r="J90" s="17"/>
      <c r="K90" s="17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17"/>
      <c r="B91" s="17"/>
      <c r="C91" s="17"/>
      <c r="D91" s="17"/>
      <c r="E91" s="12"/>
      <c r="F91" s="12"/>
      <c r="G91" s="13"/>
      <c r="H91" s="22"/>
      <c r="I91" s="16"/>
      <c r="J91" s="17"/>
      <c r="K91" s="1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17"/>
      <c r="B92" s="17"/>
      <c r="C92" s="17"/>
      <c r="D92" s="17"/>
      <c r="E92" s="12"/>
      <c r="F92" s="12"/>
      <c r="G92" s="13"/>
      <c r="H92" s="22"/>
      <c r="I92" s="16"/>
      <c r="J92" s="17"/>
      <c r="K92" s="1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</sheetData>
  <sortState ref="A12:N54">
    <sortCondition ref="K12:K54"/>
    <sortCondition ref="J12:J54"/>
    <sortCondition ref="A12:A54"/>
  </sortState>
  <mergeCells count="2">
    <mergeCell ref="D3:D4"/>
    <mergeCell ref="A7:B7"/>
  </mergeCells>
  <phoneticPr fontId="0" type="noConversion"/>
  <printOptions horizontalCentered="1"/>
  <pageMargins left="0.25" right="0.25" top="0.25" bottom="0.25" header="0.3" footer="0.3"/>
  <pageSetup scale="68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38" workbookViewId="0">
      <selection activeCell="A54" sqref="A54"/>
    </sheetView>
  </sheetViews>
  <sheetFormatPr defaultColWidth="9.140625" defaultRowHeight="15" x14ac:dyDescent="0.25"/>
  <cols>
    <col min="1" max="1" width="18.85546875" style="110" customWidth="1"/>
    <col min="2" max="2" width="20.42578125" style="110" customWidth="1"/>
    <col min="3" max="3" width="29" style="110" customWidth="1"/>
    <col min="4" max="4" width="59" style="110" customWidth="1"/>
    <col min="5" max="5" width="13.140625" style="111" customWidth="1"/>
    <col min="6" max="6" width="11.140625" style="111" customWidth="1"/>
    <col min="7" max="7" width="15" style="153" customWidth="1"/>
    <col min="8" max="8" width="7.85546875" style="110" customWidth="1"/>
    <col min="9" max="9" width="9.85546875" style="110" customWidth="1"/>
    <col min="10" max="10" width="8.28515625" style="110" customWidth="1"/>
    <col min="11" max="16384" width="9.140625" style="110"/>
  </cols>
  <sheetData>
    <row r="1" spans="1:10" ht="25.15" customHeight="1" x14ac:dyDescent="0.35">
      <c r="A1" s="131"/>
      <c r="B1" s="137"/>
      <c r="C1" s="136"/>
      <c r="D1" s="135" t="s">
        <v>284</v>
      </c>
      <c r="E1" s="134"/>
      <c r="F1" s="134"/>
      <c r="G1" s="145"/>
      <c r="H1" s="133"/>
      <c r="I1" s="133"/>
      <c r="J1" s="133"/>
    </row>
    <row r="2" spans="1:10" ht="15.75" x14ac:dyDescent="0.25">
      <c r="A2" s="132"/>
      <c r="B2" s="131"/>
      <c r="C2" s="130"/>
      <c r="D2" s="129" t="s">
        <v>29</v>
      </c>
      <c r="E2" s="128"/>
      <c r="F2" s="127"/>
      <c r="G2" s="146"/>
      <c r="H2" s="121"/>
      <c r="I2" s="121"/>
      <c r="J2" s="121"/>
    </row>
    <row r="3" spans="1:10" x14ac:dyDescent="0.25">
      <c r="A3" s="126"/>
      <c r="B3" s="126"/>
      <c r="C3" s="125"/>
      <c r="D3" s="125"/>
      <c r="E3" s="124"/>
      <c r="F3" s="123"/>
      <c r="G3" s="147"/>
      <c r="H3" s="122"/>
      <c r="I3" s="121"/>
      <c r="J3" s="121"/>
    </row>
    <row r="4" spans="1:10" x14ac:dyDescent="0.25">
      <c r="A4" s="170" t="s">
        <v>283</v>
      </c>
      <c r="B4" s="170"/>
      <c r="C4" s="156">
        <f>COUNTA(G6:G101)</f>
        <v>36</v>
      </c>
      <c r="D4" s="157">
        <f>SUM(G6:G61)</f>
        <v>13117691</v>
      </c>
      <c r="E4" s="120"/>
      <c r="F4" s="120"/>
      <c r="G4" s="148"/>
      <c r="H4" s="119"/>
      <c r="I4" s="119"/>
      <c r="J4" s="119"/>
    </row>
    <row r="5" spans="1:10" ht="42.75" customHeight="1" x14ac:dyDescent="0.25">
      <c r="A5" s="118" t="s">
        <v>4</v>
      </c>
      <c r="B5" s="116" t="s">
        <v>5</v>
      </c>
      <c r="C5" s="116" t="s">
        <v>6</v>
      </c>
      <c r="D5" s="116" t="s">
        <v>7</v>
      </c>
      <c r="E5" s="117" t="s">
        <v>10</v>
      </c>
      <c r="F5" s="117" t="s">
        <v>11</v>
      </c>
      <c r="G5" s="149" t="s">
        <v>282</v>
      </c>
      <c r="H5" s="116" t="s">
        <v>8</v>
      </c>
      <c r="I5" s="115" t="s">
        <v>9</v>
      </c>
    </row>
    <row r="6" spans="1:10" s="114" customFormat="1" ht="22.5" x14ac:dyDescent="0.2">
      <c r="A6" s="158" t="s">
        <v>264</v>
      </c>
      <c r="B6" s="141" t="s">
        <v>262</v>
      </c>
      <c r="C6" s="141" t="s">
        <v>288</v>
      </c>
      <c r="D6" s="141" t="s">
        <v>261</v>
      </c>
      <c r="E6" s="154">
        <v>41730</v>
      </c>
      <c r="F6" s="154">
        <v>42825</v>
      </c>
      <c r="G6" s="150"/>
      <c r="H6" s="142" t="s">
        <v>65</v>
      </c>
      <c r="I6" s="159" t="s">
        <v>53</v>
      </c>
    </row>
    <row r="7" spans="1:10" s="114" customFormat="1" ht="33.75" x14ac:dyDescent="0.2">
      <c r="A7" s="158" t="s">
        <v>221</v>
      </c>
      <c r="B7" s="141"/>
      <c r="C7" s="141" t="s">
        <v>186</v>
      </c>
      <c r="D7" s="141" t="s">
        <v>222</v>
      </c>
      <c r="E7" s="154">
        <v>41760</v>
      </c>
      <c r="F7" s="154">
        <v>42855</v>
      </c>
      <c r="G7" s="150">
        <v>353268</v>
      </c>
      <c r="H7" s="142" t="s">
        <v>65</v>
      </c>
      <c r="I7" s="159" t="s">
        <v>53</v>
      </c>
    </row>
    <row r="8" spans="1:10" s="114" customFormat="1" ht="33.75" x14ac:dyDescent="0.2">
      <c r="A8" s="158" t="s">
        <v>221</v>
      </c>
      <c r="B8" s="141"/>
      <c r="C8" s="141" t="s">
        <v>186</v>
      </c>
      <c r="D8" s="141" t="s">
        <v>220</v>
      </c>
      <c r="E8" s="154">
        <v>41640</v>
      </c>
      <c r="F8" s="154">
        <v>42004</v>
      </c>
      <c r="G8" s="150">
        <v>182288</v>
      </c>
      <c r="H8" s="142" t="s">
        <v>65</v>
      </c>
      <c r="I8" s="159" t="s">
        <v>53</v>
      </c>
    </row>
    <row r="9" spans="1:10" s="114" customFormat="1" x14ac:dyDescent="0.2">
      <c r="A9" s="158" t="s">
        <v>272</v>
      </c>
      <c r="B9" s="141"/>
      <c r="C9" s="141" t="s">
        <v>285</v>
      </c>
      <c r="D9" s="141" t="s">
        <v>271</v>
      </c>
      <c r="E9" s="154">
        <v>41685</v>
      </c>
      <c r="F9" s="154">
        <v>42415</v>
      </c>
      <c r="G9" s="150">
        <v>160000</v>
      </c>
      <c r="H9" s="142" t="s">
        <v>65</v>
      </c>
      <c r="I9" s="159" t="s">
        <v>53</v>
      </c>
    </row>
    <row r="10" spans="1:10" s="114" customFormat="1" ht="22.5" x14ac:dyDescent="0.2">
      <c r="A10" s="158" t="s">
        <v>263</v>
      </c>
      <c r="B10" s="141" t="s">
        <v>262</v>
      </c>
      <c r="C10" s="141" t="s">
        <v>288</v>
      </c>
      <c r="D10" s="141" t="s">
        <v>261</v>
      </c>
      <c r="E10" s="154">
        <v>41730</v>
      </c>
      <c r="F10" s="154">
        <v>42825</v>
      </c>
      <c r="G10" s="150"/>
      <c r="H10" s="142" t="s">
        <v>65</v>
      </c>
      <c r="I10" s="159" t="s">
        <v>53</v>
      </c>
    </row>
    <row r="11" spans="1:10" s="114" customFormat="1" x14ac:dyDescent="0.2">
      <c r="A11" s="158" t="s">
        <v>120</v>
      </c>
      <c r="B11" s="141"/>
      <c r="C11" s="141" t="s">
        <v>117</v>
      </c>
      <c r="D11" s="141" t="s">
        <v>270</v>
      </c>
      <c r="E11" s="154">
        <v>41518</v>
      </c>
      <c r="F11" s="154">
        <v>42064</v>
      </c>
      <c r="G11" s="150">
        <v>135000</v>
      </c>
      <c r="H11" s="142" t="s">
        <v>65</v>
      </c>
      <c r="I11" s="159" t="s">
        <v>53</v>
      </c>
    </row>
    <row r="12" spans="1:10" s="114" customFormat="1" ht="22.5" x14ac:dyDescent="0.2">
      <c r="A12" s="158" t="s">
        <v>265</v>
      </c>
      <c r="B12" s="141"/>
      <c r="C12" s="141" t="s">
        <v>288</v>
      </c>
      <c r="D12" s="141" t="s">
        <v>261</v>
      </c>
      <c r="E12" s="154">
        <v>41730</v>
      </c>
      <c r="F12" s="154">
        <v>42825</v>
      </c>
      <c r="G12" s="150">
        <v>606730</v>
      </c>
      <c r="H12" s="142" t="s">
        <v>65</v>
      </c>
      <c r="I12" s="159" t="s">
        <v>53</v>
      </c>
    </row>
    <row r="13" spans="1:10" s="114" customFormat="1" ht="22.5" x14ac:dyDescent="0.2">
      <c r="A13" s="158" t="s">
        <v>250</v>
      </c>
      <c r="B13" s="141" t="s">
        <v>249</v>
      </c>
      <c r="C13" s="141" t="s">
        <v>248</v>
      </c>
      <c r="D13" s="141" t="s">
        <v>247</v>
      </c>
      <c r="E13" s="154">
        <v>41640</v>
      </c>
      <c r="F13" s="154">
        <v>43100</v>
      </c>
      <c r="G13" s="150"/>
      <c r="H13" s="142" t="s">
        <v>127</v>
      </c>
      <c r="I13" s="159" t="s">
        <v>53</v>
      </c>
    </row>
    <row r="14" spans="1:10" s="114" customFormat="1" ht="22.5" x14ac:dyDescent="0.2">
      <c r="A14" s="158" t="s">
        <v>224</v>
      </c>
      <c r="B14" s="141"/>
      <c r="C14" s="141" t="s">
        <v>186</v>
      </c>
      <c r="D14" s="141" t="s">
        <v>223</v>
      </c>
      <c r="E14" s="154">
        <v>41760</v>
      </c>
      <c r="F14" s="154">
        <v>42855</v>
      </c>
      <c r="G14" s="150">
        <v>179903</v>
      </c>
      <c r="H14" s="142" t="s">
        <v>127</v>
      </c>
      <c r="I14" s="159" t="s">
        <v>53</v>
      </c>
    </row>
    <row r="15" spans="1:10" s="114" customFormat="1" ht="22.5" x14ac:dyDescent="0.2">
      <c r="A15" s="160" t="s">
        <v>205</v>
      </c>
      <c r="B15" s="143"/>
      <c r="C15" s="143" t="s">
        <v>204</v>
      </c>
      <c r="D15" s="143" t="s">
        <v>203</v>
      </c>
      <c r="E15" s="155">
        <v>41883</v>
      </c>
      <c r="F15" s="155">
        <v>42979</v>
      </c>
      <c r="G15" s="151">
        <v>299951</v>
      </c>
      <c r="H15" s="144" t="s">
        <v>127</v>
      </c>
      <c r="I15" s="161" t="s">
        <v>53</v>
      </c>
    </row>
    <row r="16" spans="1:10" s="114" customFormat="1" ht="22.5" x14ac:dyDescent="0.2">
      <c r="A16" s="158" t="s">
        <v>268</v>
      </c>
      <c r="B16" s="141"/>
      <c r="C16" s="141" t="s">
        <v>267</v>
      </c>
      <c r="D16" s="141" t="s">
        <v>266</v>
      </c>
      <c r="E16" s="154">
        <v>41852</v>
      </c>
      <c r="F16" s="154">
        <v>42947</v>
      </c>
      <c r="G16" s="150">
        <v>517500</v>
      </c>
      <c r="H16" s="142" t="s">
        <v>127</v>
      </c>
      <c r="I16" s="159" t="s">
        <v>53</v>
      </c>
    </row>
    <row r="17" spans="1:9" s="114" customFormat="1" x14ac:dyDescent="0.2">
      <c r="A17" s="158" t="s">
        <v>54</v>
      </c>
      <c r="B17" s="141" t="s">
        <v>72</v>
      </c>
      <c r="C17" s="141" t="s">
        <v>186</v>
      </c>
      <c r="D17" s="141" t="s">
        <v>214</v>
      </c>
      <c r="E17" s="154">
        <v>41791</v>
      </c>
      <c r="F17" s="154">
        <v>42886</v>
      </c>
      <c r="G17" s="150"/>
      <c r="H17" s="142" t="s">
        <v>52</v>
      </c>
      <c r="I17" s="159" t="s">
        <v>53</v>
      </c>
    </row>
    <row r="18" spans="1:9" s="114" customFormat="1" ht="22.5" x14ac:dyDescent="0.2">
      <c r="A18" s="160" t="s">
        <v>54</v>
      </c>
      <c r="B18" s="143"/>
      <c r="C18" s="141" t="s">
        <v>186</v>
      </c>
      <c r="D18" s="143" t="s">
        <v>206</v>
      </c>
      <c r="E18" s="155">
        <v>41760</v>
      </c>
      <c r="F18" s="155">
        <v>42855</v>
      </c>
      <c r="G18" s="151">
        <v>199854</v>
      </c>
      <c r="H18" s="144" t="s">
        <v>52</v>
      </c>
      <c r="I18" s="161" t="s">
        <v>53</v>
      </c>
    </row>
    <row r="19" spans="1:9" s="114" customFormat="1" ht="22.5" x14ac:dyDescent="0.2">
      <c r="A19" s="158" t="s">
        <v>54</v>
      </c>
      <c r="B19" s="141"/>
      <c r="C19" s="141" t="s">
        <v>286</v>
      </c>
      <c r="D19" s="141" t="s">
        <v>269</v>
      </c>
      <c r="E19" s="154">
        <v>41730</v>
      </c>
      <c r="F19" s="154">
        <v>42825</v>
      </c>
      <c r="G19" s="150">
        <v>238500</v>
      </c>
      <c r="H19" s="142" t="s">
        <v>52</v>
      </c>
      <c r="I19" s="159" t="s">
        <v>53</v>
      </c>
    </row>
    <row r="20" spans="1:9" s="114" customFormat="1" x14ac:dyDescent="0.2">
      <c r="A20" s="158" t="s">
        <v>239</v>
      </c>
      <c r="B20" s="141" t="s">
        <v>290</v>
      </c>
      <c r="C20" s="141" t="s">
        <v>237</v>
      </c>
      <c r="D20" s="141" t="s">
        <v>236</v>
      </c>
      <c r="E20" s="154">
        <v>41883</v>
      </c>
      <c r="F20" s="154">
        <v>43708</v>
      </c>
      <c r="G20" s="150"/>
      <c r="H20" s="142" t="s">
        <v>52</v>
      </c>
      <c r="I20" s="159" t="s">
        <v>53</v>
      </c>
    </row>
    <row r="21" spans="1:9" s="114" customFormat="1" ht="22.5" x14ac:dyDescent="0.2">
      <c r="A21" s="158" t="s">
        <v>255</v>
      </c>
      <c r="B21" s="141"/>
      <c r="C21" s="141" t="s">
        <v>287</v>
      </c>
      <c r="D21" s="141" t="s">
        <v>256</v>
      </c>
      <c r="E21" s="154">
        <v>41640</v>
      </c>
      <c r="F21" s="154">
        <v>43100</v>
      </c>
      <c r="G21" s="150">
        <v>275000</v>
      </c>
      <c r="H21" s="142" t="s">
        <v>108</v>
      </c>
      <c r="I21" s="159" t="s">
        <v>53</v>
      </c>
    </row>
    <row r="22" spans="1:9" s="114" customFormat="1" ht="22.5" x14ac:dyDescent="0.2">
      <c r="A22" s="158" t="s">
        <v>255</v>
      </c>
      <c r="B22" s="141"/>
      <c r="C22" s="141" t="s">
        <v>287</v>
      </c>
      <c r="D22" s="141" t="s">
        <v>254</v>
      </c>
      <c r="E22" s="154">
        <v>41640</v>
      </c>
      <c r="F22" s="154">
        <v>43100</v>
      </c>
      <c r="G22" s="150">
        <v>250000</v>
      </c>
      <c r="H22" s="142" t="s">
        <v>108</v>
      </c>
      <c r="I22" s="159" t="s">
        <v>53</v>
      </c>
    </row>
    <row r="23" spans="1:9" s="114" customFormat="1" ht="22.5" x14ac:dyDescent="0.2">
      <c r="A23" s="160" t="s">
        <v>201</v>
      </c>
      <c r="B23" s="143" t="s">
        <v>199</v>
      </c>
      <c r="C23" s="143" t="s">
        <v>186</v>
      </c>
      <c r="D23" s="143" t="s">
        <v>198</v>
      </c>
      <c r="E23" s="155">
        <v>41760</v>
      </c>
      <c r="F23" s="155">
        <v>42855</v>
      </c>
      <c r="G23" s="151"/>
      <c r="H23" s="144" t="s">
        <v>108</v>
      </c>
      <c r="I23" s="161" t="s">
        <v>53</v>
      </c>
    </row>
    <row r="24" spans="1:9" s="114" customFormat="1" ht="22.5" x14ac:dyDescent="0.2">
      <c r="A24" s="158" t="s">
        <v>106</v>
      </c>
      <c r="B24" s="141" t="s">
        <v>293</v>
      </c>
      <c r="C24" s="141" t="s">
        <v>234</v>
      </c>
      <c r="D24" s="141" t="s">
        <v>103</v>
      </c>
      <c r="E24" s="154">
        <v>41548</v>
      </c>
      <c r="F24" s="154">
        <v>41671</v>
      </c>
      <c r="G24" s="150"/>
      <c r="H24" s="142" t="s">
        <v>108</v>
      </c>
      <c r="I24" s="159" t="s">
        <v>53</v>
      </c>
    </row>
    <row r="25" spans="1:9" s="114" customFormat="1" ht="33.75" x14ac:dyDescent="0.2">
      <c r="A25" s="158" t="s">
        <v>208</v>
      </c>
      <c r="B25" s="141"/>
      <c r="C25" s="141" t="s">
        <v>186</v>
      </c>
      <c r="D25" s="141" t="s">
        <v>207</v>
      </c>
      <c r="E25" s="154">
        <v>41883</v>
      </c>
      <c r="F25" s="154">
        <v>42978</v>
      </c>
      <c r="G25" s="150">
        <v>182605</v>
      </c>
      <c r="H25" s="142" t="s">
        <v>108</v>
      </c>
      <c r="I25" s="159" t="s">
        <v>53</v>
      </c>
    </row>
    <row r="26" spans="1:9" s="114" customFormat="1" ht="22.5" x14ac:dyDescent="0.2">
      <c r="A26" s="160" t="s">
        <v>200</v>
      </c>
      <c r="B26" s="143" t="s">
        <v>199</v>
      </c>
      <c r="C26" s="143" t="s">
        <v>186</v>
      </c>
      <c r="D26" s="143" t="s">
        <v>198</v>
      </c>
      <c r="E26" s="155">
        <v>41760</v>
      </c>
      <c r="F26" s="155">
        <v>42855</v>
      </c>
      <c r="G26" s="151"/>
      <c r="H26" s="144" t="s">
        <v>108</v>
      </c>
      <c r="I26" s="161" t="s">
        <v>53</v>
      </c>
    </row>
    <row r="27" spans="1:9" s="114" customFormat="1" ht="22.5" x14ac:dyDescent="0.2">
      <c r="A27" s="158" t="s">
        <v>228</v>
      </c>
      <c r="B27" s="141"/>
      <c r="C27" s="141" t="s">
        <v>186</v>
      </c>
      <c r="D27" s="141" t="s">
        <v>227</v>
      </c>
      <c r="E27" s="154">
        <v>41609</v>
      </c>
      <c r="F27" s="154">
        <v>41973</v>
      </c>
      <c r="G27" s="150">
        <v>10000</v>
      </c>
      <c r="H27" s="142" t="s">
        <v>108</v>
      </c>
      <c r="I27" s="159" t="s">
        <v>53</v>
      </c>
    </row>
    <row r="28" spans="1:9" s="114" customFormat="1" ht="22.5" x14ac:dyDescent="0.2">
      <c r="A28" s="160" t="s">
        <v>202</v>
      </c>
      <c r="B28" s="143"/>
      <c r="C28" s="143" t="s">
        <v>186</v>
      </c>
      <c r="D28" s="143" t="s">
        <v>198</v>
      </c>
      <c r="E28" s="155">
        <v>41760</v>
      </c>
      <c r="F28" s="155">
        <v>42855</v>
      </c>
      <c r="G28" s="151">
        <v>406213</v>
      </c>
      <c r="H28" s="144" t="s">
        <v>108</v>
      </c>
      <c r="I28" s="161" t="s">
        <v>53</v>
      </c>
    </row>
    <row r="29" spans="1:9" s="114" customFormat="1" ht="22.5" x14ac:dyDescent="0.2">
      <c r="A29" s="158" t="s">
        <v>101</v>
      </c>
      <c r="B29" s="141"/>
      <c r="C29" s="141" t="s">
        <v>234</v>
      </c>
      <c r="D29" s="141" t="s">
        <v>103</v>
      </c>
      <c r="E29" s="154">
        <v>41548</v>
      </c>
      <c r="F29" s="154">
        <v>41671</v>
      </c>
      <c r="G29" s="150">
        <v>35000</v>
      </c>
      <c r="H29" s="142" t="s">
        <v>105</v>
      </c>
      <c r="I29" s="159" t="s">
        <v>53</v>
      </c>
    </row>
    <row r="30" spans="1:9" s="114" customFormat="1" x14ac:dyDescent="0.2">
      <c r="A30" s="158" t="s">
        <v>242</v>
      </c>
      <c r="B30" s="141" t="s">
        <v>290</v>
      </c>
      <c r="C30" s="141" t="s">
        <v>237</v>
      </c>
      <c r="D30" s="141" t="s">
        <v>236</v>
      </c>
      <c r="E30" s="154">
        <v>41883</v>
      </c>
      <c r="F30" s="154">
        <v>43708</v>
      </c>
      <c r="G30" s="150"/>
      <c r="H30" s="142" t="s">
        <v>105</v>
      </c>
      <c r="I30" s="159" t="s">
        <v>53</v>
      </c>
    </row>
    <row r="31" spans="1:9" s="114" customFormat="1" x14ac:dyDescent="0.2">
      <c r="A31" s="158" t="s">
        <v>240</v>
      </c>
      <c r="B31" s="141" t="s">
        <v>291</v>
      </c>
      <c r="C31" s="141" t="s">
        <v>237</v>
      </c>
      <c r="D31" s="141" t="s">
        <v>236</v>
      </c>
      <c r="E31" s="154">
        <v>41883</v>
      </c>
      <c r="F31" s="154">
        <v>43708</v>
      </c>
      <c r="G31" s="150"/>
      <c r="H31" s="142" t="s">
        <v>105</v>
      </c>
      <c r="I31" s="159" t="s">
        <v>53</v>
      </c>
    </row>
    <row r="32" spans="1:9" s="114" customFormat="1" x14ac:dyDescent="0.2">
      <c r="A32" s="158" t="s">
        <v>238</v>
      </c>
      <c r="B32" s="141" t="s">
        <v>291</v>
      </c>
      <c r="C32" s="141" t="s">
        <v>237</v>
      </c>
      <c r="D32" s="141" t="s">
        <v>236</v>
      </c>
      <c r="E32" s="154">
        <v>41883</v>
      </c>
      <c r="F32" s="154">
        <v>43708</v>
      </c>
      <c r="G32" s="150"/>
      <c r="H32" s="142" t="s">
        <v>235</v>
      </c>
      <c r="I32" s="159" t="s">
        <v>78</v>
      </c>
    </row>
    <row r="33" spans="1:9" s="114" customFormat="1" ht="22.5" x14ac:dyDescent="0.2">
      <c r="A33" s="158" t="s">
        <v>213</v>
      </c>
      <c r="B33" s="141"/>
      <c r="C33" s="141" t="s">
        <v>210</v>
      </c>
      <c r="D33" s="141" t="s">
        <v>209</v>
      </c>
      <c r="E33" s="154">
        <v>41791</v>
      </c>
      <c r="F33" s="154">
        <v>42521</v>
      </c>
      <c r="G33" s="150">
        <v>99948</v>
      </c>
      <c r="H33" s="142" t="s">
        <v>41</v>
      </c>
      <c r="I33" s="159" t="s">
        <v>36</v>
      </c>
    </row>
    <row r="34" spans="1:9" s="114" customFormat="1" ht="22.5" x14ac:dyDescent="0.2">
      <c r="A34" s="158" t="s">
        <v>212</v>
      </c>
      <c r="B34" s="141" t="s">
        <v>211</v>
      </c>
      <c r="C34" s="141" t="s">
        <v>210</v>
      </c>
      <c r="D34" s="141" t="s">
        <v>209</v>
      </c>
      <c r="E34" s="154">
        <v>41791</v>
      </c>
      <c r="F34" s="154">
        <v>42521</v>
      </c>
      <c r="G34" s="150"/>
      <c r="H34" s="142" t="s">
        <v>41</v>
      </c>
      <c r="I34" s="159" t="s">
        <v>36</v>
      </c>
    </row>
    <row r="35" spans="1:9" s="114" customFormat="1" x14ac:dyDescent="0.2">
      <c r="A35" s="158" t="s">
        <v>90</v>
      </c>
      <c r="B35" s="141"/>
      <c r="C35" s="141" t="s">
        <v>91</v>
      </c>
      <c r="D35" s="141" t="s">
        <v>230</v>
      </c>
      <c r="E35" s="154">
        <v>41561</v>
      </c>
      <c r="F35" s="154">
        <v>41639</v>
      </c>
      <c r="G35" s="150">
        <v>23527</v>
      </c>
      <c r="H35" s="142" t="s">
        <v>94</v>
      </c>
      <c r="I35" s="159" t="s">
        <v>36</v>
      </c>
    </row>
    <row r="36" spans="1:9" s="114" customFormat="1" ht="22.5" x14ac:dyDescent="0.2">
      <c r="A36" s="158" t="s">
        <v>42</v>
      </c>
      <c r="B36" s="141"/>
      <c r="C36" s="141" t="s">
        <v>274</v>
      </c>
      <c r="D36" s="141" t="s">
        <v>273</v>
      </c>
      <c r="E36" s="154">
        <v>41548</v>
      </c>
      <c r="F36" s="154">
        <v>43373</v>
      </c>
      <c r="G36" s="150">
        <v>100000</v>
      </c>
      <c r="H36" s="142" t="s">
        <v>47</v>
      </c>
      <c r="I36" s="159" t="s">
        <v>36</v>
      </c>
    </row>
    <row r="37" spans="1:9" s="114" customFormat="1" x14ac:dyDescent="0.2">
      <c r="A37" s="158" t="s">
        <v>233</v>
      </c>
      <c r="B37" s="141"/>
      <c r="C37" s="141" t="s">
        <v>232</v>
      </c>
      <c r="D37" s="141" t="s">
        <v>231</v>
      </c>
      <c r="E37" s="154">
        <v>40947</v>
      </c>
      <c r="F37" s="154">
        <v>42246</v>
      </c>
      <c r="G37" s="150">
        <v>85000</v>
      </c>
      <c r="H37" s="142" t="s">
        <v>179</v>
      </c>
      <c r="I37" s="159" t="s">
        <v>36</v>
      </c>
    </row>
    <row r="38" spans="1:9" s="114" customFormat="1" ht="22.5" x14ac:dyDescent="0.2">
      <c r="A38" s="158" t="s">
        <v>281</v>
      </c>
      <c r="B38" s="141"/>
      <c r="C38" s="141" t="s">
        <v>289</v>
      </c>
      <c r="D38" s="141" t="s">
        <v>280</v>
      </c>
      <c r="E38" s="154">
        <v>41791</v>
      </c>
      <c r="F38" s="154">
        <v>42035</v>
      </c>
      <c r="G38" s="150">
        <v>33000</v>
      </c>
      <c r="H38" s="142" t="s">
        <v>52</v>
      </c>
      <c r="I38" s="159" t="s">
        <v>279</v>
      </c>
    </row>
    <row r="39" spans="1:9" s="114" customFormat="1" x14ac:dyDescent="0.2">
      <c r="A39" s="158" t="s">
        <v>241</v>
      </c>
      <c r="B39" s="141" t="s">
        <v>290</v>
      </c>
      <c r="C39" s="141" t="s">
        <v>237</v>
      </c>
      <c r="D39" s="141" t="s">
        <v>236</v>
      </c>
      <c r="E39" s="154">
        <v>41883</v>
      </c>
      <c r="F39" s="154">
        <v>43708</v>
      </c>
      <c r="G39" s="150"/>
      <c r="H39" s="142" t="s">
        <v>156</v>
      </c>
      <c r="I39" s="159" t="s">
        <v>152</v>
      </c>
    </row>
    <row r="40" spans="1:9" s="114" customFormat="1" ht="22.5" x14ac:dyDescent="0.2">
      <c r="A40" s="158" t="s">
        <v>278</v>
      </c>
      <c r="B40" s="141"/>
      <c r="C40" s="141" t="s">
        <v>277</v>
      </c>
      <c r="D40" s="141" t="s">
        <v>276</v>
      </c>
      <c r="E40" s="154">
        <v>41548</v>
      </c>
      <c r="F40" s="154">
        <v>41730</v>
      </c>
      <c r="G40" s="150">
        <v>18000</v>
      </c>
      <c r="H40" s="142" t="s">
        <v>275</v>
      </c>
      <c r="I40" s="159" t="s">
        <v>152</v>
      </c>
    </row>
    <row r="41" spans="1:9" s="114" customFormat="1" x14ac:dyDescent="0.2">
      <c r="A41" s="158" t="s">
        <v>260</v>
      </c>
      <c r="B41" s="141"/>
      <c r="C41" s="141" t="s">
        <v>259</v>
      </c>
      <c r="D41" s="141" t="s">
        <v>258</v>
      </c>
      <c r="E41" s="154">
        <v>41821</v>
      </c>
      <c r="F41" s="154">
        <v>42916</v>
      </c>
      <c r="G41" s="150">
        <v>248490</v>
      </c>
      <c r="H41" s="142" t="s">
        <v>257</v>
      </c>
      <c r="I41" s="159" t="s">
        <v>152</v>
      </c>
    </row>
    <row r="42" spans="1:9" s="114" customFormat="1" ht="22.5" x14ac:dyDescent="0.2">
      <c r="A42" s="158" t="s">
        <v>253</v>
      </c>
      <c r="B42" s="141"/>
      <c r="C42" s="141" t="s">
        <v>248</v>
      </c>
      <c r="D42" s="141" t="s">
        <v>252</v>
      </c>
      <c r="E42" s="154">
        <v>41883</v>
      </c>
      <c r="F42" s="154">
        <v>43343</v>
      </c>
      <c r="G42" s="150">
        <v>790000</v>
      </c>
      <c r="H42" s="142" t="s">
        <v>70</v>
      </c>
      <c r="I42" s="159" t="s">
        <v>61</v>
      </c>
    </row>
    <row r="43" spans="1:9" s="114" customFormat="1" ht="22.5" x14ac:dyDescent="0.2">
      <c r="A43" s="158" t="s">
        <v>253</v>
      </c>
      <c r="B43" s="141"/>
      <c r="C43" s="141" t="s">
        <v>292</v>
      </c>
      <c r="D43" s="141" t="s">
        <v>252</v>
      </c>
      <c r="E43" s="154">
        <v>41883</v>
      </c>
      <c r="F43" s="154">
        <v>43708</v>
      </c>
      <c r="G43" s="150">
        <v>1837500</v>
      </c>
      <c r="H43" s="142" t="s">
        <v>70</v>
      </c>
      <c r="I43" s="159" t="s">
        <v>61</v>
      </c>
    </row>
    <row r="44" spans="1:9" s="114" customFormat="1" x14ac:dyDescent="0.2">
      <c r="A44" s="158" t="s">
        <v>66</v>
      </c>
      <c r="B44" s="141"/>
      <c r="C44" s="141" t="s">
        <v>186</v>
      </c>
      <c r="D44" s="141" t="s">
        <v>214</v>
      </c>
      <c r="E44" s="154">
        <v>41791</v>
      </c>
      <c r="F44" s="154">
        <v>42886</v>
      </c>
      <c r="G44" s="150">
        <v>533161</v>
      </c>
      <c r="H44" s="142" t="s">
        <v>70</v>
      </c>
      <c r="I44" s="159" t="s">
        <v>61</v>
      </c>
    </row>
    <row r="45" spans="1:9" s="114" customFormat="1" ht="22.5" x14ac:dyDescent="0.2">
      <c r="A45" s="158" t="s">
        <v>142</v>
      </c>
      <c r="B45" s="141"/>
      <c r="C45" s="141" t="s">
        <v>186</v>
      </c>
      <c r="D45" s="141" t="s">
        <v>215</v>
      </c>
      <c r="E45" s="154">
        <v>41791</v>
      </c>
      <c r="F45" s="154">
        <v>42886</v>
      </c>
      <c r="G45" s="150">
        <v>233438</v>
      </c>
      <c r="H45" s="142" t="s">
        <v>70</v>
      </c>
      <c r="I45" s="159" t="s">
        <v>61</v>
      </c>
    </row>
    <row r="46" spans="1:9" s="114" customFormat="1" ht="22.5" x14ac:dyDescent="0.2">
      <c r="A46" s="158" t="s">
        <v>138</v>
      </c>
      <c r="B46" s="141" t="s">
        <v>216</v>
      </c>
      <c r="C46" s="141" t="s">
        <v>186</v>
      </c>
      <c r="D46" s="141" t="s">
        <v>215</v>
      </c>
      <c r="E46" s="154">
        <v>41791</v>
      </c>
      <c r="F46" s="154">
        <v>42886</v>
      </c>
      <c r="G46" s="150"/>
      <c r="H46" s="142" t="s">
        <v>70</v>
      </c>
      <c r="I46" s="159" t="s">
        <v>61</v>
      </c>
    </row>
    <row r="47" spans="1:9" s="114" customFormat="1" x14ac:dyDescent="0.2">
      <c r="A47" s="158" t="s">
        <v>246</v>
      </c>
      <c r="B47" s="141"/>
      <c r="C47" s="141" t="s">
        <v>245</v>
      </c>
      <c r="D47" s="141" t="s">
        <v>244</v>
      </c>
      <c r="E47" s="154">
        <v>41730</v>
      </c>
      <c r="F47" s="154">
        <v>43251</v>
      </c>
      <c r="G47" s="150">
        <v>750000</v>
      </c>
      <c r="H47" s="142" t="s">
        <v>70</v>
      </c>
      <c r="I47" s="159" t="s">
        <v>61</v>
      </c>
    </row>
    <row r="48" spans="1:9" x14ac:dyDescent="0.25">
      <c r="A48" s="158" t="s">
        <v>219</v>
      </c>
      <c r="B48" s="141"/>
      <c r="C48" s="141" t="s">
        <v>218</v>
      </c>
      <c r="D48" s="141" t="s">
        <v>217</v>
      </c>
      <c r="E48" s="154">
        <v>41640</v>
      </c>
      <c r="F48" s="154">
        <v>41912</v>
      </c>
      <c r="G48" s="150">
        <v>50000</v>
      </c>
      <c r="H48" s="142" t="s">
        <v>70</v>
      </c>
      <c r="I48" s="159" t="s">
        <v>61</v>
      </c>
    </row>
    <row r="49" spans="1:10" ht="22.5" x14ac:dyDescent="0.25">
      <c r="A49" s="158" t="s">
        <v>251</v>
      </c>
      <c r="B49" s="141"/>
      <c r="C49" s="141" t="s">
        <v>248</v>
      </c>
      <c r="D49" s="141" t="s">
        <v>247</v>
      </c>
      <c r="E49" s="154">
        <v>41640</v>
      </c>
      <c r="F49" s="154">
        <v>43100</v>
      </c>
      <c r="G49" s="150">
        <v>778357</v>
      </c>
      <c r="H49" s="142" t="s">
        <v>70</v>
      </c>
      <c r="I49" s="159" t="s">
        <v>61</v>
      </c>
    </row>
    <row r="50" spans="1:10" x14ac:dyDescent="0.25">
      <c r="A50" s="158" t="s">
        <v>243</v>
      </c>
      <c r="B50" s="141"/>
      <c r="C50" s="141" t="s">
        <v>237</v>
      </c>
      <c r="D50" s="141" t="s">
        <v>236</v>
      </c>
      <c r="E50" s="154">
        <v>41883</v>
      </c>
      <c r="F50" s="154">
        <v>43708</v>
      </c>
      <c r="G50" s="150">
        <v>2417400</v>
      </c>
      <c r="H50" s="142" t="s">
        <v>70</v>
      </c>
      <c r="I50" s="159" t="s">
        <v>61</v>
      </c>
    </row>
    <row r="51" spans="1:10" x14ac:dyDescent="0.25">
      <c r="A51" s="160" t="s">
        <v>195</v>
      </c>
      <c r="B51" s="143" t="s">
        <v>194</v>
      </c>
      <c r="C51" s="143" t="s">
        <v>186</v>
      </c>
      <c r="D51" s="143" t="s">
        <v>193</v>
      </c>
      <c r="E51" s="155">
        <v>41640</v>
      </c>
      <c r="F51" s="155">
        <v>42004</v>
      </c>
      <c r="G51" s="151"/>
      <c r="H51" s="144" t="s">
        <v>192</v>
      </c>
      <c r="I51" s="161" t="s">
        <v>61</v>
      </c>
    </row>
    <row r="52" spans="1:10" x14ac:dyDescent="0.25">
      <c r="A52" s="160" t="s">
        <v>196</v>
      </c>
      <c r="B52" s="143" t="s">
        <v>194</v>
      </c>
      <c r="C52" s="143" t="s">
        <v>186</v>
      </c>
      <c r="D52" s="143" t="s">
        <v>193</v>
      </c>
      <c r="E52" s="155">
        <v>41640</v>
      </c>
      <c r="F52" s="155">
        <v>42004</v>
      </c>
      <c r="G52" s="151"/>
      <c r="H52" s="144" t="s">
        <v>192</v>
      </c>
      <c r="I52" s="161" t="s">
        <v>61</v>
      </c>
    </row>
    <row r="53" spans="1:10" x14ac:dyDescent="0.25">
      <c r="A53" s="160" t="s">
        <v>197</v>
      </c>
      <c r="B53" s="143"/>
      <c r="C53" s="143" t="s">
        <v>186</v>
      </c>
      <c r="D53" s="143" t="s">
        <v>193</v>
      </c>
      <c r="E53" s="155">
        <v>41640</v>
      </c>
      <c r="F53" s="155">
        <v>42004</v>
      </c>
      <c r="G53" s="151">
        <v>21520</v>
      </c>
      <c r="H53" s="144" t="s">
        <v>192</v>
      </c>
      <c r="I53" s="161" t="s">
        <v>61</v>
      </c>
    </row>
    <row r="54" spans="1:10" ht="22.5" x14ac:dyDescent="0.25">
      <c r="A54" s="158" t="s">
        <v>229</v>
      </c>
      <c r="B54" s="141"/>
      <c r="C54" s="141" t="s">
        <v>186</v>
      </c>
      <c r="D54" s="141" t="s">
        <v>225</v>
      </c>
      <c r="E54" s="154">
        <v>41821</v>
      </c>
      <c r="F54" s="154">
        <v>42916</v>
      </c>
      <c r="G54" s="150">
        <v>116029</v>
      </c>
      <c r="H54" s="142" t="s">
        <v>192</v>
      </c>
      <c r="I54" s="159" t="s">
        <v>61</v>
      </c>
    </row>
    <row r="55" spans="1:10" ht="22.5" x14ac:dyDescent="0.25">
      <c r="A55" s="158" t="s">
        <v>229</v>
      </c>
      <c r="B55" s="141"/>
      <c r="C55" s="141" t="s">
        <v>226</v>
      </c>
      <c r="D55" s="141" t="s">
        <v>225</v>
      </c>
      <c r="E55" s="154">
        <v>42186</v>
      </c>
      <c r="F55" s="154">
        <v>42916</v>
      </c>
      <c r="G55" s="150">
        <v>39978</v>
      </c>
      <c r="H55" s="142" t="s">
        <v>192</v>
      </c>
      <c r="I55" s="159" t="s">
        <v>61</v>
      </c>
    </row>
    <row r="56" spans="1:10" x14ac:dyDescent="0.25">
      <c r="A56" s="160" t="s">
        <v>191</v>
      </c>
      <c r="B56" s="143"/>
      <c r="C56" s="143" t="s">
        <v>186</v>
      </c>
      <c r="D56" s="143" t="s">
        <v>190</v>
      </c>
      <c r="E56" s="155">
        <v>41791</v>
      </c>
      <c r="F56" s="155">
        <v>42887</v>
      </c>
      <c r="G56" s="151">
        <v>626871</v>
      </c>
      <c r="H56" s="144" t="s">
        <v>113</v>
      </c>
      <c r="I56" s="161" t="s">
        <v>61</v>
      </c>
    </row>
    <row r="57" spans="1:10" ht="22.5" x14ac:dyDescent="0.25">
      <c r="A57" s="160" t="s">
        <v>189</v>
      </c>
      <c r="B57" s="143"/>
      <c r="C57" s="143" t="s">
        <v>186</v>
      </c>
      <c r="D57" s="143" t="s">
        <v>185</v>
      </c>
      <c r="E57" s="155">
        <v>41821</v>
      </c>
      <c r="F57" s="155">
        <v>42917</v>
      </c>
      <c r="G57" s="151">
        <v>283660</v>
      </c>
      <c r="H57" s="144" t="s">
        <v>113</v>
      </c>
      <c r="I57" s="161" t="s">
        <v>61</v>
      </c>
    </row>
    <row r="58" spans="1:10" ht="22.5" x14ac:dyDescent="0.25">
      <c r="A58" s="162" t="s">
        <v>188</v>
      </c>
      <c r="B58" s="163" t="s">
        <v>187</v>
      </c>
      <c r="C58" s="163" t="s">
        <v>186</v>
      </c>
      <c r="D58" s="163" t="s">
        <v>185</v>
      </c>
      <c r="E58" s="164">
        <v>41821</v>
      </c>
      <c r="F58" s="164">
        <v>42917</v>
      </c>
      <c r="G58" s="165"/>
      <c r="H58" s="166" t="s">
        <v>113</v>
      </c>
      <c r="I58" s="167" t="s">
        <v>61</v>
      </c>
    </row>
    <row r="59" spans="1:10" x14ac:dyDescent="0.25">
      <c r="A59" s="112"/>
      <c r="B59" s="112"/>
      <c r="C59" s="112"/>
      <c r="D59" s="112"/>
      <c r="E59" s="113"/>
      <c r="F59" s="113"/>
      <c r="G59" s="152"/>
      <c r="H59" s="112"/>
      <c r="I59" s="112"/>
      <c r="J59" s="112"/>
    </row>
    <row r="60" spans="1:10" x14ac:dyDescent="0.25">
      <c r="A60" s="112"/>
      <c r="B60" s="112"/>
      <c r="C60" s="112"/>
      <c r="D60" s="112"/>
      <c r="E60" s="113"/>
      <c r="F60" s="113"/>
      <c r="G60" s="152"/>
      <c r="H60" s="112"/>
      <c r="I60" s="112"/>
      <c r="J60" s="112"/>
    </row>
    <row r="61" spans="1:10" x14ac:dyDescent="0.25">
      <c r="A61" s="112"/>
      <c r="B61" s="112"/>
      <c r="C61" s="112"/>
      <c r="D61" s="112"/>
      <c r="E61" s="113"/>
      <c r="F61" s="113"/>
      <c r="G61" s="152"/>
      <c r="H61" s="112"/>
      <c r="I61" s="112"/>
      <c r="J61" s="112"/>
    </row>
    <row r="62" spans="1:10" x14ac:dyDescent="0.25">
      <c r="A62" s="112"/>
      <c r="B62" s="112"/>
      <c r="C62" s="112"/>
      <c r="D62" s="112"/>
      <c r="E62" s="113"/>
      <c r="F62" s="113"/>
      <c r="G62" s="152"/>
      <c r="H62" s="112"/>
      <c r="I62" s="112"/>
      <c r="J62" s="112"/>
    </row>
    <row r="63" spans="1:10" x14ac:dyDescent="0.25">
      <c r="A63" s="112"/>
      <c r="B63" s="112"/>
      <c r="C63" s="112"/>
      <c r="D63" s="112"/>
      <c r="E63" s="113"/>
      <c r="F63" s="113"/>
      <c r="G63" s="152"/>
      <c r="H63" s="112"/>
      <c r="I63" s="112"/>
      <c r="J63" s="112"/>
    </row>
    <row r="64" spans="1:10" x14ac:dyDescent="0.25">
      <c r="A64" s="112"/>
      <c r="B64" s="112"/>
      <c r="C64" s="112"/>
      <c r="D64" s="112"/>
      <c r="E64" s="113"/>
      <c r="F64" s="113"/>
      <c r="G64" s="152"/>
      <c r="H64" s="112"/>
      <c r="I64" s="112"/>
      <c r="J64" s="112"/>
    </row>
    <row r="65" spans="1:10" x14ac:dyDescent="0.25">
      <c r="A65" s="112"/>
      <c r="B65" s="112"/>
      <c r="C65" s="112"/>
      <c r="D65" s="112"/>
      <c r="E65" s="113"/>
      <c r="F65" s="113"/>
      <c r="G65" s="152"/>
      <c r="H65" s="112"/>
      <c r="I65" s="112"/>
      <c r="J65" s="112"/>
    </row>
    <row r="66" spans="1:10" x14ac:dyDescent="0.25">
      <c r="A66" s="112"/>
      <c r="B66" s="112"/>
      <c r="C66" s="112"/>
      <c r="D66" s="112"/>
      <c r="E66" s="113"/>
      <c r="F66" s="113"/>
      <c r="G66" s="152"/>
      <c r="H66" s="112"/>
      <c r="I66" s="112"/>
      <c r="J66" s="112"/>
    </row>
    <row r="67" spans="1:10" x14ac:dyDescent="0.25">
      <c r="A67" s="112"/>
      <c r="B67" s="112"/>
      <c r="C67" s="112"/>
      <c r="D67" s="112"/>
      <c r="E67" s="113"/>
      <c r="F67" s="113"/>
      <c r="G67" s="152"/>
      <c r="H67" s="112"/>
      <c r="I67" s="112"/>
      <c r="J67" s="112"/>
    </row>
    <row r="68" spans="1:10" x14ac:dyDescent="0.25">
      <c r="A68" s="112"/>
      <c r="B68" s="112"/>
      <c r="C68" s="112"/>
      <c r="D68" s="112"/>
      <c r="E68" s="113"/>
      <c r="F68" s="113"/>
      <c r="G68" s="152"/>
      <c r="H68" s="112"/>
      <c r="I68" s="112"/>
      <c r="J68" s="112"/>
    </row>
    <row r="69" spans="1:10" x14ac:dyDescent="0.25">
      <c r="A69" s="112"/>
      <c r="B69" s="112"/>
      <c r="C69" s="112"/>
      <c r="D69" s="112"/>
      <c r="E69" s="113"/>
      <c r="F69" s="113"/>
      <c r="G69" s="152"/>
      <c r="H69" s="112"/>
      <c r="I69" s="112"/>
      <c r="J69" s="112"/>
    </row>
    <row r="70" spans="1:10" x14ac:dyDescent="0.25">
      <c r="A70" s="112"/>
      <c r="B70" s="112"/>
      <c r="C70" s="112"/>
      <c r="D70" s="112"/>
      <c r="E70" s="113"/>
      <c r="F70" s="113"/>
      <c r="G70" s="152"/>
      <c r="H70" s="112"/>
      <c r="I70" s="112"/>
      <c r="J70" s="112"/>
    </row>
    <row r="71" spans="1:10" x14ac:dyDescent="0.25">
      <c r="A71" s="112"/>
      <c r="B71" s="112"/>
      <c r="C71" s="112"/>
      <c r="D71" s="112"/>
      <c r="E71" s="113"/>
      <c r="F71" s="113"/>
      <c r="G71" s="152"/>
      <c r="H71" s="112"/>
      <c r="I71" s="112"/>
      <c r="J71" s="112"/>
    </row>
  </sheetData>
  <mergeCells count="1">
    <mergeCell ref="A4:B4"/>
  </mergeCells>
  <pageMargins left="0.25" right="0.25" top="0.75" bottom="0.75" header="0.05" footer="0.05"/>
  <pageSetup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2013-11-07T17:43:20Z</cp:lastPrinted>
  <dcterms:created xsi:type="dcterms:W3CDTF">1996-12-04T22:56:15Z</dcterms:created>
  <dcterms:modified xsi:type="dcterms:W3CDTF">2013-12-05T22:19:55Z</dcterms:modified>
</cp:coreProperties>
</file>