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35" windowWidth="25905" windowHeight="14145"/>
  </bookViews>
  <sheets>
    <sheet name="Awards" sheetId="1" r:id="rId1"/>
    <sheet name="Proposals" sheetId="2" r:id="rId2"/>
  </sheets>
  <calcPr calcId="145621"/>
</workbook>
</file>

<file path=xl/calcChain.xml><?xml version="1.0" encoding="utf-8"?>
<calcChain xmlns="http://schemas.openxmlformats.org/spreadsheetml/2006/main">
  <c r="D4" i="2" l="1"/>
  <c r="C4" i="2"/>
  <c r="D7" i="1" l="1"/>
</calcChain>
</file>

<file path=xl/sharedStrings.xml><?xml version="1.0" encoding="utf-8"?>
<sst xmlns="http://schemas.openxmlformats.org/spreadsheetml/2006/main" count="582" uniqueCount="269">
  <si>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</si>
  <si>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</si>
  <si>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</si>
  <si>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</si>
  <si>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</si>
  <si>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</si>
  <si>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</si>
  <si>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</si>
  <si>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</si>
  <si>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</si>
  <si>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</si>
  <si>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</si>
  <si>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</si>
  <si>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</si>
  <si>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</si>
  <si>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</si>
  <si>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</si>
  <si>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</si>
  <si>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</si>
  <si>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</si>
  <si>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</si>
  <si>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</si>
  <si>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</si>
  <si>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</si>
  <si>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</si>
  <si>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</si>
  <si>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</si>
  <si>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</si>
  <si>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</si>
  <si>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September 2012</t>
  </si>
  <si>
    <t>Hansen, Marc</t>
  </si>
  <si>
    <t>Frost Biologic</t>
  </si>
  <si>
    <t xml:space="preserve">Validating EMT inhibitors in vitro and in vivo.  </t>
  </si>
  <si>
    <t>R0602400</t>
  </si>
  <si>
    <t>N</t>
  </si>
  <si>
    <t>P&amp;DB</t>
  </si>
  <si>
    <t>LSCI</t>
  </si>
  <si>
    <t xml:space="preserve">Jensen, Greg </t>
  </si>
  <si>
    <t>Howmet Corp.</t>
  </si>
  <si>
    <t>Improved Aerospace Casting Process Through Process Modeling Enhancements</t>
  </si>
  <si>
    <t>R0302416</t>
  </si>
  <si>
    <t>C</t>
  </si>
  <si>
    <t>ME</t>
  </si>
  <si>
    <t>E&amp;T</t>
  </si>
  <si>
    <t>Hopkins, Bryan</t>
  </si>
  <si>
    <t>USGS</t>
  </si>
  <si>
    <t>Soil and Plant Analysis</t>
  </si>
  <si>
    <t>R0202337</t>
  </si>
  <si>
    <t>P&amp;WS</t>
  </si>
  <si>
    <t>Durham, Cole</t>
  </si>
  <si>
    <t>Templeton Foundation</t>
  </si>
  <si>
    <t>Religion and the Rule of Law in Vietnam</t>
  </si>
  <si>
    <t>R0502166</t>
  </si>
  <si>
    <t>LAW</t>
  </si>
  <si>
    <t>Doxey, Gary</t>
  </si>
  <si>
    <t>Smith, Bob</t>
  </si>
  <si>
    <t>w/ Durham, Cole</t>
  </si>
  <si>
    <t>Allphin, Loreen</t>
  </si>
  <si>
    <t>US Dept Interior-BLM</t>
  </si>
  <si>
    <t>Genetic and Demographic Monitoring of three rare Boechera species</t>
  </si>
  <si>
    <t>R0202373</t>
  </si>
  <si>
    <t>Lee, Milton</t>
  </si>
  <si>
    <t>Torion</t>
  </si>
  <si>
    <t>Chemical &amp; Biological Agent Detector</t>
  </si>
  <si>
    <t>R0202080</t>
  </si>
  <si>
    <t>CHMBIO</t>
  </si>
  <si>
    <t>P&amp;MS</t>
  </si>
  <si>
    <t>High Throughput Chemical Analyzer</t>
  </si>
  <si>
    <t>R0602103</t>
  </si>
  <si>
    <t>Steele, Frost</t>
  </si>
  <si>
    <t>Deseret Meats</t>
  </si>
  <si>
    <t>Salmonella Detection in Peanut Butter</t>
  </si>
  <si>
    <t>R0702001</t>
  </si>
  <si>
    <t>ND&amp;FS</t>
  </si>
  <si>
    <t>Boeing</t>
  </si>
  <si>
    <t>Collaboration Senior Design Project: Continuation</t>
  </si>
  <si>
    <t>R0602365</t>
  </si>
  <si>
    <t>Red, Ed</t>
  </si>
  <si>
    <t>w/Jensen, Greg</t>
  </si>
  <si>
    <t>Davis, Robert</t>
  </si>
  <si>
    <t>Moxtek</t>
  </si>
  <si>
    <t>X-Ray windows and filters</t>
  </si>
  <si>
    <t>R0602313</t>
  </si>
  <si>
    <t>P&amp;A</t>
  </si>
  <si>
    <t>Vanfleet, Richard</t>
  </si>
  <si>
    <t>w/Davis, Robert</t>
  </si>
  <si>
    <t>Talbot, Richard</t>
  </si>
  <si>
    <t>URS</t>
  </si>
  <si>
    <t>Chevron Pipeline Inventory</t>
  </si>
  <si>
    <t>R0602401</t>
  </si>
  <si>
    <t>OPA</t>
  </si>
  <si>
    <t>FHSS</t>
  </si>
  <si>
    <t>Kennecott Air Quality Station</t>
  </si>
  <si>
    <t>R0602402</t>
  </si>
  <si>
    <t>Crowe, Chris</t>
  </si>
  <si>
    <t>NEA</t>
  </si>
  <si>
    <t>The Art of Writing about the Arts: A Summer Youth Camp</t>
  </si>
  <si>
    <t>R0202374</t>
  </si>
  <si>
    <t>ENG</t>
  </si>
  <si>
    <t>HUM</t>
  </si>
  <si>
    <t>McLain, Tim</t>
  </si>
  <si>
    <t>NSF</t>
  </si>
  <si>
    <t>AFRL Munitions Directorate C-UAS Membership</t>
  </si>
  <si>
    <t>R0112221</t>
  </si>
  <si>
    <t>Beard, Randy</t>
  </si>
  <si>
    <t>Goodrich, Mike</t>
  </si>
  <si>
    <t>Warnick, Karl</t>
  </si>
  <si>
    <t>w/ McLain, Tim</t>
  </si>
  <si>
    <t>ECEn</t>
  </si>
  <si>
    <t>CS</t>
  </si>
  <si>
    <t>NASA Dryden C-UAS Membership</t>
  </si>
  <si>
    <t>Woodfield, Brian</t>
  </si>
  <si>
    <t>Boerio-Goates, Julie</t>
  </si>
  <si>
    <t>w/ Woodfield, Brian</t>
  </si>
  <si>
    <t>Cosmas Inc. (NIH)</t>
  </si>
  <si>
    <t>Synthesis of Metal and Metal Alloy Nannoparticles</t>
  </si>
  <si>
    <t>R0302235</t>
  </si>
  <si>
    <t>Ward, Carol</t>
  </si>
  <si>
    <t>Chief Dull Knife College (NIH)</t>
  </si>
  <si>
    <t>TUES Program Development</t>
  </si>
  <si>
    <t>R0302405</t>
  </si>
  <si>
    <t>SOC</t>
  </si>
  <si>
    <t>Ess, Daniel</t>
  </si>
  <si>
    <t>U of VA (DOE)</t>
  </si>
  <si>
    <t>Center for Catalytic Hydrocarbon Functionalization - EFRC</t>
  </si>
  <si>
    <t>R0302428</t>
  </si>
  <si>
    <t>Radebaugh, Lee</t>
  </si>
  <si>
    <t>DoED</t>
  </si>
  <si>
    <t>Center for International Business Education and Research</t>
  </si>
  <si>
    <t>R0132021</t>
  </si>
  <si>
    <t>SOA</t>
  </si>
  <si>
    <t>MSM</t>
  </si>
  <si>
    <t>Bickmore, Barry</t>
  </si>
  <si>
    <t>Structure and Reactivity at the Mineral-Water Interface</t>
  </si>
  <si>
    <t>R0112222</t>
  </si>
  <si>
    <t>GEOL</t>
  </si>
  <si>
    <t>Humpherys, Jeffrey</t>
  </si>
  <si>
    <t>w/Bickmore, Barry</t>
  </si>
  <si>
    <t>MATH</t>
  </si>
  <si>
    <t>Bush, Michael</t>
  </si>
  <si>
    <t>Arabic Encounters</t>
  </si>
  <si>
    <t>UC Davis (DOD/IIE)</t>
  </si>
  <si>
    <t>R0302372</t>
  </si>
  <si>
    <t>CLS</t>
  </si>
  <si>
    <t>Belnap, Kirk</t>
  </si>
  <si>
    <t>w/ Bush, Michael</t>
  </si>
  <si>
    <t>A&amp;NEL</t>
  </si>
  <si>
    <t>ImSAR, LLC</t>
  </si>
  <si>
    <t>Reconfigure RF Signature-Based GPS-Denied Navigation, Orientation Determination, and Mapping</t>
  </si>
  <si>
    <t>R0302429</t>
  </si>
  <si>
    <t>w/Warnick, Karl</t>
  </si>
  <si>
    <t>Mazzeo, Brian</t>
  </si>
  <si>
    <t>US Army - Dugway</t>
  </si>
  <si>
    <t>Student Intern Support</t>
  </si>
  <si>
    <t>R0202375</t>
  </si>
  <si>
    <t>Hawkins, Aaron</t>
  </si>
  <si>
    <t>w/Mazzeo, Brian</t>
  </si>
  <si>
    <t>Long, David</t>
  </si>
  <si>
    <t>UofU (NASA)</t>
  </si>
  <si>
    <t>BYU Rocky Mountain Space Grant Consortium Student Fellowship</t>
  </si>
  <si>
    <t>R0302349</t>
  </si>
  <si>
    <t>Ames, Daniel</t>
  </si>
  <si>
    <t>HydroShare: An Interactive Software Infrastructure for Sustaining Collaborative Community Innovation in the Hydrologic Sciences</t>
  </si>
  <si>
    <t>R0302479</t>
  </si>
  <si>
    <t>CEEn</t>
  </si>
  <si>
    <t>USU (NSF)</t>
  </si>
  <si>
    <t>Proposal Activity Report</t>
  </si>
  <si>
    <t>Proposals this month :</t>
  </si>
  <si>
    <t>Amount</t>
  </si>
  <si>
    <t>John Templeton Foundation</t>
  </si>
  <si>
    <t>St. Clair, Larry</t>
  </si>
  <si>
    <t>BLM</t>
  </si>
  <si>
    <t>BLM WY Whoopup Fire Lichen Damage Assessment</t>
  </si>
  <si>
    <t>BIO</t>
  </si>
  <si>
    <t>Austin, Daniel</t>
  </si>
  <si>
    <t>NASA</t>
  </si>
  <si>
    <t>Survivability of Microorganisms in High-velocity impacts</t>
  </si>
  <si>
    <t>Scripss Research Institute</t>
  </si>
  <si>
    <t>Metal Mediated Hydrodefluorodation</t>
  </si>
  <si>
    <t>Nielson, Daniel</t>
  </si>
  <si>
    <t>REU SiteL Uganda Mentored Research Abroad</t>
  </si>
  <si>
    <t>POLIISCI</t>
  </si>
  <si>
    <t>UC Berkeley (NSF)</t>
  </si>
  <si>
    <t>The Method of Anchored Distribution (MAD): Principles and Implementation as a Community Resource</t>
  </si>
  <si>
    <t>Clifford, Ray</t>
  </si>
  <si>
    <t>Inst. For International Edu.</t>
  </si>
  <si>
    <t xml:space="preserve">Computerized Oral Proficiency Instruments for speaking, reading, and listening  Tri Service Academy Tests: Arabic and French </t>
  </si>
  <si>
    <t>Franke, Kevin</t>
  </si>
  <si>
    <t>Development and Validation of Performance-Based Liquefaction Assessment Procedures for the Cone Penetration Test</t>
  </si>
  <si>
    <t>Fonseca, Fernando</t>
  </si>
  <si>
    <t>CTS Cement Manufacturing Corp</t>
  </si>
  <si>
    <t>Corrosion of concrete manufactured with sulfoaluminate cment</t>
  </si>
  <si>
    <t>Swenson, Eric</t>
  </si>
  <si>
    <t>Simons Foundation</t>
  </si>
  <si>
    <t>Fellowship - Professional Leave Development</t>
  </si>
  <si>
    <t>Hydroshare: Interactive software infrastructure for sustaining collaborative community innovation in the hydro sciences</t>
  </si>
  <si>
    <t>Gee, Kent</t>
  </si>
  <si>
    <t>Acoustical design of propulsion systems for the  Great Horned Owl programs</t>
  </si>
  <si>
    <t>Blotter, Jon</t>
  </si>
  <si>
    <t>w/ Gee, Kent</t>
  </si>
  <si>
    <t>Neilsen, Tracianne</t>
  </si>
  <si>
    <t>Leishman, Tim</t>
  </si>
  <si>
    <t>Reese, Shane</t>
  </si>
  <si>
    <t>FRG: Collaborative Research: Analysis and calibration of complex geophysical computer models</t>
  </si>
  <si>
    <t>STATS</t>
  </si>
  <si>
    <t>Berrett, Candace</t>
  </si>
  <si>
    <t>w/ Reese, Shane</t>
  </si>
  <si>
    <t>Lu, Kening</t>
  </si>
  <si>
    <t>FRG: Collaborative Research: Theory and computation for randomly perturbed dynamical systems</t>
  </si>
  <si>
    <t>URS Corp</t>
  </si>
  <si>
    <t>Kennecott air quality station</t>
  </si>
  <si>
    <t>Saito, Mitsuru</t>
  </si>
  <si>
    <t>Aurora project: 2012-13: Cameras and operational impact of remote road condition monitoring</t>
  </si>
  <si>
    <t>Jensen, Bryant</t>
  </si>
  <si>
    <t>US Dept of Ed</t>
  </si>
  <si>
    <t>WCSD Partnership Grant</t>
  </si>
  <si>
    <t>TED</t>
  </si>
  <si>
    <t>EDUC</t>
  </si>
  <si>
    <t>Feinauer, Erika</t>
  </si>
  <si>
    <t>w/ Jensen, Bryant</t>
  </si>
  <si>
    <t>Campbell, Eric</t>
  </si>
  <si>
    <t>Peterson, Matthew</t>
  </si>
  <si>
    <t>American Lung Association</t>
  </si>
  <si>
    <t>Preclinical studies of a nanomolar inhibitor of lung Adenocarcinoma</t>
  </si>
  <si>
    <t>Yanchar, Stephen</t>
  </si>
  <si>
    <t>History of Learning in the arts, sciences &amp; technology: Post-1500</t>
  </si>
  <si>
    <t>IP&amp;T</t>
  </si>
  <si>
    <t>Williams, David</t>
  </si>
  <si>
    <t>w/ Yanchar, Stephen</t>
  </si>
  <si>
    <t>Halverson, Lisa</t>
  </si>
  <si>
    <t>Patterson, James</t>
  </si>
  <si>
    <t>Army Research Office</t>
  </si>
  <si>
    <t>Fundamental investigation of the molecular basis of adhesion</t>
  </si>
  <si>
    <t xml:space="preserve">Dallon, John </t>
  </si>
  <si>
    <t>Mathematical modeling of glioblastoma multiforme</t>
  </si>
  <si>
    <t>Scott, Michael</t>
  </si>
  <si>
    <t>Analysis-suitable T-splines: Integrating Engineering Design and Analysis</t>
  </si>
  <si>
    <t>Stewart, Ryan</t>
  </si>
  <si>
    <t>USDA NIFA</t>
  </si>
  <si>
    <t>Impact and Social Acceptance of Selected Sustainable Practices in Ornamental Crop Production</t>
  </si>
  <si>
    <t>Wirthlin, Michael</t>
  </si>
  <si>
    <t>NSF I/URCRC</t>
  </si>
  <si>
    <t>CHREC Phase II - BYU Site</t>
  </si>
  <si>
    <t>Nelson, Brent</t>
  </si>
  <si>
    <t>w/ Wirthlin, Michael</t>
  </si>
  <si>
    <t>Hutchings, Brad</t>
  </si>
  <si>
    <t>George, Andrew</t>
  </si>
  <si>
    <t>Hazard Protection Systems</t>
  </si>
  <si>
    <t>Tank pad optimization for fire suppression</t>
  </si>
  <si>
    <t>Nelson, Jim</t>
  </si>
  <si>
    <t>Banco Interamaricano de Desarrollo (Interamerican Development Bank)</t>
  </si>
  <si>
    <t>Adaptation through international development tool hydrological events</t>
  </si>
  <si>
    <t>Jensen, Michael</t>
  </si>
  <si>
    <t>mm-wave measurement capability for communications, sensing, and security</t>
  </si>
  <si>
    <t>w/ Jensen, Michael</t>
  </si>
  <si>
    <t>Truscott, Tad</t>
  </si>
  <si>
    <t>AFOSR</t>
  </si>
  <si>
    <t>High-speed stereo imaging system</t>
  </si>
  <si>
    <t>Pitt, William</t>
  </si>
  <si>
    <t>w/ Truscott, Tad</t>
  </si>
  <si>
    <t>CHEME</t>
  </si>
  <si>
    <t>Homer, Eric</t>
  </si>
  <si>
    <t>Thompson, Gregory</t>
  </si>
  <si>
    <t>Language Contact and Change: Shifts in pronunciation and prestige in peninsular spanish</t>
  </si>
  <si>
    <t>S&amp;P</t>
  </si>
  <si>
    <t>Blue Ridge Res. &amp; Consulting</t>
  </si>
  <si>
    <t>Iowa State DOT</t>
  </si>
  <si>
    <t>NEH</t>
  </si>
  <si>
    <t>US Army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</si>
</sst>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mm\-dd\-yy"/>
    <numFmt numFmtId="165" formatCode="0\-00000"/>
    <numFmt numFmtId="166" formatCode="General_)"/>
    <numFmt numFmtId="167" formatCode="&quot;$&quot;#,##0"/>
  </numFmts>
  <fonts count="21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Helv"/>
    </font>
    <font>
      <sz val="8.5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54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5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Fill="1" applyBorder="1" applyAlignment="1" applyProtection="1">
      <alignment vertical="center" wrapText="1"/>
    </xf>
    <xf numFmtId="166" fontId="7" fillId="0" borderId="1" xfId="0" applyNumberFormat="1" applyFont="1" applyFill="1" applyBorder="1" applyAlignment="1" applyProtection="1">
      <alignment horizontal="left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5" fontId="7" fillId="0" borderId="1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6" fontId="7" fillId="0" borderId="2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5" fontId="0" fillId="0" borderId="0" xfId="0" applyNumberFormat="1" applyFill="1"/>
    <xf numFmtId="0" fontId="1" fillId="0" borderId="0" xfId="1" applyFont="1" applyBorder="1" applyAlignment="1">
      <alignment horizontal="left"/>
    </xf>
    <xf numFmtId="0" fontId="5" fillId="0" borderId="0" xfId="1" applyFont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wrapText="1"/>
    </xf>
    <xf numFmtId="167" fontId="5" fillId="0" borderId="0" xfId="1" applyNumberFormat="1" applyFont="1" applyBorder="1" applyAlignment="1"/>
    <xf numFmtId="0" fontId="5" fillId="0" borderId="0" xfId="1" applyFont="1" applyBorder="1" applyAlignment="1">
      <alignment horizontal="center" vertical="center"/>
    </xf>
    <xf numFmtId="0" fontId="17" fillId="0" borderId="0" xfId="1" applyBorder="1"/>
    <xf numFmtId="0" fontId="1" fillId="0" borderId="0" xfId="1" applyFont="1" applyBorder="1" applyAlignment="1">
      <alignment horizontal="left" wrapText="1"/>
    </xf>
    <xf numFmtId="49" fontId="4" fillId="0" borderId="0" xfId="1" applyNumberFormat="1" applyFont="1" applyBorder="1" applyAlignment="1">
      <alignment horizontal="center" wrapText="1"/>
    </xf>
    <xf numFmtId="164" fontId="18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7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right"/>
    </xf>
    <xf numFmtId="167" fontId="6" fillId="0" borderId="0" xfId="1" applyNumberFormat="1" applyFont="1" applyBorder="1" applyAlignment="1">
      <alignment horizontal="right"/>
    </xf>
    <xf numFmtId="0" fontId="8" fillId="2" borderId="1" xfId="1" applyFont="1" applyFill="1" applyBorder="1" applyAlignment="1">
      <alignment horizontal="center" vertical="center" wrapText="1"/>
    </xf>
    <xf numFmtId="5" fontId="8" fillId="2" borderId="1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167" fontId="7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180"/>
    </xf>
    <xf numFmtId="0" fontId="6" fillId="2" borderId="1" xfId="0" applyFont="1" applyFill="1" applyBorder="1" applyAlignment="1">
      <alignment horizontal="center" vertical="center" wrapText="1"/>
    </xf>
    <xf numFmtId="5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7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5" fillId="2" borderId="3" xfId="1" applyNumberFormat="1" applyFont="1" applyFill="1" applyBorder="1" applyAlignment="1">
      <alignment horizontal="center" vertical="center" wrapText="1"/>
    </xf>
    <xf numFmtId="167" fontId="15" fillId="2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/>
    <xf numFmtId="167" fontId="0" fillId="0" borderId="1" xfId="0" applyNumberFormat="1" applyBorder="1"/>
    <xf numFmtId="0" fontId="0" fillId="0" borderId="1" xfId="0" applyBorder="1"/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14" fontId="0" fillId="0" borderId="7" xfId="0" applyNumberFormat="1" applyBorder="1"/>
    <xf numFmtId="167" fontId="0" fillId="0" borderId="7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/>
    <xf numFmtId="167" fontId="0" fillId="0" borderId="12" xfId="0" applyNumberFormat="1" applyBorder="1"/>
    <xf numFmtId="0" fontId="0" fillId="0" borderId="12" xfId="0" applyBorder="1"/>
    <xf numFmtId="0" fontId="0" fillId="0" borderId="13" xfId="0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54"/>
  <sheetViews>
    <sheetView tabSelected="1" zoomScaleNormal="100" workbookViewId="0"/>
  </sheetViews>
  <sheetFormatPr defaultRowHeight="12.75" customHeight="1" x14ac:dyDescent="0.2"/>
  <cols>
    <col min="1" max="1" width="17.85546875" style="1" customWidth="1"/>
    <col min="2" max="2" width="16.42578125" style="1" customWidth="1"/>
    <col min="3" max="3" width="18.710937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3.7109375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4" width="11" bestFit="1" customWidth="1"/>
    <col min="15" max="15" width="10.7109375" bestFit="1" customWidth="1"/>
  </cols>
  <sheetData>
    <row r="1" spans="1:15" ht="24" customHeight="1" x14ac:dyDescent="0.35">
      <c r="B1" s="69"/>
      <c r="C1" s="69"/>
      <c r="D1" s="32" t="s">
        <v>13</v>
      </c>
      <c r="E1" s="69"/>
      <c r="F1" s="69"/>
      <c r="G1" s="69"/>
      <c r="H1" s="69"/>
      <c r="I1" s="69"/>
      <c r="J1" s="69"/>
      <c r="K1" s="69"/>
      <c r="L1" s="69"/>
    </row>
    <row r="2" spans="1:15" ht="16.5" customHeight="1" x14ac:dyDescent="0.2">
      <c r="A2" s="33"/>
      <c r="B2" s="70">
        <v>2012</v>
      </c>
      <c r="C2" s="34"/>
      <c r="D2" s="68" t="s">
        <v>29</v>
      </c>
      <c r="E2" s="35"/>
      <c r="F2" s="33"/>
      <c r="G2" s="29"/>
      <c r="H2" s="70">
        <v>2011</v>
      </c>
      <c r="I2" s="33"/>
      <c r="J2" s="33"/>
      <c r="K2" s="33"/>
      <c r="L2" s="36"/>
    </row>
    <row r="3" spans="1:15" ht="12.75" customHeight="1" x14ac:dyDescent="0.2">
      <c r="A3" s="37" t="s">
        <v>0</v>
      </c>
      <c r="B3" s="38">
        <v>313</v>
      </c>
      <c r="C3" s="34"/>
      <c r="D3" s="108" t="s">
        <v>12</v>
      </c>
      <c r="E3" s="35"/>
      <c r="F3" s="33"/>
      <c r="G3" s="37" t="s">
        <v>0</v>
      </c>
      <c r="H3" s="38">
        <v>355</v>
      </c>
      <c r="I3" s="33"/>
      <c r="J3" s="33"/>
      <c r="K3" s="33"/>
      <c r="L3" s="36"/>
    </row>
    <row r="4" spans="1:15" ht="12.75" customHeight="1" x14ac:dyDescent="0.2">
      <c r="A4" s="37" t="s">
        <v>1</v>
      </c>
      <c r="B4" s="38">
        <v>275</v>
      </c>
      <c r="C4" s="33"/>
      <c r="D4" s="108"/>
      <c r="E4" s="39"/>
      <c r="F4" s="33"/>
      <c r="G4" s="37" t="s">
        <v>1</v>
      </c>
      <c r="H4" s="38">
        <v>283</v>
      </c>
      <c r="I4" s="33"/>
      <c r="J4" s="33"/>
      <c r="K4" s="33"/>
      <c r="L4" s="36"/>
    </row>
    <row r="5" spans="1:15" ht="12.75" customHeight="1" x14ac:dyDescent="0.2">
      <c r="A5" s="37" t="s">
        <v>2</v>
      </c>
      <c r="B5" s="30">
        <v>27243267</v>
      </c>
      <c r="C5" s="33"/>
      <c r="E5" s="39"/>
      <c r="F5" s="33"/>
      <c r="G5" s="37" t="s">
        <v>2</v>
      </c>
      <c r="H5" s="30">
        <v>25087313</v>
      </c>
      <c r="I5" s="33"/>
      <c r="J5" s="40"/>
      <c r="K5" s="34"/>
      <c r="L5" s="36"/>
    </row>
    <row r="6" spans="1:15" ht="6" customHeight="1" x14ac:dyDescent="0.2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 x14ac:dyDescent="0.2">
      <c r="A7" s="115" t="s">
        <v>3</v>
      </c>
      <c r="B7" s="115"/>
      <c r="C7" s="71">
        <v>25</v>
      </c>
      <c r="D7" s="72">
        <f>SUM(H12:H51)</f>
        <v>1806048.91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12.75" customHeight="1" x14ac:dyDescent="0.2">
      <c r="A8" s="116" t="s">
        <v>4</v>
      </c>
      <c r="B8" s="116" t="s">
        <v>5</v>
      </c>
      <c r="C8" s="116" t="s">
        <v>6</v>
      </c>
      <c r="D8" s="109" t="s">
        <v>7</v>
      </c>
      <c r="E8" s="112" t="s">
        <v>10</v>
      </c>
      <c r="F8" s="112" t="s">
        <v>11</v>
      </c>
      <c r="G8" s="113" t="s">
        <v>28</v>
      </c>
      <c r="H8" s="119" t="s">
        <v>14</v>
      </c>
      <c r="I8" s="120" t="s">
        <v>15</v>
      </c>
      <c r="J8" s="118" t="s">
        <v>8</v>
      </c>
      <c r="K8" s="118" t="s">
        <v>9</v>
      </c>
      <c r="L8" s="117" t="s">
        <v>16</v>
      </c>
      <c r="M8" s="114" t="s">
        <v>22</v>
      </c>
      <c r="N8" s="114" t="s">
        <v>25</v>
      </c>
    </row>
    <row r="9" spans="1:15" s="2" customFormat="1" ht="12.75" customHeight="1" x14ac:dyDescent="0.2">
      <c r="A9" s="116"/>
      <c r="B9" s="116"/>
      <c r="C9" s="116"/>
      <c r="D9" s="110"/>
      <c r="E9" s="112"/>
      <c r="F9" s="112"/>
      <c r="G9" s="113"/>
      <c r="H9" s="119"/>
      <c r="I9" s="120"/>
      <c r="J9" s="118"/>
      <c r="K9" s="118"/>
      <c r="L9" s="117"/>
      <c r="M9" s="114"/>
      <c r="N9" s="114"/>
      <c r="O9" s="11"/>
    </row>
    <row r="10" spans="1:15" s="2" customFormat="1" ht="21.75" customHeight="1" x14ac:dyDescent="0.2">
      <c r="A10" s="116"/>
      <c r="B10" s="116"/>
      <c r="C10" s="116"/>
      <c r="D10" s="111"/>
      <c r="E10" s="112"/>
      <c r="F10" s="112"/>
      <c r="G10" s="113"/>
      <c r="H10" s="119"/>
      <c r="I10" s="120"/>
      <c r="J10" s="118"/>
      <c r="K10" s="118"/>
      <c r="L10" s="117"/>
      <c r="M10" s="114"/>
      <c r="N10" s="114"/>
      <c r="O10" s="11"/>
    </row>
    <row r="11" spans="1:15" s="9" customFormat="1" ht="3" customHeight="1" x14ac:dyDescent="0.25">
      <c r="A11" s="45"/>
      <c r="B11" s="12"/>
      <c r="C11" s="12"/>
      <c r="D11" s="46"/>
      <c r="E11" s="27"/>
      <c r="F11" s="27"/>
      <c r="G11" s="80"/>
      <c r="H11" s="13"/>
      <c r="I11" s="14"/>
      <c r="J11" s="12"/>
      <c r="K11" s="12"/>
      <c r="L11" s="47"/>
      <c r="N11" s="10"/>
      <c r="O11" s="10"/>
    </row>
    <row r="12" spans="1:15" s="9" customFormat="1" ht="38.25" customHeight="1" x14ac:dyDescent="0.2">
      <c r="A12" s="61" t="s">
        <v>161</v>
      </c>
      <c r="B12" s="60"/>
      <c r="C12" s="61" t="s">
        <v>165</v>
      </c>
      <c r="D12" s="67" t="s">
        <v>162</v>
      </c>
      <c r="E12" s="62">
        <v>41091</v>
      </c>
      <c r="F12" s="62">
        <v>41455</v>
      </c>
      <c r="G12" s="63" t="s">
        <v>163</v>
      </c>
      <c r="H12" s="64">
        <v>89670</v>
      </c>
      <c r="I12" s="63" t="s">
        <v>34</v>
      </c>
      <c r="J12" s="63" t="s">
        <v>164</v>
      </c>
      <c r="K12" s="63" t="s">
        <v>43</v>
      </c>
      <c r="L12" s="48">
        <v>2</v>
      </c>
      <c r="M12" s="82">
        <v>89670</v>
      </c>
      <c r="N12" s="82">
        <v>452189</v>
      </c>
      <c r="O12" s="10"/>
    </row>
    <row r="13" spans="1:15" s="9" customFormat="1" ht="12.75" customHeight="1" x14ac:dyDescent="0.2">
      <c r="A13" s="51" t="s">
        <v>104</v>
      </c>
      <c r="B13" s="51" t="s">
        <v>107</v>
      </c>
      <c r="C13" s="51" t="s">
        <v>101</v>
      </c>
      <c r="D13" s="65" t="s">
        <v>102</v>
      </c>
      <c r="E13" s="52">
        <v>41153</v>
      </c>
      <c r="F13" s="52">
        <v>41517</v>
      </c>
      <c r="G13" s="53" t="s">
        <v>103</v>
      </c>
      <c r="H13" s="54">
        <v>9958</v>
      </c>
      <c r="I13" s="55" t="s">
        <v>34</v>
      </c>
      <c r="J13" s="55" t="s">
        <v>108</v>
      </c>
      <c r="K13" s="55" t="s">
        <v>43</v>
      </c>
      <c r="L13" s="55">
        <v>1</v>
      </c>
      <c r="M13" s="81">
        <v>39830</v>
      </c>
      <c r="N13" s="81">
        <v>39830</v>
      </c>
      <c r="O13" s="10"/>
    </row>
    <row r="14" spans="1:15" s="9" customFormat="1" ht="12.75" customHeight="1" x14ac:dyDescent="0.2">
      <c r="A14" s="51" t="s">
        <v>104</v>
      </c>
      <c r="B14" s="51" t="s">
        <v>107</v>
      </c>
      <c r="C14" s="51" t="s">
        <v>101</v>
      </c>
      <c r="D14" s="65" t="s">
        <v>110</v>
      </c>
      <c r="E14" s="52">
        <v>41153</v>
      </c>
      <c r="F14" s="52">
        <v>41517</v>
      </c>
      <c r="G14" s="53" t="s">
        <v>103</v>
      </c>
      <c r="H14" s="54">
        <v>9349</v>
      </c>
      <c r="I14" s="55" t="s">
        <v>34</v>
      </c>
      <c r="J14" s="55" t="s">
        <v>108</v>
      </c>
      <c r="K14" s="55" t="s">
        <v>43</v>
      </c>
      <c r="L14" s="55">
        <v>1</v>
      </c>
      <c r="M14" s="54">
        <v>37396</v>
      </c>
      <c r="N14" s="54">
        <v>37396</v>
      </c>
      <c r="O14" s="10"/>
    </row>
    <row r="15" spans="1:15" s="9" customFormat="1" ht="36" customHeight="1" x14ac:dyDescent="0.2">
      <c r="A15" s="57" t="s">
        <v>104</v>
      </c>
      <c r="B15" s="57" t="s">
        <v>150</v>
      </c>
      <c r="C15" s="57" t="s">
        <v>147</v>
      </c>
      <c r="D15" s="66" t="s">
        <v>148</v>
      </c>
      <c r="E15" s="58">
        <v>40961</v>
      </c>
      <c r="F15" s="58">
        <v>41760</v>
      </c>
      <c r="G15" s="49" t="s">
        <v>149</v>
      </c>
      <c r="H15" s="59">
        <v>63130</v>
      </c>
      <c r="I15" s="48" t="s">
        <v>41</v>
      </c>
      <c r="J15" s="48" t="s">
        <v>108</v>
      </c>
      <c r="K15" s="48" t="s">
        <v>43</v>
      </c>
      <c r="L15" s="48">
        <v>2</v>
      </c>
      <c r="M15" s="82">
        <v>252520</v>
      </c>
      <c r="N15" s="82">
        <v>252520</v>
      </c>
    </row>
    <row r="16" spans="1:15" s="9" customFormat="1" ht="12.75" customHeight="1" x14ac:dyDescent="0.2">
      <c r="A16" s="60" t="s">
        <v>155</v>
      </c>
      <c r="B16" s="60" t="s">
        <v>156</v>
      </c>
      <c r="C16" s="60" t="s">
        <v>152</v>
      </c>
      <c r="D16" s="67" t="s">
        <v>153</v>
      </c>
      <c r="E16" s="62">
        <v>41178</v>
      </c>
      <c r="F16" s="62">
        <v>41540</v>
      </c>
      <c r="G16" s="63" t="s">
        <v>154</v>
      </c>
      <c r="H16" s="64">
        <v>10000</v>
      </c>
      <c r="I16" s="63" t="s">
        <v>34</v>
      </c>
      <c r="J16" s="63" t="s">
        <v>108</v>
      </c>
      <c r="K16" s="63" t="s">
        <v>43</v>
      </c>
      <c r="L16" s="55">
        <v>1</v>
      </c>
      <c r="M16" s="81">
        <v>20000</v>
      </c>
      <c r="N16" s="81">
        <v>100000</v>
      </c>
    </row>
    <row r="17" spans="1:15" s="9" customFormat="1" ht="25.5" customHeight="1" x14ac:dyDescent="0.2">
      <c r="A17" s="61" t="s">
        <v>157</v>
      </c>
      <c r="B17" s="60"/>
      <c r="C17" s="61" t="s">
        <v>158</v>
      </c>
      <c r="D17" s="67" t="s">
        <v>159</v>
      </c>
      <c r="E17" s="62">
        <v>40669</v>
      </c>
      <c r="F17" s="62">
        <v>41407</v>
      </c>
      <c r="G17" s="63" t="s">
        <v>160</v>
      </c>
      <c r="H17" s="64">
        <v>87900</v>
      </c>
      <c r="I17" s="63" t="s">
        <v>41</v>
      </c>
      <c r="J17" s="63" t="s">
        <v>108</v>
      </c>
      <c r="K17" s="63" t="s">
        <v>43</v>
      </c>
      <c r="L17" s="48">
        <v>2</v>
      </c>
      <c r="M17" s="82">
        <v>248746</v>
      </c>
      <c r="N17" s="82">
        <v>248746</v>
      </c>
    </row>
    <row r="18" spans="1:15" s="9" customFormat="1" ht="12.75" customHeight="1" x14ac:dyDescent="0.2">
      <c r="A18" s="60" t="s">
        <v>151</v>
      </c>
      <c r="B18" s="60"/>
      <c r="C18" s="60" t="s">
        <v>152</v>
      </c>
      <c r="D18" s="67" t="s">
        <v>153</v>
      </c>
      <c r="E18" s="62">
        <v>41178</v>
      </c>
      <c r="F18" s="62">
        <v>41540</v>
      </c>
      <c r="G18" s="63" t="s">
        <v>154</v>
      </c>
      <c r="H18" s="64">
        <v>10000</v>
      </c>
      <c r="I18" s="63" t="s">
        <v>34</v>
      </c>
      <c r="J18" s="63" t="s">
        <v>108</v>
      </c>
      <c r="K18" s="63" t="s">
        <v>43</v>
      </c>
      <c r="L18" s="55">
        <v>1</v>
      </c>
      <c r="M18" s="81">
        <v>20000</v>
      </c>
      <c r="N18" s="81">
        <v>100000</v>
      </c>
    </row>
    <row r="19" spans="1:15" s="9" customFormat="1" ht="12.75" customHeight="1" x14ac:dyDescent="0.2">
      <c r="A19" s="51" t="s">
        <v>106</v>
      </c>
      <c r="B19" s="51" t="s">
        <v>107</v>
      </c>
      <c r="C19" s="51" t="s">
        <v>101</v>
      </c>
      <c r="D19" s="65" t="s">
        <v>102</v>
      </c>
      <c r="E19" s="52">
        <v>41153</v>
      </c>
      <c r="F19" s="52">
        <v>41517</v>
      </c>
      <c r="G19" s="53" t="s">
        <v>103</v>
      </c>
      <c r="H19" s="54">
        <v>9957</v>
      </c>
      <c r="I19" s="55" t="s">
        <v>34</v>
      </c>
      <c r="J19" s="55" t="s">
        <v>108</v>
      </c>
      <c r="K19" s="55" t="s">
        <v>43</v>
      </c>
      <c r="L19" s="55">
        <v>1</v>
      </c>
      <c r="M19" s="81">
        <v>39830</v>
      </c>
      <c r="N19" s="81">
        <v>39830</v>
      </c>
      <c r="O19" s="83"/>
    </row>
    <row r="20" spans="1:15" s="9" customFormat="1" ht="12.75" customHeight="1" x14ac:dyDescent="0.2">
      <c r="A20" s="51" t="s">
        <v>106</v>
      </c>
      <c r="B20" s="51" t="s">
        <v>107</v>
      </c>
      <c r="C20" s="51" t="s">
        <v>101</v>
      </c>
      <c r="D20" s="65" t="s">
        <v>110</v>
      </c>
      <c r="E20" s="52">
        <v>41153</v>
      </c>
      <c r="F20" s="52">
        <v>41517</v>
      </c>
      <c r="G20" s="53" t="s">
        <v>103</v>
      </c>
      <c r="H20" s="54">
        <v>9349</v>
      </c>
      <c r="I20" s="55" t="s">
        <v>34</v>
      </c>
      <c r="J20" s="55" t="s">
        <v>108</v>
      </c>
      <c r="K20" s="55" t="s">
        <v>43</v>
      </c>
      <c r="L20" s="55">
        <v>1</v>
      </c>
      <c r="M20" s="54">
        <v>37396</v>
      </c>
      <c r="N20" s="54">
        <v>37396</v>
      </c>
    </row>
    <row r="21" spans="1:15" s="9" customFormat="1" ht="36.75" customHeight="1" x14ac:dyDescent="0.2">
      <c r="A21" s="57" t="s">
        <v>106</v>
      </c>
      <c r="B21" s="57"/>
      <c r="C21" s="57" t="s">
        <v>147</v>
      </c>
      <c r="D21" s="66" t="s">
        <v>148</v>
      </c>
      <c r="E21" s="58">
        <v>40961</v>
      </c>
      <c r="F21" s="58">
        <v>41760</v>
      </c>
      <c r="G21" s="49" t="s">
        <v>149</v>
      </c>
      <c r="H21" s="59">
        <v>63130</v>
      </c>
      <c r="I21" s="48" t="s">
        <v>41</v>
      </c>
      <c r="J21" s="48" t="s">
        <v>108</v>
      </c>
      <c r="K21" s="48" t="s">
        <v>43</v>
      </c>
      <c r="L21" s="48">
        <v>2</v>
      </c>
      <c r="M21" s="82">
        <v>252520</v>
      </c>
      <c r="N21" s="82">
        <v>252520</v>
      </c>
    </row>
    <row r="22" spans="1:15" s="9" customFormat="1" ht="27" customHeight="1" x14ac:dyDescent="0.2">
      <c r="A22" s="50" t="s">
        <v>37</v>
      </c>
      <c r="B22" s="51"/>
      <c r="C22" s="51" t="s">
        <v>38</v>
      </c>
      <c r="D22" s="65" t="s">
        <v>39</v>
      </c>
      <c r="E22" s="52">
        <v>40730</v>
      </c>
      <c r="F22" s="52">
        <v>41516</v>
      </c>
      <c r="G22" s="53" t="s">
        <v>40</v>
      </c>
      <c r="H22" s="54">
        <v>31757</v>
      </c>
      <c r="I22" s="55" t="s">
        <v>41</v>
      </c>
      <c r="J22" s="55" t="s">
        <v>42</v>
      </c>
      <c r="K22" s="55" t="s">
        <v>43</v>
      </c>
      <c r="L22" s="55">
        <v>2</v>
      </c>
      <c r="M22" s="81">
        <v>35212</v>
      </c>
      <c r="N22" s="81">
        <v>35212</v>
      </c>
    </row>
    <row r="23" spans="1:15" s="9" customFormat="1" ht="12.75" customHeight="1" x14ac:dyDescent="0.2">
      <c r="A23" s="51" t="s">
        <v>37</v>
      </c>
      <c r="B23" s="51"/>
      <c r="C23" s="51" t="s">
        <v>74</v>
      </c>
      <c r="D23" s="65" t="s">
        <v>75</v>
      </c>
      <c r="E23" s="52">
        <v>40816</v>
      </c>
      <c r="F23" s="52">
        <v>41390</v>
      </c>
      <c r="G23" s="53" t="s">
        <v>76</v>
      </c>
      <c r="H23" s="54">
        <v>32385</v>
      </c>
      <c r="I23" s="55" t="s">
        <v>41</v>
      </c>
      <c r="J23" s="55" t="s">
        <v>42</v>
      </c>
      <c r="K23" s="55" t="s">
        <v>43</v>
      </c>
      <c r="L23" s="55">
        <v>4</v>
      </c>
      <c r="M23" s="81">
        <v>187100</v>
      </c>
      <c r="N23" s="81">
        <v>257000</v>
      </c>
    </row>
    <row r="24" spans="1:15" s="9" customFormat="1" ht="12.75" customHeight="1" x14ac:dyDescent="0.2">
      <c r="A24" s="51" t="s">
        <v>100</v>
      </c>
      <c r="B24" s="51"/>
      <c r="C24" s="51" t="s">
        <v>101</v>
      </c>
      <c r="D24" s="65" t="s">
        <v>102</v>
      </c>
      <c r="E24" s="52">
        <v>41153</v>
      </c>
      <c r="F24" s="52">
        <v>41517</v>
      </c>
      <c r="G24" s="53" t="s">
        <v>103</v>
      </c>
      <c r="H24" s="54">
        <v>9958</v>
      </c>
      <c r="I24" s="55" t="s">
        <v>34</v>
      </c>
      <c r="J24" s="55" t="s">
        <v>42</v>
      </c>
      <c r="K24" s="55" t="s">
        <v>43</v>
      </c>
      <c r="L24" s="55">
        <v>1</v>
      </c>
      <c r="M24" s="81">
        <v>39830</v>
      </c>
      <c r="N24" s="81">
        <v>39830</v>
      </c>
    </row>
    <row r="25" spans="1:15" s="9" customFormat="1" ht="12.75" customHeight="1" x14ac:dyDescent="0.2">
      <c r="A25" s="51" t="s">
        <v>100</v>
      </c>
      <c r="B25" s="51"/>
      <c r="C25" s="51" t="s">
        <v>101</v>
      </c>
      <c r="D25" s="65" t="s">
        <v>110</v>
      </c>
      <c r="E25" s="52">
        <v>41153</v>
      </c>
      <c r="F25" s="52">
        <v>41517</v>
      </c>
      <c r="G25" s="53" t="s">
        <v>103</v>
      </c>
      <c r="H25" s="54">
        <v>9349</v>
      </c>
      <c r="I25" s="55" t="s">
        <v>34</v>
      </c>
      <c r="J25" s="55" t="s">
        <v>42</v>
      </c>
      <c r="K25" s="55" t="s">
        <v>43</v>
      </c>
      <c r="L25" s="55">
        <v>1</v>
      </c>
      <c r="M25" s="54">
        <v>37396</v>
      </c>
      <c r="N25" s="54">
        <v>37396</v>
      </c>
    </row>
    <row r="26" spans="1:15" s="9" customFormat="1" ht="12.75" customHeight="1" x14ac:dyDescent="0.2">
      <c r="A26" s="51" t="s">
        <v>77</v>
      </c>
      <c r="B26" s="51" t="s">
        <v>78</v>
      </c>
      <c r="C26" s="51" t="s">
        <v>74</v>
      </c>
      <c r="D26" s="65" t="s">
        <v>75</v>
      </c>
      <c r="E26" s="52">
        <v>40816</v>
      </c>
      <c r="F26" s="52">
        <v>41390</v>
      </c>
      <c r="G26" s="53" t="s">
        <v>76</v>
      </c>
      <c r="H26" s="54">
        <v>32385</v>
      </c>
      <c r="I26" s="55" t="s">
        <v>41</v>
      </c>
      <c r="J26" s="55" t="s">
        <v>42</v>
      </c>
      <c r="K26" s="55" t="s">
        <v>43</v>
      </c>
      <c r="L26" s="55">
        <v>4</v>
      </c>
      <c r="M26" s="81">
        <v>187100</v>
      </c>
      <c r="N26" s="81">
        <v>257000</v>
      </c>
    </row>
    <row r="27" spans="1:15" s="9" customFormat="1" ht="12.75" customHeight="1" x14ac:dyDescent="0.2">
      <c r="A27" s="51" t="s">
        <v>86</v>
      </c>
      <c r="B27" s="51"/>
      <c r="C27" s="51" t="s">
        <v>87</v>
      </c>
      <c r="D27" s="65" t="s">
        <v>88</v>
      </c>
      <c r="E27" s="52">
        <v>41129</v>
      </c>
      <c r="F27" s="52">
        <v>41244</v>
      </c>
      <c r="G27" s="53" t="s">
        <v>89</v>
      </c>
      <c r="H27" s="54">
        <v>7800</v>
      </c>
      <c r="I27" s="55" t="s">
        <v>34</v>
      </c>
      <c r="J27" s="55" t="s">
        <v>90</v>
      </c>
      <c r="K27" s="55" t="s">
        <v>91</v>
      </c>
      <c r="L27" s="55">
        <v>4</v>
      </c>
      <c r="M27" s="81">
        <v>7800</v>
      </c>
      <c r="N27" s="81">
        <v>7800</v>
      </c>
    </row>
    <row r="28" spans="1:15" s="9" customFormat="1" ht="12.75" customHeight="1" x14ac:dyDescent="0.2">
      <c r="A28" s="51" t="s">
        <v>86</v>
      </c>
      <c r="B28" s="51"/>
      <c r="C28" s="51" t="s">
        <v>87</v>
      </c>
      <c r="D28" s="65" t="s">
        <v>92</v>
      </c>
      <c r="E28" s="52">
        <v>41129</v>
      </c>
      <c r="F28" s="52">
        <v>41244</v>
      </c>
      <c r="G28" s="53" t="s">
        <v>93</v>
      </c>
      <c r="H28" s="54">
        <v>3000</v>
      </c>
      <c r="I28" s="55" t="s">
        <v>34</v>
      </c>
      <c r="J28" s="55" t="s">
        <v>90</v>
      </c>
      <c r="K28" s="55" t="s">
        <v>91</v>
      </c>
      <c r="L28" s="55">
        <v>4</v>
      </c>
      <c r="M28" s="81">
        <v>3000</v>
      </c>
      <c r="N28" s="81">
        <v>3000</v>
      </c>
    </row>
    <row r="29" spans="1:15" s="9" customFormat="1" ht="24" customHeight="1" x14ac:dyDescent="0.2">
      <c r="A29" s="50" t="s">
        <v>117</v>
      </c>
      <c r="B29" s="50"/>
      <c r="C29" s="50" t="s">
        <v>118</v>
      </c>
      <c r="D29" s="65" t="s">
        <v>119</v>
      </c>
      <c r="E29" s="52">
        <v>40817</v>
      </c>
      <c r="F29" s="52">
        <v>41530</v>
      </c>
      <c r="G29" s="53" t="s">
        <v>120</v>
      </c>
      <c r="H29" s="56">
        <v>6195</v>
      </c>
      <c r="I29" s="55" t="s">
        <v>41</v>
      </c>
      <c r="J29" s="55" t="s">
        <v>121</v>
      </c>
      <c r="K29" s="55" t="s">
        <v>91</v>
      </c>
      <c r="L29" s="55">
        <v>2</v>
      </c>
      <c r="M29" s="81">
        <v>12390</v>
      </c>
      <c r="N29" s="81">
        <v>12390</v>
      </c>
    </row>
    <row r="30" spans="1:15" s="9" customFormat="1" ht="12.75" customHeight="1" x14ac:dyDescent="0.2">
      <c r="A30" s="57" t="s">
        <v>144</v>
      </c>
      <c r="B30" s="57" t="s">
        <v>145</v>
      </c>
      <c r="C30" s="57" t="s">
        <v>141</v>
      </c>
      <c r="D30" s="66" t="s">
        <v>140</v>
      </c>
      <c r="E30" s="58">
        <v>39965</v>
      </c>
      <c r="F30" s="58">
        <v>41182</v>
      </c>
      <c r="G30" s="49" t="s">
        <v>142</v>
      </c>
      <c r="H30" s="59">
        <v>15012</v>
      </c>
      <c r="I30" s="48" t="s">
        <v>41</v>
      </c>
      <c r="J30" s="48" t="s">
        <v>146</v>
      </c>
      <c r="K30" s="48" t="s">
        <v>99</v>
      </c>
      <c r="L30" s="48">
        <v>2</v>
      </c>
      <c r="M30" s="82">
        <v>61423</v>
      </c>
      <c r="N30" s="82">
        <v>61423</v>
      </c>
    </row>
    <row r="31" spans="1:15" s="9" customFormat="1" ht="12.75" customHeight="1" x14ac:dyDescent="0.2">
      <c r="A31" s="57" t="s">
        <v>139</v>
      </c>
      <c r="B31" s="57"/>
      <c r="C31" s="57" t="s">
        <v>141</v>
      </c>
      <c r="D31" s="66" t="s">
        <v>140</v>
      </c>
      <c r="E31" s="58">
        <v>39965</v>
      </c>
      <c r="F31" s="58">
        <v>41182</v>
      </c>
      <c r="G31" s="49" t="s">
        <v>142</v>
      </c>
      <c r="H31" s="59">
        <v>15012</v>
      </c>
      <c r="I31" s="48" t="s">
        <v>41</v>
      </c>
      <c r="J31" s="48" t="s">
        <v>143</v>
      </c>
      <c r="K31" s="48" t="s">
        <v>99</v>
      </c>
      <c r="L31" s="48">
        <v>2</v>
      </c>
      <c r="M31" s="82">
        <v>61423</v>
      </c>
      <c r="N31" s="82">
        <v>61423</v>
      </c>
    </row>
    <row r="32" spans="1:15" s="9" customFormat="1" ht="27" customHeight="1" x14ac:dyDescent="0.2">
      <c r="A32" s="51" t="s">
        <v>94</v>
      </c>
      <c r="B32" s="51"/>
      <c r="C32" s="51" t="s">
        <v>95</v>
      </c>
      <c r="D32" s="65" t="s">
        <v>96</v>
      </c>
      <c r="E32" s="52">
        <v>41334</v>
      </c>
      <c r="F32" s="52">
        <v>41517</v>
      </c>
      <c r="G32" s="53" t="s">
        <v>97</v>
      </c>
      <c r="H32" s="54">
        <v>10000</v>
      </c>
      <c r="I32" s="55" t="s">
        <v>34</v>
      </c>
      <c r="J32" s="55" t="s">
        <v>98</v>
      </c>
      <c r="K32" s="55" t="s">
        <v>99</v>
      </c>
      <c r="L32" s="55">
        <v>1</v>
      </c>
      <c r="M32" s="81">
        <v>10000</v>
      </c>
      <c r="N32" s="81">
        <v>100000</v>
      </c>
    </row>
    <row r="33" spans="1:74" s="9" customFormat="1" ht="26.25" customHeight="1" x14ac:dyDescent="0.2">
      <c r="A33" s="51" t="s">
        <v>54</v>
      </c>
      <c r="B33" s="51" t="s">
        <v>56</v>
      </c>
      <c r="C33" s="51" t="s">
        <v>50</v>
      </c>
      <c r="D33" s="65" t="s">
        <v>51</v>
      </c>
      <c r="E33" s="52">
        <v>41091</v>
      </c>
      <c r="F33" s="52">
        <v>41820</v>
      </c>
      <c r="G33" s="53" t="s">
        <v>52</v>
      </c>
      <c r="H33" s="54">
        <v>132261</v>
      </c>
      <c r="I33" s="55" t="s">
        <v>34</v>
      </c>
      <c r="J33" s="55" t="s">
        <v>53</v>
      </c>
      <c r="K33" s="55" t="s">
        <v>53</v>
      </c>
      <c r="L33" s="55">
        <v>4</v>
      </c>
      <c r="M33" s="81">
        <v>396783</v>
      </c>
      <c r="N33" s="81">
        <v>396783</v>
      </c>
    </row>
    <row r="34" spans="1:74" s="9" customFormat="1" ht="22.5" customHeight="1" x14ac:dyDescent="0.2">
      <c r="A34" s="51" t="s">
        <v>49</v>
      </c>
      <c r="B34" s="51"/>
      <c r="C34" s="51" t="s">
        <v>50</v>
      </c>
      <c r="D34" s="65" t="s">
        <v>51</v>
      </c>
      <c r="E34" s="52">
        <v>41091</v>
      </c>
      <c r="F34" s="52">
        <v>41820</v>
      </c>
      <c r="G34" s="53" t="s">
        <v>52</v>
      </c>
      <c r="H34" s="54">
        <v>132261</v>
      </c>
      <c r="I34" s="55" t="s">
        <v>34</v>
      </c>
      <c r="J34" s="55" t="s">
        <v>53</v>
      </c>
      <c r="K34" s="55" t="s">
        <v>53</v>
      </c>
      <c r="L34" s="55">
        <v>4</v>
      </c>
      <c r="M34" s="81">
        <v>396783</v>
      </c>
      <c r="N34" s="81">
        <v>396783</v>
      </c>
    </row>
    <row r="35" spans="1:74" s="9" customFormat="1" ht="24.75" customHeight="1" x14ac:dyDescent="0.2">
      <c r="A35" s="51" t="s">
        <v>55</v>
      </c>
      <c r="B35" s="51" t="s">
        <v>56</v>
      </c>
      <c r="C35" s="51" t="s">
        <v>50</v>
      </c>
      <c r="D35" s="65" t="s">
        <v>51</v>
      </c>
      <c r="E35" s="52">
        <v>41091</v>
      </c>
      <c r="F35" s="52">
        <v>41820</v>
      </c>
      <c r="G35" s="53" t="s">
        <v>52</v>
      </c>
      <c r="H35" s="54">
        <v>132261</v>
      </c>
      <c r="I35" s="55" t="s">
        <v>34</v>
      </c>
      <c r="J35" s="55" t="s">
        <v>53</v>
      </c>
      <c r="K35" s="55" t="s">
        <v>53</v>
      </c>
      <c r="L35" s="55">
        <v>4</v>
      </c>
      <c r="M35" s="81">
        <v>396783</v>
      </c>
      <c r="N35" s="81">
        <v>396783</v>
      </c>
    </row>
    <row r="36" spans="1:74" s="9" customFormat="1" ht="12.75" customHeight="1" x14ac:dyDescent="0.2">
      <c r="A36" s="51" t="s">
        <v>69</v>
      </c>
      <c r="B36" s="51"/>
      <c r="C36" s="51" t="s">
        <v>70</v>
      </c>
      <c r="D36" s="65" t="s">
        <v>71</v>
      </c>
      <c r="E36" s="52">
        <v>41091</v>
      </c>
      <c r="F36" s="52">
        <v>41455</v>
      </c>
      <c r="G36" s="53" t="s">
        <v>72</v>
      </c>
      <c r="H36" s="54">
        <v>24320</v>
      </c>
      <c r="I36" s="55" t="s">
        <v>41</v>
      </c>
      <c r="J36" s="55" t="s">
        <v>73</v>
      </c>
      <c r="K36" s="55" t="s">
        <v>36</v>
      </c>
      <c r="L36" s="55">
        <v>4</v>
      </c>
      <c r="M36" s="81">
        <v>418388</v>
      </c>
      <c r="N36" s="81">
        <v>418388</v>
      </c>
    </row>
    <row r="37" spans="1:74" s="9" customFormat="1" ht="12.75" customHeight="1" x14ac:dyDescent="0.2">
      <c r="A37" s="50" t="s">
        <v>30</v>
      </c>
      <c r="B37" s="51"/>
      <c r="C37" s="51" t="s">
        <v>31</v>
      </c>
      <c r="D37" s="65" t="s">
        <v>32</v>
      </c>
      <c r="E37" s="52">
        <v>41153</v>
      </c>
      <c r="F37" s="52">
        <v>41882</v>
      </c>
      <c r="G37" s="53" t="s">
        <v>33</v>
      </c>
      <c r="H37" s="54">
        <v>82500</v>
      </c>
      <c r="I37" s="55" t="s">
        <v>34</v>
      </c>
      <c r="J37" s="55" t="s">
        <v>35</v>
      </c>
      <c r="K37" s="55" t="s">
        <v>36</v>
      </c>
      <c r="L37" s="55">
        <v>4</v>
      </c>
      <c r="M37" s="81">
        <v>82500</v>
      </c>
      <c r="N37" s="81">
        <v>82500</v>
      </c>
    </row>
    <row r="38" spans="1:74" s="9" customFormat="1" ht="26.25" customHeight="1" x14ac:dyDescent="0.2">
      <c r="A38" s="51" t="s">
        <v>57</v>
      </c>
      <c r="B38" s="51"/>
      <c r="C38" s="51" t="s">
        <v>58</v>
      </c>
      <c r="D38" s="65" t="s">
        <v>59</v>
      </c>
      <c r="E38" s="52">
        <v>41167</v>
      </c>
      <c r="F38" s="52">
        <v>43008</v>
      </c>
      <c r="G38" s="53" t="s">
        <v>60</v>
      </c>
      <c r="H38" s="54">
        <v>29484</v>
      </c>
      <c r="I38" s="55" t="s">
        <v>34</v>
      </c>
      <c r="J38" s="55" t="s">
        <v>48</v>
      </c>
      <c r="K38" s="55" t="s">
        <v>36</v>
      </c>
      <c r="L38" s="55">
        <v>1</v>
      </c>
      <c r="M38" s="81">
        <v>29484</v>
      </c>
      <c r="N38" s="81">
        <v>29484</v>
      </c>
    </row>
    <row r="39" spans="1:74" s="9" customFormat="1" ht="12.75" customHeight="1" x14ac:dyDescent="0.2">
      <c r="A39" s="50" t="s">
        <v>44</v>
      </c>
      <c r="B39" s="51"/>
      <c r="C39" s="51" t="s">
        <v>45</v>
      </c>
      <c r="D39" s="65" t="s">
        <v>46</v>
      </c>
      <c r="E39" s="52">
        <v>40447</v>
      </c>
      <c r="F39" s="52">
        <v>41542</v>
      </c>
      <c r="G39" s="53" t="s">
        <v>47</v>
      </c>
      <c r="H39" s="54">
        <v>19945.91</v>
      </c>
      <c r="I39" s="55" t="s">
        <v>41</v>
      </c>
      <c r="J39" s="55" t="s">
        <v>48</v>
      </c>
      <c r="K39" s="55" t="s">
        <v>36</v>
      </c>
      <c r="L39" s="55">
        <v>1</v>
      </c>
      <c r="M39" s="81">
        <v>92286</v>
      </c>
      <c r="N39" s="81">
        <v>92286</v>
      </c>
    </row>
    <row r="40" spans="1:74" s="9" customFormat="1" ht="28.5" customHeight="1" x14ac:dyDescent="0.2">
      <c r="A40" s="50" t="s">
        <v>126</v>
      </c>
      <c r="B40" s="50"/>
      <c r="C40" s="50" t="s">
        <v>127</v>
      </c>
      <c r="D40" s="65" t="s">
        <v>128</v>
      </c>
      <c r="E40" s="52">
        <v>40452</v>
      </c>
      <c r="F40" s="52">
        <v>41547</v>
      </c>
      <c r="G40" s="53" t="s">
        <v>129</v>
      </c>
      <c r="H40" s="56">
        <v>175321</v>
      </c>
      <c r="I40" s="55" t="s">
        <v>41</v>
      </c>
      <c r="J40" s="55" t="s">
        <v>130</v>
      </c>
      <c r="K40" s="55" t="s">
        <v>131</v>
      </c>
      <c r="L40" s="55">
        <v>1</v>
      </c>
      <c r="M40" s="81">
        <v>740841</v>
      </c>
      <c r="N40" s="81">
        <v>916163</v>
      </c>
    </row>
    <row r="41" spans="1:74" s="10" customFormat="1" ht="26.25" customHeight="1" x14ac:dyDescent="0.2">
      <c r="A41" s="50" t="s">
        <v>112</v>
      </c>
      <c r="B41" s="50" t="s">
        <v>113</v>
      </c>
      <c r="C41" s="51" t="s">
        <v>114</v>
      </c>
      <c r="D41" s="65" t="s">
        <v>115</v>
      </c>
      <c r="E41" s="52">
        <v>39448</v>
      </c>
      <c r="F41" s="52">
        <v>41820</v>
      </c>
      <c r="G41" s="53" t="s">
        <v>116</v>
      </c>
      <c r="H41" s="54">
        <v>84386</v>
      </c>
      <c r="I41" s="55" t="s">
        <v>41</v>
      </c>
      <c r="J41" s="55" t="s">
        <v>65</v>
      </c>
      <c r="K41" s="55" t="s">
        <v>66</v>
      </c>
      <c r="L41" s="55">
        <v>2</v>
      </c>
      <c r="M41" s="81">
        <v>406153</v>
      </c>
      <c r="N41" s="81">
        <v>406153</v>
      </c>
    </row>
    <row r="42" spans="1:74" s="6" customFormat="1" ht="22.5" customHeight="1" x14ac:dyDescent="0.2">
      <c r="A42" s="50" t="s">
        <v>122</v>
      </c>
      <c r="B42" s="50"/>
      <c r="C42" s="50" t="s">
        <v>123</v>
      </c>
      <c r="D42" s="65" t="s">
        <v>124</v>
      </c>
      <c r="E42" s="52">
        <v>40756</v>
      </c>
      <c r="F42" s="52">
        <v>41486</v>
      </c>
      <c r="G42" s="53" t="s">
        <v>125</v>
      </c>
      <c r="H42" s="56">
        <v>25000</v>
      </c>
      <c r="I42" s="55" t="s">
        <v>41</v>
      </c>
      <c r="J42" s="55" t="s">
        <v>65</v>
      </c>
      <c r="K42" s="55" t="s">
        <v>66</v>
      </c>
      <c r="L42" s="55">
        <v>2</v>
      </c>
      <c r="M42" s="81">
        <v>50000</v>
      </c>
      <c r="N42" s="81">
        <v>75000</v>
      </c>
    </row>
    <row r="43" spans="1:74" ht="12.75" customHeight="1" x14ac:dyDescent="0.2">
      <c r="A43" s="51" t="s">
        <v>61</v>
      </c>
      <c r="B43" s="51"/>
      <c r="C43" s="51" t="s">
        <v>62</v>
      </c>
      <c r="D43" s="65" t="s">
        <v>63</v>
      </c>
      <c r="E43" s="52">
        <v>37834</v>
      </c>
      <c r="F43" s="52">
        <v>41517</v>
      </c>
      <c r="G43" s="53" t="s">
        <v>64</v>
      </c>
      <c r="H43" s="54">
        <v>38727</v>
      </c>
      <c r="I43" s="55" t="s">
        <v>41</v>
      </c>
      <c r="J43" s="55" t="s">
        <v>65</v>
      </c>
      <c r="K43" s="55" t="s">
        <v>66</v>
      </c>
      <c r="L43" s="55">
        <v>1</v>
      </c>
      <c r="M43" s="81">
        <v>1069839</v>
      </c>
      <c r="N43" s="81">
        <v>1069839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x14ac:dyDescent="0.2">
      <c r="A44" s="51" t="s">
        <v>61</v>
      </c>
      <c r="B44" s="51"/>
      <c r="C44" s="51" t="s">
        <v>62</v>
      </c>
      <c r="D44" s="65" t="s">
        <v>67</v>
      </c>
      <c r="E44" s="52">
        <v>38047</v>
      </c>
      <c r="F44" s="52">
        <v>41517</v>
      </c>
      <c r="G44" s="53" t="s">
        <v>68</v>
      </c>
      <c r="H44" s="54">
        <v>5000</v>
      </c>
      <c r="I44" s="55" t="s">
        <v>41</v>
      </c>
      <c r="J44" s="55" t="s">
        <v>65</v>
      </c>
      <c r="K44" s="55" t="s">
        <v>66</v>
      </c>
      <c r="L44" s="55">
        <v>4</v>
      </c>
      <c r="M44" s="81">
        <v>670000</v>
      </c>
      <c r="N44" s="81">
        <v>670000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2" customFormat="1" x14ac:dyDescent="0.2">
      <c r="A45" s="51" t="s">
        <v>111</v>
      </c>
      <c r="B45" s="51"/>
      <c r="C45" s="51" t="s">
        <v>114</v>
      </c>
      <c r="D45" s="65" t="s">
        <v>115</v>
      </c>
      <c r="E45" s="52">
        <v>39448</v>
      </c>
      <c r="F45" s="52">
        <v>41820</v>
      </c>
      <c r="G45" s="53" t="s">
        <v>116</v>
      </c>
      <c r="H45" s="54">
        <v>84386</v>
      </c>
      <c r="I45" s="55" t="s">
        <v>41</v>
      </c>
      <c r="J45" s="55" t="s">
        <v>65</v>
      </c>
      <c r="K45" s="55" t="s">
        <v>66</v>
      </c>
      <c r="L45" s="55">
        <v>2</v>
      </c>
      <c r="M45" s="81">
        <v>406153</v>
      </c>
      <c r="N45" s="81">
        <v>406153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2" customFormat="1" ht="12.75" customHeight="1" x14ac:dyDescent="0.2">
      <c r="A46" s="51" t="s">
        <v>105</v>
      </c>
      <c r="B46" s="51" t="s">
        <v>107</v>
      </c>
      <c r="C46" s="51" t="s">
        <v>101</v>
      </c>
      <c r="D46" s="65" t="s">
        <v>102</v>
      </c>
      <c r="E46" s="52">
        <v>41153</v>
      </c>
      <c r="F46" s="52">
        <v>41517</v>
      </c>
      <c r="G46" s="53" t="s">
        <v>103</v>
      </c>
      <c r="H46" s="54">
        <v>9957</v>
      </c>
      <c r="I46" s="55" t="s">
        <v>34</v>
      </c>
      <c r="J46" s="55" t="s">
        <v>109</v>
      </c>
      <c r="K46" s="55" t="s">
        <v>66</v>
      </c>
      <c r="L46" s="55">
        <v>1</v>
      </c>
      <c r="M46" s="81">
        <v>39830</v>
      </c>
      <c r="N46" s="81">
        <v>39830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2" customFormat="1" ht="26.25" customHeight="1" x14ac:dyDescent="0.2">
      <c r="A47" s="51" t="s">
        <v>105</v>
      </c>
      <c r="B47" s="51" t="s">
        <v>107</v>
      </c>
      <c r="C47" s="51" t="s">
        <v>101</v>
      </c>
      <c r="D47" s="65" t="s">
        <v>110</v>
      </c>
      <c r="E47" s="52">
        <v>41153</v>
      </c>
      <c r="F47" s="52">
        <v>41517</v>
      </c>
      <c r="G47" s="53" t="s">
        <v>103</v>
      </c>
      <c r="H47" s="54">
        <v>9349</v>
      </c>
      <c r="I47" s="55" t="s">
        <v>34</v>
      </c>
      <c r="J47" s="55" t="s">
        <v>109</v>
      </c>
      <c r="K47" s="55" t="s">
        <v>66</v>
      </c>
      <c r="L47" s="55">
        <v>1</v>
      </c>
      <c r="M47" s="54">
        <v>37396</v>
      </c>
      <c r="N47" s="54">
        <v>37396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4" s="9" customFormat="1" ht="22.5" x14ac:dyDescent="0.2">
      <c r="A48" s="57" t="s">
        <v>132</v>
      </c>
      <c r="B48" s="57"/>
      <c r="C48" s="57" t="s">
        <v>101</v>
      </c>
      <c r="D48" s="66" t="s">
        <v>133</v>
      </c>
      <c r="E48" s="58">
        <v>41167</v>
      </c>
      <c r="F48" s="58">
        <v>41882</v>
      </c>
      <c r="G48" s="49" t="s">
        <v>134</v>
      </c>
      <c r="H48" s="59">
        <v>107745</v>
      </c>
      <c r="I48" s="48" t="s">
        <v>34</v>
      </c>
      <c r="J48" s="48" t="s">
        <v>135</v>
      </c>
      <c r="K48" s="48" t="s">
        <v>66</v>
      </c>
      <c r="L48" s="48">
        <v>1</v>
      </c>
      <c r="M48" s="82">
        <v>215489</v>
      </c>
      <c r="N48" s="82">
        <v>215489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</row>
    <row r="49" spans="1:74" ht="28.5" customHeight="1" x14ac:dyDescent="0.2">
      <c r="A49" s="57" t="s">
        <v>136</v>
      </c>
      <c r="B49" s="57" t="s">
        <v>137</v>
      </c>
      <c r="C49" s="57" t="s">
        <v>101</v>
      </c>
      <c r="D49" s="66" t="s">
        <v>133</v>
      </c>
      <c r="E49" s="58">
        <v>41167</v>
      </c>
      <c r="F49" s="58">
        <v>41882</v>
      </c>
      <c r="G49" s="49" t="s">
        <v>134</v>
      </c>
      <c r="H49" s="59">
        <v>107744</v>
      </c>
      <c r="I49" s="48" t="s">
        <v>34</v>
      </c>
      <c r="J49" s="48" t="s">
        <v>138</v>
      </c>
      <c r="K49" s="48" t="s">
        <v>66</v>
      </c>
      <c r="L49" s="48">
        <v>1</v>
      </c>
      <c r="M49" s="82">
        <v>215489</v>
      </c>
      <c r="N49" s="82">
        <v>215489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">
      <c r="A50" s="51" t="s">
        <v>79</v>
      </c>
      <c r="B50" s="51"/>
      <c r="C50" s="51" t="s">
        <v>80</v>
      </c>
      <c r="D50" s="65" t="s">
        <v>81</v>
      </c>
      <c r="E50" s="52">
        <v>41122</v>
      </c>
      <c r="F50" s="52">
        <v>41394</v>
      </c>
      <c r="G50" s="53" t="s">
        <v>82</v>
      </c>
      <c r="H50" s="54">
        <v>35053</v>
      </c>
      <c r="I50" s="55" t="s">
        <v>41</v>
      </c>
      <c r="J50" s="55" t="s">
        <v>83</v>
      </c>
      <c r="K50" s="55" t="s">
        <v>66</v>
      </c>
      <c r="L50" s="55">
        <v>4</v>
      </c>
      <c r="M50" s="81">
        <v>450600</v>
      </c>
      <c r="N50" s="81">
        <v>450600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 x14ac:dyDescent="0.2">
      <c r="A51" s="51" t="s">
        <v>84</v>
      </c>
      <c r="B51" s="51" t="s">
        <v>85</v>
      </c>
      <c r="C51" s="51" t="s">
        <v>80</v>
      </c>
      <c r="D51" s="65" t="s">
        <v>81</v>
      </c>
      <c r="E51" s="52">
        <v>41122</v>
      </c>
      <c r="F51" s="52">
        <v>41394</v>
      </c>
      <c r="G51" s="53" t="s">
        <v>82</v>
      </c>
      <c r="H51" s="54">
        <v>35052</v>
      </c>
      <c r="I51" s="55" t="s">
        <v>41</v>
      </c>
      <c r="J51" s="55" t="s">
        <v>83</v>
      </c>
      <c r="K51" s="55" t="s">
        <v>66</v>
      </c>
      <c r="L51" s="55">
        <v>4</v>
      </c>
      <c r="M51" s="81">
        <v>450600</v>
      </c>
      <c r="N51" s="81">
        <v>450600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s="6" customFormat="1" ht="12.75" customHeight="1" x14ac:dyDescent="0.2">
      <c r="A52" s="21"/>
      <c r="B52" s="22"/>
      <c r="C52" s="21"/>
      <c r="D52" s="21"/>
      <c r="E52" s="17"/>
      <c r="F52" s="17"/>
      <c r="G52" s="18"/>
      <c r="H52" s="23"/>
      <c r="I52" s="18"/>
      <c r="J52" s="21"/>
      <c r="K52" s="21"/>
      <c r="L52" s="5"/>
    </row>
    <row r="53" spans="1:74" s="6" customFormat="1" ht="12.75" customHeight="1" x14ac:dyDescent="0.2">
      <c r="A53" s="75" t="s">
        <v>23</v>
      </c>
      <c r="B53" s="76"/>
      <c r="C53" s="75"/>
      <c r="D53" s="75"/>
      <c r="E53" s="17"/>
      <c r="F53" s="17"/>
      <c r="G53" s="18"/>
      <c r="H53" s="23"/>
      <c r="I53" s="18"/>
      <c r="J53" s="21"/>
      <c r="K53" s="21"/>
      <c r="L53" s="5"/>
    </row>
    <row r="54" spans="1:74" s="6" customFormat="1" ht="6" customHeight="1" x14ac:dyDescent="0.2">
      <c r="A54" s="75"/>
      <c r="B54" s="76"/>
      <c r="C54" s="75"/>
      <c r="D54" s="75"/>
      <c r="E54" s="17"/>
      <c r="F54" s="17"/>
      <c r="G54" s="18"/>
      <c r="H54" s="23"/>
      <c r="I54" s="18"/>
      <c r="J54" s="21"/>
      <c r="K54" s="21"/>
      <c r="L54" s="5"/>
    </row>
    <row r="55" spans="1:74" s="6" customFormat="1" ht="12.75" customHeight="1" x14ac:dyDescent="0.2">
      <c r="A55" s="75" t="s">
        <v>27</v>
      </c>
      <c r="B55" s="76"/>
      <c r="C55" s="75"/>
      <c r="D55" s="75"/>
      <c r="E55" s="17"/>
      <c r="F55" s="17"/>
      <c r="G55" s="18"/>
      <c r="H55" s="23"/>
      <c r="I55" s="18"/>
      <c r="J55" s="21"/>
      <c r="K55" s="21"/>
      <c r="L55" s="5"/>
    </row>
    <row r="56" spans="1:74" ht="5.25" customHeight="1" x14ac:dyDescent="0.2">
      <c r="A56" s="75"/>
      <c r="B56" s="76"/>
      <c r="C56" s="75"/>
      <c r="D56" s="75"/>
      <c r="E56" s="17"/>
      <c r="F56" s="17"/>
      <c r="G56" s="18"/>
      <c r="H56" s="23"/>
      <c r="I56" s="18"/>
      <c r="J56" s="21"/>
      <c r="K56" s="21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75" t="s">
        <v>17</v>
      </c>
      <c r="B57" s="76"/>
      <c r="C57" s="75" t="s">
        <v>18</v>
      </c>
      <c r="D57" s="75"/>
      <c r="E57" s="17"/>
      <c r="F57" s="17"/>
      <c r="G57" s="18"/>
      <c r="H57" s="23"/>
      <c r="I57" s="18"/>
      <c r="J57" s="21"/>
      <c r="K57" s="2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75"/>
      <c r="B58" s="76"/>
      <c r="C58" s="75" t="s">
        <v>19</v>
      </c>
      <c r="D58" s="75"/>
      <c r="E58" s="17"/>
      <c r="F58" s="17"/>
      <c r="G58" s="18"/>
      <c r="H58" s="23"/>
      <c r="I58" s="18"/>
      <c r="J58" s="21"/>
      <c r="K58" s="2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75"/>
      <c r="B59" s="76"/>
      <c r="C59" s="75" t="s">
        <v>20</v>
      </c>
      <c r="D59" s="75"/>
      <c r="E59" s="17"/>
      <c r="F59" s="17"/>
      <c r="G59" s="18"/>
      <c r="H59" s="23"/>
      <c r="I59" s="18"/>
      <c r="J59" s="21"/>
      <c r="K59" s="2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75"/>
      <c r="B60" s="76"/>
      <c r="C60" s="75" t="s">
        <v>21</v>
      </c>
      <c r="D60" s="75"/>
      <c r="E60" s="17"/>
      <c r="F60" s="17"/>
      <c r="G60" s="18"/>
      <c r="H60" s="23"/>
      <c r="I60" s="18"/>
      <c r="J60" s="21"/>
      <c r="K60" s="2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5.25" customHeight="1" x14ac:dyDescent="0.2">
      <c r="A61" s="75"/>
      <c r="B61" s="76"/>
      <c r="C61" s="75"/>
      <c r="D61" s="75"/>
      <c r="E61" s="17"/>
      <c r="F61" s="17"/>
      <c r="G61" s="18"/>
      <c r="H61" s="23"/>
      <c r="I61" s="18"/>
      <c r="J61" s="21"/>
      <c r="K61" s="2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75" t="s">
        <v>24</v>
      </c>
      <c r="B62" s="76"/>
      <c r="C62" s="75"/>
      <c r="D62" s="75"/>
      <c r="E62" s="17"/>
      <c r="F62" s="17"/>
      <c r="G62" s="18"/>
      <c r="H62" s="23"/>
      <c r="I62" s="18"/>
      <c r="J62" s="21"/>
      <c r="K62" s="2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5.25" customHeight="1" x14ac:dyDescent="0.2">
      <c r="A63" s="77"/>
      <c r="B63" s="77"/>
      <c r="C63" s="77"/>
      <c r="D63" s="77"/>
      <c r="E63" s="24"/>
      <c r="F63" s="24"/>
      <c r="G63" s="24"/>
      <c r="H63" s="24"/>
      <c r="I63" s="24"/>
      <c r="J63" s="24"/>
      <c r="K63" s="24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78" t="s">
        <v>26</v>
      </c>
      <c r="B64" s="78"/>
      <c r="C64" s="78"/>
      <c r="D64" s="79"/>
      <c r="E64" s="19"/>
      <c r="F64" s="19"/>
      <c r="G64" s="19"/>
      <c r="H64" s="25"/>
      <c r="I64" s="19"/>
      <c r="J64" s="20"/>
      <c r="K64" s="20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73"/>
      <c r="B65" s="73"/>
      <c r="C65" s="73"/>
      <c r="D65" s="73"/>
      <c r="E65" s="19"/>
      <c r="F65" s="19"/>
      <c r="G65" s="19"/>
      <c r="H65" s="25"/>
      <c r="I65" s="19"/>
      <c r="J65" s="20"/>
      <c r="K65" s="2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74"/>
      <c r="B66" s="74"/>
      <c r="C66" s="74"/>
      <c r="D66" s="74"/>
      <c r="E66" s="19"/>
      <c r="F66" s="19"/>
      <c r="G66" s="19"/>
      <c r="H66" s="26"/>
      <c r="I66" s="19"/>
      <c r="J66" s="19"/>
      <c r="K66" s="1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19"/>
      <c r="B67" s="19"/>
      <c r="C67" s="19"/>
      <c r="D67" s="19"/>
      <c r="E67" s="19"/>
      <c r="F67" s="19"/>
      <c r="G67" s="19"/>
      <c r="H67" s="26"/>
      <c r="I67" s="19"/>
      <c r="J67" s="19"/>
      <c r="K67" s="1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9"/>
      <c r="B68" s="19"/>
      <c r="C68" s="19"/>
      <c r="D68" s="19"/>
      <c r="E68" s="19"/>
      <c r="F68" s="19"/>
      <c r="G68" s="19"/>
      <c r="H68" s="26"/>
      <c r="I68" s="19"/>
      <c r="J68" s="19"/>
      <c r="K68" s="1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12"/>
      <c r="B69" s="12"/>
      <c r="C69" s="12"/>
      <c r="D69" s="12"/>
      <c r="E69" s="27"/>
      <c r="F69" s="27"/>
      <c r="G69" s="14"/>
      <c r="H69" s="13"/>
      <c r="I69" s="14"/>
      <c r="J69" s="12"/>
      <c r="K69" s="1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12"/>
      <c r="B70" s="12"/>
      <c r="C70" s="12"/>
      <c r="D70" s="12"/>
      <c r="E70" s="27"/>
      <c r="F70" s="27"/>
      <c r="G70" s="14"/>
      <c r="H70" s="13"/>
      <c r="I70" s="14"/>
      <c r="J70" s="12"/>
      <c r="K70" s="1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12"/>
      <c r="B71" s="12"/>
      <c r="C71" s="12"/>
      <c r="D71" s="12"/>
      <c r="E71" s="27"/>
      <c r="F71" s="27"/>
      <c r="G71" s="14"/>
      <c r="H71" s="13"/>
      <c r="I71" s="14"/>
      <c r="J71" s="12"/>
      <c r="K71" s="1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12"/>
      <c r="B72" s="12"/>
      <c r="C72" s="12"/>
      <c r="D72" s="12"/>
      <c r="E72" s="27"/>
      <c r="F72" s="27"/>
      <c r="G72" s="14"/>
      <c r="H72" s="13"/>
      <c r="I72" s="14"/>
      <c r="J72" s="12"/>
      <c r="K72" s="1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12"/>
      <c r="B73" s="12"/>
      <c r="C73" s="12"/>
      <c r="D73" s="12"/>
      <c r="E73" s="27"/>
      <c r="F73" s="27"/>
      <c r="G73" s="14"/>
      <c r="H73" s="13"/>
      <c r="I73" s="14"/>
      <c r="J73" s="12"/>
      <c r="K73" s="1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12"/>
      <c r="B74" s="12"/>
      <c r="C74" s="12"/>
      <c r="D74" s="12"/>
      <c r="E74" s="27"/>
      <c r="F74" s="27"/>
      <c r="G74" s="14"/>
      <c r="H74" s="13"/>
      <c r="I74" s="14"/>
      <c r="J74" s="12"/>
      <c r="K74" s="1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12"/>
      <c r="B75" s="12"/>
      <c r="C75" s="12"/>
      <c r="D75" s="12"/>
      <c r="E75" s="27"/>
      <c r="F75" s="27"/>
      <c r="G75" s="14"/>
      <c r="H75" s="13"/>
      <c r="I75" s="14"/>
      <c r="J75" s="12"/>
      <c r="K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12"/>
      <c r="B76" s="12"/>
      <c r="C76" s="12"/>
      <c r="D76" s="12"/>
      <c r="E76" s="27"/>
      <c r="F76" s="27"/>
      <c r="G76" s="14"/>
      <c r="H76" s="13"/>
      <c r="I76" s="14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20"/>
      <c r="B77" s="20"/>
      <c r="C77" s="20"/>
      <c r="D77" s="20"/>
      <c r="E77" s="15"/>
      <c r="F77" s="15"/>
      <c r="G77" s="19"/>
      <c r="H77" s="25"/>
      <c r="I77" s="19"/>
      <c r="J77" s="20"/>
      <c r="K77" s="20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20"/>
      <c r="B78" s="20"/>
      <c r="C78" s="20"/>
      <c r="D78" s="20"/>
      <c r="E78" s="15"/>
      <c r="F78" s="15"/>
      <c r="G78" s="19"/>
      <c r="H78" s="25"/>
      <c r="I78" s="19"/>
      <c r="J78" s="20"/>
      <c r="K78" s="20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20"/>
      <c r="B79" s="20"/>
      <c r="C79" s="20"/>
      <c r="D79" s="20"/>
      <c r="E79" s="15"/>
      <c r="F79" s="15"/>
      <c r="G79" s="16"/>
      <c r="H79" s="25"/>
      <c r="I79" s="19"/>
      <c r="J79" s="20"/>
      <c r="K79" s="20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20"/>
      <c r="B80" s="20"/>
      <c r="C80" s="20"/>
      <c r="D80" s="20"/>
      <c r="E80" s="15"/>
      <c r="F80" s="15"/>
      <c r="G80" s="16"/>
      <c r="H80" s="25"/>
      <c r="I80" s="19"/>
      <c r="J80" s="20"/>
      <c r="K80" s="2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20"/>
      <c r="B81" s="20"/>
      <c r="C81" s="20"/>
      <c r="D81" s="20"/>
      <c r="E81" s="15"/>
      <c r="F81" s="15"/>
      <c r="G81" s="16"/>
      <c r="H81" s="25"/>
      <c r="I81" s="19"/>
      <c r="J81" s="20"/>
      <c r="K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A82" s="20"/>
      <c r="B82" s="20"/>
      <c r="C82" s="20"/>
      <c r="D82" s="20"/>
      <c r="E82" s="15"/>
      <c r="F82" s="15"/>
      <c r="G82" s="16"/>
      <c r="H82" s="25"/>
      <c r="I82" s="19"/>
      <c r="J82" s="20"/>
      <c r="K82" s="2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A83" s="20"/>
      <c r="B83" s="20"/>
      <c r="C83" s="20"/>
      <c r="D83" s="20"/>
      <c r="E83" s="15"/>
      <c r="F83" s="15"/>
      <c r="G83" s="16"/>
      <c r="H83" s="25"/>
      <c r="I83" s="19"/>
      <c r="J83" s="20"/>
      <c r="K83" s="20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A84" s="20"/>
      <c r="B84" s="20"/>
      <c r="C84" s="20"/>
      <c r="D84" s="20"/>
      <c r="E84" s="15"/>
      <c r="F84" s="15"/>
      <c r="G84" s="16"/>
      <c r="H84" s="25"/>
      <c r="I84" s="19"/>
      <c r="J84" s="20"/>
      <c r="K84" s="20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A85" s="20"/>
      <c r="B85" s="20"/>
      <c r="C85" s="20"/>
      <c r="D85" s="24"/>
      <c r="E85" s="28"/>
      <c r="F85" s="28"/>
      <c r="G85" s="24"/>
      <c r="H85" s="24"/>
      <c r="I85" s="24"/>
      <c r="J85" s="24"/>
      <c r="K85" s="24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A86" s="20"/>
      <c r="B86" s="20"/>
      <c r="C86" s="20"/>
      <c r="D86" s="24"/>
      <c r="E86" s="28"/>
      <c r="F86" s="28"/>
      <c r="G86" s="24"/>
      <c r="H86" s="24"/>
      <c r="I86" s="24"/>
      <c r="J86" s="24"/>
      <c r="K86" s="24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A87" s="20"/>
      <c r="B87" s="20"/>
      <c r="C87" s="20"/>
      <c r="D87" s="24"/>
      <c r="E87" s="28"/>
      <c r="F87" s="28"/>
      <c r="G87" s="24"/>
      <c r="H87" s="24"/>
      <c r="I87" s="24"/>
      <c r="J87" s="24"/>
      <c r="K87" s="24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A88" s="20"/>
      <c r="B88" s="20"/>
      <c r="C88" s="20"/>
      <c r="D88" s="20"/>
      <c r="E88" s="15"/>
      <c r="F88" s="15"/>
      <c r="G88" s="16"/>
      <c r="H88" s="25"/>
      <c r="I88" s="19"/>
      <c r="J88" s="20"/>
      <c r="K88" s="20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A89" s="20"/>
      <c r="B89" s="20"/>
      <c r="C89" s="20"/>
      <c r="D89" s="20"/>
      <c r="E89" s="15"/>
      <c r="F89" s="15"/>
      <c r="G89" s="16"/>
      <c r="H89" s="25"/>
      <c r="I89" s="19"/>
      <c r="J89" s="20"/>
      <c r="K89" s="20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A90" s="20"/>
      <c r="B90" s="20"/>
      <c r="C90" s="20"/>
      <c r="D90" s="20"/>
      <c r="E90" s="15"/>
      <c r="F90" s="15"/>
      <c r="G90" s="16"/>
      <c r="H90" s="25"/>
      <c r="I90" s="19"/>
      <c r="J90" s="20"/>
      <c r="K90" s="20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A91" s="20"/>
      <c r="B91" s="20"/>
      <c r="C91" s="20"/>
      <c r="D91" s="20"/>
      <c r="E91" s="15"/>
      <c r="F91" s="15"/>
      <c r="G91" s="16"/>
      <c r="H91" s="25"/>
      <c r="I91" s="19"/>
      <c r="J91" s="20"/>
      <c r="K91" s="20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 x14ac:dyDescent="0.2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 x14ac:dyDescent="0.2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 x14ac:dyDescent="0.2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 x14ac:dyDescent="0.2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 x14ac:dyDescent="0.2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 x14ac:dyDescent="0.2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 x14ac:dyDescent="0.2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 x14ac:dyDescent="0.2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 x14ac:dyDescent="0.2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 x14ac:dyDescent="0.2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</sheetData>
  <sortState ref="A12:N51">
    <sortCondition ref="K12:K51"/>
    <sortCondition ref="J12:J51"/>
    <sortCondition ref="A12:A51"/>
  </sortState>
  <mergeCells count="16"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/>
  <pageMargins left="0.25" right="0.2" top="0.1" bottom="0.1" header="0.1" footer="0.2"/>
  <pageSetup scale="70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/>
  </sheetViews>
  <sheetFormatPr defaultRowHeight="12.75" x14ac:dyDescent="0.2"/>
  <cols>
    <col min="1" max="1" width="22" customWidth="1"/>
    <col min="2" max="2" width="19.85546875" customWidth="1"/>
    <col min="3" max="3" width="25.42578125" customWidth="1"/>
    <col min="4" max="4" width="44.42578125" customWidth="1"/>
    <col min="6" max="6" width="10" customWidth="1"/>
    <col min="7" max="7" width="11.5703125" customWidth="1"/>
    <col min="9" max="9" width="9.140625" style="128"/>
  </cols>
  <sheetData>
    <row r="1" spans="1:9" ht="56.25" customHeight="1" x14ac:dyDescent="0.35">
      <c r="A1" s="84"/>
      <c r="B1" s="85"/>
      <c r="C1" s="86"/>
      <c r="D1" s="87" t="s">
        <v>166</v>
      </c>
      <c r="E1" s="85"/>
      <c r="F1" s="85"/>
      <c r="G1" s="88"/>
      <c r="H1" s="89"/>
      <c r="I1" s="89"/>
    </row>
    <row r="2" spans="1:9" ht="21.75" customHeight="1" x14ac:dyDescent="0.25">
      <c r="A2" s="90"/>
      <c r="B2" s="84"/>
      <c r="C2" s="91"/>
      <c r="D2" s="92" t="s">
        <v>29</v>
      </c>
      <c r="E2" s="93"/>
      <c r="F2" s="94"/>
      <c r="G2" s="95"/>
      <c r="H2" s="96"/>
      <c r="I2" s="96"/>
    </row>
    <row r="3" spans="1:9" x14ac:dyDescent="0.2">
      <c r="A3" s="100"/>
      <c r="B3" s="100"/>
      <c r="C3" s="101"/>
      <c r="D3" s="101"/>
      <c r="E3" s="97"/>
      <c r="F3" s="102"/>
      <c r="G3" s="103"/>
      <c r="H3" s="98"/>
      <c r="I3" s="99"/>
    </row>
    <row r="4" spans="1:9" x14ac:dyDescent="0.2">
      <c r="A4" s="126" t="s">
        <v>167</v>
      </c>
      <c r="B4" s="126"/>
      <c r="C4" s="104">
        <f>COUNTA(G8:G1048576)</f>
        <v>30</v>
      </c>
      <c r="D4" s="105">
        <f>SUM(G8:G1048576)</f>
        <v>7182862</v>
      </c>
      <c r="E4" s="106"/>
      <c r="F4" s="106"/>
      <c r="G4" s="107"/>
      <c r="H4" s="99"/>
      <c r="I4" s="99"/>
    </row>
    <row r="5" spans="1:9" ht="12.75" customHeight="1" x14ac:dyDescent="0.2">
      <c r="A5" s="123" t="s">
        <v>4</v>
      </c>
      <c r="B5" s="123" t="s">
        <v>5</v>
      </c>
      <c r="C5" s="123" t="s">
        <v>6</v>
      </c>
      <c r="D5" s="124" t="s">
        <v>7</v>
      </c>
      <c r="E5" s="121" t="s">
        <v>10</v>
      </c>
      <c r="F5" s="121" t="s">
        <v>11</v>
      </c>
      <c r="G5" s="122" t="s">
        <v>168</v>
      </c>
      <c r="H5" s="123" t="s">
        <v>8</v>
      </c>
      <c r="I5" s="123" t="s">
        <v>9</v>
      </c>
    </row>
    <row r="6" spans="1:9" ht="12.75" customHeight="1" x14ac:dyDescent="0.2">
      <c r="A6" s="123"/>
      <c r="B6" s="123"/>
      <c r="C6" s="123"/>
      <c r="D6" s="125"/>
      <c r="E6" s="121"/>
      <c r="F6" s="121"/>
      <c r="G6" s="122"/>
      <c r="H6" s="123"/>
      <c r="I6" s="123"/>
    </row>
    <row r="7" spans="1:9" ht="13.5" customHeight="1" thickBot="1" x14ac:dyDescent="0.25">
      <c r="A7" s="124"/>
      <c r="B7" s="124"/>
      <c r="C7" s="124"/>
      <c r="D7" s="125"/>
      <c r="E7" s="129"/>
      <c r="F7" s="129"/>
      <c r="G7" s="130"/>
      <c r="H7" s="124"/>
      <c r="I7" s="124"/>
    </row>
    <row r="8" spans="1:9" ht="38.25" x14ac:dyDescent="0.2">
      <c r="A8" s="138" t="s">
        <v>161</v>
      </c>
      <c r="B8" s="139"/>
      <c r="C8" s="140" t="s">
        <v>182</v>
      </c>
      <c r="D8" s="140" t="s">
        <v>183</v>
      </c>
      <c r="E8" s="141">
        <v>41140</v>
      </c>
      <c r="F8" s="141">
        <v>41973</v>
      </c>
      <c r="G8" s="142">
        <v>155991</v>
      </c>
      <c r="H8" s="143" t="s">
        <v>164</v>
      </c>
      <c r="I8" s="144" t="s">
        <v>43</v>
      </c>
    </row>
    <row r="9" spans="1:9" ht="38.25" x14ac:dyDescent="0.2">
      <c r="A9" s="145" t="s">
        <v>161</v>
      </c>
      <c r="B9" s="131"/>
      <c r="C9" s="136" t="s">
        <v>165</v>
      </c>
      <c r="D9" s="132" t="s">
        <v>195</v>
      </c>
      <c r="E9" s="133">
        <v>41153</v>
      </c>
      <c r="F9" s="133">
        <v>42916</v>
      </c>
      <c r="G9" s="134">
        <v>452189</v>
      </c>
      <c r="H9" s="135" t="s">
        <v>164</v>
      </c>
      <c r="I9" s="146" t="s">
        <v>43</v>
      </c>
    </row>
    <row r="10" spans="1:9" ht="25.5" x14ac:dyDescent="0.2">
      <c r="A10" s="145" t="s">
        <v>189</v>
      </c>
      <c r="B10" s="131"/>
      <c r="C10" s="137" t="s">
        <v>190</v>
      </c>
      <c r="D10" s="132" t="s">
        <v>191</v>
      </c>
      <c r="E10" s="133">
        <v>41214</v>
      </c>
      <c r="F10" s="133">
        <v>41578</v>
      </c>
      <c r="G10" s="134">
        <v>25711</v>
      </c>
      <c r="H10" s="135" t="s">
        <v>164</v>
      </c>
      <c r="I10" s="146" t="s">
        <v>43</v>
      </c>
    </row>
    <row r="11" spans="1:9" ht="38.25" x14ac:dyDescent="0.2">
      <c r="A11" s="145" t="s">
        <v>187</v>
      </c>
      <c r="B11" s="131"/>
      <c r="C11" s="132" t="s">
        <v>101</v>
      </c>
      <c r="D11" s="132" t="s">
        <v>188</v>
      </c>
      <c r="E11" s="133">
        <v>41395</v>
      </c>
      <c r="F11" s="133">
        <v>42124</v>
      </c>
      <c r="G11" s="134">
        <v>126114</v>
      </c>
      <c r="H11" s="135" t="s">
        <v>164</v>
      </c>
      <c r="I11" s="146" t="s">
        <v>43</v>
      </c>
    </row>
    <row r="12" spans="1:9" ht="31.5" x14ac:dyDescent="0.2">
      <c r="A12" s="145" t="s">
        <v>249</v>
      </c>
      <c r="B12" s="131"/>
      <c r="C12" s="137" t="s">
        <v>250</v>
      </c>
      <c r="D12" s="132" t="s">
        <v>251</v>
      </c>
      <c r="E12" s="133">
        <v>41275</v>
      </c>
      <c r="F12" s="133">
        <v>42339</v>
      </c>
      <c r="G12" s="134">
        <v>132000</v>
      </c>
      <c r="H12" s="135" t="s">
        <v>164</v>
      </c>
      <c r="I12" s="146" t="s">
        <v>43</v>
      </c>
    </row>
    <row r="13" spans="1:9" ht="25.5" x14ac:dyDescent="0.2">
      <c r="A13" s="145" t="s">
        <v>211</v>
      </c>
      <c r="B13" s="131"/>
      <c r="C13" s="136" t="s">
        <v>266</v>
      </c>
      <c r="D13" s="132" t="s">
        <v>212</v>
      </c>
      <c r="E13" s="133">
        <v>41183</v>
      </c>
      <c r="F13" s="133">
        <v>41670</v>
      </c>
      <c r="G13" s="134">
        <v>25000</v>
      </c>
      <c r="H13" s="135" t="s">
        <v>164</v>
      </c>
      <c r="I13" s="146" t="s">
        <v>43</v>
      </c>
    </row>
    <row r="14" spans="1:9" ht="25.5" x14ac:dyDescent="0.2">
      <c r="A14" s="145" t="s">
        <v>235</v>
      </c>
      <c r="B14" s="131"/>
      <c r="C14" s="132" t="s">
        <v>101</v>
      </c>
      <c r="D14" s="132" t="s">
        <v>236</v>
      </c>
      <c r="E14" s="133">
        <v>41365</v>
      </c>
      <c r="F14" s="133">
        <v>42461</v>
      </c>
      <c r="G14" s="134">
        <v>358438</v>
      </c>
      <c r="H14" s="135" t="s">
        <v>164</v>
      </c>
      <c r="I14" s="146" t="s">
        <v>43</v>
      </c>
    </row>
    <row r="15" spans="1:9" x14ac:dyDescent="0.2">
      <c r="A15" s="145" t="s">
        <v>258</v>
      </c>
      <c r="B15" s="131" t="s">
        <v>259</v>
      </c>
      <c r="C15" s="132" t="s">
        <v>256</v>
      </c>
      <c r="D15" s="132" t="s">
        <v>257</v>
      </c>
      <c r="E15" s="133">
        <v>41440</v>
      </c>
      <c r="F15" s="133">
        <v>41804</v>
      </c>
      <c r="G15" s="134"/>
      <c r="H15" s="135" t="s">
        <v>260</v>
      </c>
      <c r="I15" s="146" t="s">
        <v>43</v>
      </c>
    </row>
    <row r="16" spans="1:9" x14ac:dyDescent="0.2">
      <c r="A16" s="145" t="s">
        <v>245</v>
      </c>
      <c r="B16" s="131" t="s">
        <v>244</v>
      </c>
      <c r="C16" s="132" t="s">
        <v>241</v>
      </c>
      <c r="D16" s="132" t="s">
        <v>242</v>
      </c>
      <c r="E16" s="133">
        <v>41306</v>
      </c>
      <c r="F16" s="133">
        <v>43130</v>
      </c>
      <c r="G16" s="134"/>
      <c r="H16" s="135" t="s">
        <v>108</v>
      </c>
      <c r="I16" s="146" t="s">
        <v>43</v>
      </c>
    </row>
    <row r="17" spans="1:9" ht="25.5" x14ac:dyDescent="0.2">
      <c r="A17" s="145" t="s">
        <v>252</v>
      </c>
      <c r="B17" s="131"/>
      <c r="C17" s="136" t="s">
        <v>268</v>
      </c>
      <c r="D17" s="132" t="s">
        <v>253</v>
      </c>
      <c r="E17" s="133">
        <v>41365</v>
      </c>
      <c r="F17" s="133">
        <v>41728</v>
      </c>
      <c r="G17" s="134">
        <v>389502</v>
      </c>
      <c r="H17" s="135" t="s">
        <v>108</v>
      </c>
      <c r="I17" s="146" t="s">
        <v>43</v>
      </c>
    </row>
    <row r="18" spans="1:9" ht="25.5" x14ac:dyDescent="0.2">
      <c r="A18" s="145" t="s">
        <v>151</v>
      </c>
      <c r="B18" s="131" t="s">
        <v>254</v>
      </c>
      <c r="C18" s="136" t="s">
        <v>268</v>
      </c>
      <c r="D18" s="132" t="s">
        <v>253</v>
      </c>
      <c r="E18" s="133">
        <v>41365</v>
      </c>
      <c r="F18" s="133">
        <v>41728</v>
      </c>
      <c r="G18" s="134"/>
      <c r="H18" s="135" t="s">
        <v>108</v>
      </c>
      <c r="I18" s="146" t="s">
        <v>43</v>
      </c>
    </row>
    <row r="19" spans="1:9" x14ac:dyDescent="0.2">
      <c r="A19" s="145" t="s">
        <v>243</v>
      </c>
      <c r="B19" s="131" t="s">
        <v>244</v>
      </c>
      <c r="C19" s="132" t="s">
        <v>241</v>
      </c>
      <c r="D19" s="132" t="s">
        <v>242</v>
      </c>
      <c r="E19" s="133">
        <v>41306</v>
      </c>
      <c r="F19" s="133">
        <v>43130</v>
      </c>
      <c r="G19" s="134"/>
      <c r="H19" s="135" t="s">
        <v>108</v>
      </c>
      <c r="I19" s="146" t="s">
        <v>43</v>
      </c>
    </row>
    <row r="20" spans="1:9" ht="25.5" x14ac:dyDescent="0.2">
      <c r="A20" s="145" t="s">
        <v>106</v>
      </c>
      <c r="B20" s="131" t="s">
        <v>254</v>
      </c>
      <c r="C20" s="136" t="s">
        <v>268</v>
      </c>
      <c r="D20" s="132" t="s">
        <v>253</v>
      </c>
      <c r="E20" s="133">
        <v>41365</v>
      </c>
      <c r="F20" s="133">
        <v>41728</v>
      </c>
      <c r="G20" s="134"/>
      <c r="H20" s="135" t="s">
        <v>108</v>
      </c>
      <c r="I20" s="146" t="s">
        <v>43</v>
      </c>
    </row>
    <row r="21" spans="1:9" x14ac:dyDescent="0.2">
      <c r="A21" s="145" t="s">
        <v>240</v>
      </c>
      <c r="B21" s="131"/>
      <c r="C21" s="132" t="s">
        <v>241</v>
      </c>
      <c r="D21" s="132" t="s">
        <v>242</v>
      </c>
      <c r="E21" s="133">
        <v>41306</v>
      </c>
      <c r="F21" s="133">
        <v>43130</v>
      </c>
      <c r="G21" s="134">
        <v>200000</v>
      </c>
      <c r="H21" s="135" t="s">
        <v>108</v>
      </c>
      <c r="I21" s="146" t="s">
        <v>43</v>
      </c>
    </row>
    <row r="22" spans="1:9" ht="25.5" x14ac:dyDescent="0.2">
      <c r="A22" s="145" t="s">
        <v>198</v>
      </c>
      <c r="B22" s="131" t="s">
        <v>199</v>
      </c>
      <c r="C22" s="137" t="s">
        <v>265</v>
      </c>
      <c r="D22" s="132" t="s">
        <v>197</v>
      </c>
      <c r="E22" s="133">
        <v>41167</v>
      </c>
      <c r="F22" s="133">
        <v>41152</v>
      </c>
      <c r="G22" s="134"/>
      <c r="H22" s="135" t="s">
        <v>42</v>
      </c>
      <c r="I22" s="146" t="s">
        <v>43</v>
      </c>
    </row>
    <row r="23" spans="1:9" x14ac:dyDescent="0.2">
      <c r="A23" s="145" t="s">
        <v>261</v>
      </c>
      <c r="B23" s="131" t="s">
        <v>259</v>
      </c>
      <c r="C23" s="132" t="s">
        <v>256</v>
      </c>
      <c r="D23" s="132" t="s">
        <v>257</v>
      </c>
      <c r="E23" s="133">
        <v>41440</v>
      </c>
      <c r="F23" s="133">
        <v>41804</v>
      </c>
      <c r="G23" s="134"/>
      <c r="H23" s="135" t="s">
        <v>42</v>
      </c>
      <c r="I23" s="146" t="s">
        <v>43</v>
      </c>
    </row>
    <row r="24" spans="1:9" x14ac:dyDescent="0.2">
      <c r="A24" s="145" t="s">
        <v>255</v>
      </c>
      <c r="B24" s="131"/>
      <c r="C24" s="132" t="s">
        <v>256</v>
      </c>
      <c r="D24" s="132" t="s">
        <v>257</v>
      </c>
      <c r="E24" s="133">
        <v>41440</v>
      </c>
      <c r="F24" s="133">
        <v>41804</v>
      </c>
      <c r="G24" s="134">
        <v>380000</v>
      </c>
      <c r="H24" s="135" t="s">
        <v>42</v>
      </c>
      <c r="I24" s="146" t="s">
        <v>43</v>
      </c>
    </row>
    <row r="25" spans="1:9" ht="25.5" x14ac:dyDescent="0.2">
      <c r="A25" s="145" t="s">
        <v>229</v>
      </c>
      <c r="B25" s="131" t="s">
        <v>228</v>
      </c>
      <c r="C25" s="136" t="s">
        <v>267</v>
      </c>
      <c r="D25" s="132" t="s">
        <v>225</v>
      </c>
      <c r="E25" s="133">
        <v>41518</v>
      </c>
      <c r="F25" s="133">
        <v>42613</v>
      </c>
      <c r="G25" s="134"/>
      <c r="H25" s="135" t="s">
        <v>226</v>
      </c>
      <c r="I25" s="146" t="s">
        <v>217</v>
      </c>
    </row>
    <row r="26" spans="1:9" ht="25.5" x14ac:dyDescent="0.2">
      <c r="A26" s="145" t="s">
        <v>227</v>
      </c>
      <c r="B26" s="131" t="s">
        <v>228</v>
      </c>
      <c r="C26" s="136" t="s">
        <v>267</v>
      </c>
      <c r="D26" s="132" t="s">
        <v>225</v>
      </c>
      <c r="E26" s="133">
        <v>41518</v>
      </c>
      <c r="F26" s="133">
        <v>42613</v>
      </c>
      <c r="G26" s="134"/>
      <c r="H26" s="135" t="s">
        <v>226</v>
      </c>
      <c r="I26" s="146" t="s">
        <v>217</v>
      </c>
    </row>
    <row r="27" spans="1:9" ht="25.5" x14ac:dyDescent="0.2">
      <c r="A27" s="145" t="s">
        <v>224</v>
      </c>
      <c r="B27" s="131"/>
      <c r="C27" s="136" t="s">
        <v>267</v>
      </c>
      <c r="D27" s="132" t="s">
        <v>225</v>
      </c>
      <c r="E27" s="133">
        <v>41518</v>
      </c>
      <c r="F27" s="133">
        <v>42613</v>
      </c>
      <c r="G27" s="134">
        <v>24886</v>
      </c>
      <c r="H27" s="135" t="s">
        <v>226</v>
      </c>
      <c r="I27" s="146" t="s">
        <v>217</v>
      </c>
    </row>
    <row r="28" spans="1:9" x14ac:dyDescent="0.2">
      <c r="A28" s="145" t="s">
        <v>218</v>
      </c>
      <c r="B28" s="131" t="s">
        <v>219</v>
      </c>
      <c r="C28" s="132" t="s">
        <v>214</v>
      </c>
      <c r="D28" s="132" t="s">
        <v>215</v>
      </c>
      <c r="E28" s="133">
        <v>41456</v>
      </c>
      <c r="F28" s="133">
        <v>42185</v>
      </c>
      <c r="G28" s="134"/>
      <c r="H28" s="135" t="s">
        <v>216</v>
      </c>
      <c r="I28" s="146" t="s">
        <v>217</v>
      </c>
    </row>
    <row r="29" spans="1:9" x14ac:dyDescent="0.2">
      <c r="A29" s="145" t="s">
        <v>213</v>
      </c>
      <c r="B29" s="131"/>
      <c r="C29" s="132" t="s">
        <v>214</v>
      </c>
      <c r="D29" s="132" t="s">
        <v>215</v>
      </c>
      <c r="E29" s="133">
        <v>41456</v>
      </c>
      <c r="F29" s="133">
        <v>42185</v>
      </c>
      <c r="G29" s="134">
        <v>399972</v>
      </c>
      <c r="H29" s="135" t="s">
        <v>216</v>
      </c>
      <c r="I29" s="146" t="s">
        <v>217</v>
      </c>
    </row>
    <row r="30" spans="1:9" x14ac:dyDescent="0.2">
      <c r="A30" s="145" t="s">
        <v>86</v>
      </c>
      <c r="B30" s="131"/>
      <c r="C30" s="132" t="s">
        <v>209</v>
      </c>
      <c r="D30" s="132" t="s">
        <v>210</v>
      </c>
      <c r="E30" s="133">
        <v>41129</v>
      </c>
      <c r="F30" s="133">
        <v>41183</v>
      </c>
      <c r="G30" s="134">
        <v>3000</v>
      </c>
      <c r="H30" s="135" t="s">
        <v>90</v>
      </c>
      <c r="I30" s="146" t="s">
        <v>91</v>
      </c>
    </row>
    <row r="31" spans="1:9" x14ac:dyDescent="0.2">
      <c r="A31" s="145" t="s">
        <v>86</v>
      </c>
      <c r="B31" s="131"/>
      <c r="C31" s="132" t="s">
        <v>209</v>
      </c>
      <c r="D31" s="132" t="s">
        <v>88</v>
      </c>
      <c r="E31" s="133">
        <v>41129</v>
      </c>
      <c r="F31" s="133">
        <v>41244</v>
      </c>
      <c r="G31" s="134">
        <v>7800</v>
      </c>
      <c r="H31" s="135" t="s">
        <v>90</v>
      </c>
      <c r="I31" s="146" t="s">
        <v>91</v>
      </c>
    </row>
    <row r="32" spans="1:9" x14ac:dyDescent="0.2">
      <c r="A32" s="145" t="s">
        <v>179</v>
      </c>
      <c r="B32" s="131"/>
      <c r="C32" s="132" t="s">
        <v>101</v>
      </c>
      <c r="D32" s="132" t="s">
        <v>180</v>
      </c>
      <c r="E32" s="133">
        <v>41306</v>
      </c>
      <c r="F32" s="133">
        <v>42400</v>
      </c>
      <c r="G32" s="134">
        <v>377726</v>
      </c>
      <c r="H32" s="135" t="s">
        <v>181</v>
      </c>
      <c r="I32" s="146" t="s">
        <v>91</v>
      </c>
    </row>
    <row r="33" spans="1:9" ht="38.25" x14ac:dyDescent="0.2">
      <c r="A33" s="145" t="s">
        <v>184</v>
      </c>
      <c r="B33" s="131"/>
      <c r="C33" s="132" t="s">
        <v>185</v>
      </c>
      <c r="D33" s="132" t="s">
        <v>186</v>
      </c>
      <c r="E33" s="133">
        <v>41183</v>
      </c>
      <c r="F33" s="133">
        <v>41547</v>
      </c>
      <c r="G33" s="134">
        <v>800000</v>
      </c>
      <c r="H33" s="135" t="s">
        <v>143</v>
      </c>
      <c r="I33" s="146" t="s">
        <v>99</v>
      </c>
    </row>
    <row r="34" spans="1:9" ht="25.5" x14ac:dyDescent="0.2">
      <c r="A34" s="145" t="s">
        <v>262</v>
      </c>
      <c r="B34" s="131"/>
      <c r="C34" s="136" t="s">
        <v>267</v>
      </c>
      <c r="D34" s="132" t="s">
        <v>263</v>
      </c>
      <c r="E34" s="133">
        <v>41030</v>
      </c>
      <c r="F34" s="133">
        <v>41061</v>
      </c>
      <c r="G34" s="134">
        <v>6000</v>
      </c>
      <c r="H34" s="135" t="s">
        <v>264</v>
      </c>
      <c r="I34" s="146" t="s">
        <v>99</v>
      </c>
    </row>
    <row r="35" spans="1:9" x14ac:dyDescent="0.2">
      <c r="A35" s="145" t="s">
        <v>54</v>
      </c>
      <c r="B35" s="131" t="s">
        <v>56</v>
      </c>
      <c r="C35" s="132" t="s">
        <v>169</v>
      </c>
      <c r="D35" s="132" t="s">
        <v>51</v>
      </c>
      <c r="E35" s="133">
        <v>41091</v>
      </c>
      <c r="F35" s="133">
        <v>41820</v>
      </c>
      <c r="G35" s="134"/>
      <c r="H35" s="135" t="s">
        <v>53</v>
      </c>
      <c r="I35" s="146" t="s">
        <v>53</v>
      </c>
    </row>
    <row r="36" spans="1:9" x14ac:dyDescent="0.2">
      <c r="A36" s="145" t="s">
        <v>49</v>
      </c>
      <c r="B36" s="131"/>
      <c r="C36" s="132" t="s">
        <v>169</v>
      </c>
      <c r="D36" s="132" t="s">
        <v>51</v>
      </c>
      <c r="E36" s="133">
        <v>41091</v>
      </c>
      <c r="F36" s="133">
        <v>41820</v>
      </c>
      <c r="G36" s="134">
        <v>396783</v>
      </c>
      <c r="H36" s="135" t="s">
        <v>53</v>
      </c>
      <c r="I36" s="146" t="s">
        <v>53</v>
      </c>
    </row>
    <row r="37" spans="1:9" x14ac:dyDescent="0.2">
      <c r="A37" s="145" t="s">
        <v>55</v>
      </c>
      <c r="B37" s="131" t="s">
        <v>56</v>
      </c>
      <c r="C37" s="132" t="s">
        <v>169</v>
      </c>
      <c r="D37" s="132" t="s">
        <v>51</v>
      </c>
      <c r="E37" s="133">
        <v>41091</v>
      </c>
      <c r="F37" s="133">
        <v>41820</v>
      </c>
      <c r="G37" s="134"/>
      <c r="H37" s="135" t="s">
        <v>53</v>
      </c>
      <c r="I37" s="146" t="s">
        <v>53</v>
      </c>
    </row>
    <row r="38" spans="1:9" ht="25.5" x14ac:dyDescent="0.2">
      <c r="A38" s="145" t="s">
        <v>170</v>
      </c>
      <c r="B38" s="131"/>
      <c r="C38" s="132" t="s">
        <v>171</v>
      </c>
      <c r="D38" s="132" t="s">
        <v>172</v>
      </c>
      <c r="E38" s="133">
        <v>41180</v>
      </c>
      <c r="F38" s="133">
        <v>41912</v>
      </c>
      <c r="G38" s="134">
        <v>3943</v>
      </c>
      <c r="H38" s="135" t="s">
        <v>173</v>
      </c>
      <c r="I38" s="146" t="s">
        <v>36</v>
      </c>
    </row>
    <row r="39" spans="1:9" ht="38.25" x14ac:dyDescent="0.2">
      <c r="A39" s="145" t="s">
        <v>237</v>
      </c>
      <c r="B39" s="131"/>
      <c r="C39" s="132" t="s">
        <v>238</v>
      </c>
      <c r="D39" s="132" t="s">
        <v>239</v>
      </c>
      <c r="E39" s="133">
        <v>40787</v>
      </c>
      <c r="F39" s="133">
        <v>41517</v>
      </c>
      <c r="G39" s="134">
        <v>1233669</v>
      </c>
      <c r="H39" s="135" t="s">
        <v>48</v>
      </c>
      <c r="I39" s="146" t="s">
        <v>36</v>
      </c>
    </row>
    <row r="40" spans="1:9" ht="25.5" x14ac:dyDescent="0.2">
      <c r="A40" s="145" t="s">
        <v>174</v>
      </c>
      <c r="B40" s="131"/>
      <c r="C40" s="132" t="s">
        <v>175</v>
      </c>
      <c r="D40" s="132" t="s">
        <v>176</v>
      </c>
      <c r="E40" s="133">
        <v>41456</v>
      </c>
      <c r="F40" s="133">
        <v>42916</v>
      </c>
      <c r="G40" s="134">
        <v>467321</v>
      </c>
      <c r="H40" s="135" t="s">
        <v>65</v>
      </c>
      <c r="I40" s="146" t="s">
        <v>66</v>
      </c>
    </row>
    <row r="41" spans="1:9" x14ac:dyDescent="0.2">
      <c r="A41" s="145" t="s">
        <v>122</v>
      </c>
      <c r="B41" s="131"/>
      <c r="C41" s="132" t="s">
        <v>177</v>
      </c>
      <c r="D41" s="132" t="s">
        <v>178</v>
      </c>
      <c r="E41" s="133">
        <v>41487</v>
      </c>
      <c r="F41" s="133">
        <v>42582</v>
      </c>
      <c r="G41" s="134">
        <v>69738</v>
      </c>
      <c r="H41" s="135" t="s">
        <v>65</v>
      </c>
      <c r="I41" s="146" t="s">
        <v>66</v>
      </c>
    </row>
    <row r="42" spans="1:9" ht="25.5" x14ac:dyDescent="0.2">
      <c r="A42" s="145" t="s">
        <v>230</v>
      </c>
      <c r="B42" s="131"/>
      <c r="C42" s="132" t="s">
        <v>231</v>
      </c>
      <c r="D42" s="132" t="s">
        <v>232</v>
      </c>
      <c r="E42" s="133">
        <v>41275</v>
      </c>
      <c r="F42" s="133">
        <v>41547</v>
      </c>
      <c r="G42" s="134">
        <v>50000</v>
      </c>
      <c r="H42" s="135" t="s">
        <v>65</v>
      </c>
      <c r="I42" s="146" t="s">
        <v>66</v>
      </c>
    </row>
    <row r="43" spans="1:9" ht="25.5" x14ac:dyDescent="0.2">
      <c r="A43" s="145" t="s">
        <v>221</v>
      </c>
      <c r="B43" s="131"/>
      <c r="C43" s="132" t="s">
        <v>222</v>
      </c>
      <c r="D43" s="132" t="s">
        <v>223</v>
      </c>
      <c r="E43" s="133">
        <v>41456</v>
      </c>
      <c r="F43" s="133">
        <v>42185</v>
      </c>
      <c r="G43" s="134">
        <v>200000</v>
      </c>
      <c r="H43" s="135" t="s">
        <v>65</v>
      </c>
      <c r="I43" s="146" t="s">
        <v>66</v>
      </c>
    </row>
    <row r="44" spans="1:9" ht="25.5" x14ac:dyDescent="0.2">
      <c r="A44" s="145" t="s">
        <v>233</v>
      </c>
      <c r="B44" s="131"/>
      <c r="C44" s="132" t="s">
        <v>193</v>
      </c>
      <c r="D44" s="132" t="s">
        <v>234</v>
      </c>
      <c r="E44" s="133">
        <v>41487</v>
      </c>
      <c r="F44" s="133">
        <v>41821</v>
      </c>
      <c r="G44" s="134">
        <v>99999</v>
      </c>
      <c r="H44" s="135" t="s">
        <v>138</v>
      </c>
      <c r="I44" s="146" t="s">
        <v>66</v>
      </c>
    </row>
    <row r="45" spans="1:9" ht="38.25" x14ac:dyDescent="0.2">
      <c r="A45" s="145" t="s">
        <v>207</v>
      </c>
      <c r="B45" s="131"/>
      <c r="C45" s="132" t="s">
        <v>101</v>
      </c>
      <c r="D45" s="132" t="s">
        <v>208</v>
      </c>
      <c r="E45" s="133">
        <v>41426</v>
      </c>
      <c r="F45" s="133">
        <v>42521</v>
      </c>
      <c r="G45" s="134">
        <v>301575</v>
      </c>
      <c r="H45" s="135" t="s">
        <v>138</v>
      </c>
      <c r="I45" s="146" t="s">
        <v>66</v>
      </c>
    </row>
    <row r="46" spans="1:9" x14ac:dyDescent="0.2">
      <c r="A46" s="145" t="s">
        <v>192</v>
      </c>
      <c r="B46" s="131"/>
      <c r="C46" s="132" t="s">
        <v>193</v>
      </c>
      <c r="D46" s="132" t="s">
        <v>194</v>
      </c>
      <c r="E46" s="133">
        <v>41518</v>
      </c>
      <c r="F46" s="133">
        <v>41883</v>
      </c>
      <c r="G46" s="134">
        <v>65963</v>
      </c>
      <c r="H46" s="135" t="s">
        <v>138</v>
      </c>
      <c r="I46" s="146" t="s">
        <v>66</v>
      </c>
    </row>
    <row r="47" spans="1:9" ht="25.5" x14ac:dyDescent="0.2">
      <c r="A47" s="145" t="s">
        <v>196</v>
      </c>
      <c r="B47" s="131"/>
      <c r="C47" s="137" t="s">
        <v>265</v>
      </c>
      <c r="D47" s="132" t="s">
        <v>197</v>
      </c>
      <c r="E47" s="133">
        <v>41167</v>
      </c>
      <c r="F47" s="133">
        <v>41152</v>
      </c>
      <c r="G47" s="134">
        <v>106478</v>
      </c>
      <c r="H47" s="135" t="s">
        <v>83</v>
      </c>
      <c r="I47" s="146" t="s">
        <v>66</v>
      </c>
    </row>
    <row r="48" spans="1:9" ht="25.5" x14ac:dyDescent="0.2">
      <c r="A48" s="145" t="s">
        <v>201</v>
      </c>
      <c r="B48" s="131" t="s">
        <v>199</v>
      </c>
      <c r="C48" s="137" t="s">
        <v>265</v>
      </c>
      <c r="D48" s="132" t="s">
        <v>197</v>
      </c>
      <c r="E48" s="133">
        <v>41167</v>
      </c>
      <c r="F48" s="133">
        <v>41152</v>
      </c>
      <c r="G48" s="134"/>
      <c r="H48" s="135" t="s">
        <v>83</v>
      </c>
      <c r="I48" s="146" t="s">
        <v>66</v>
      </c>
    </row>
    <row r="49" spans="1:9" ht="25.5" x14ac:dyDescent="0.2">
      <c r="A49" s="145" t="s">
        <v>200</v>
      </c>
      <c r="B49" s="131" t="s">
        <v>199</v>
      </c>
      <c r="C49" s="137" t="s">
        <v>265</v>
      </c>
      <c r="D49" s="132" t="s">
        <v>197</v>
      </c>
      <c r="E49" s="133">
        <v>41167</v>
      </c>
      <c r="F49" s="133">
        <v>41152</v>
      </c>
      <c r="G49" s="134"/>
      <c r="H49" s="135" t="s">
        <v>83</v>
      </c>
      <c r="I49" s="146" t="s">
        <v>66</v>
      </c>
    </row>
    <row r="50" spans="1:9" ht="38.25" x14ac:dyDescent="0.2">
      <c r="A50" s="145" t="s">
        <v>205</v>
      </c>
      <c r="B50" s="131" t="s">
        <v>206</v>
      </c>
      <c r="C50" s="132" t="s">
        <v>101</v>
      </c>
      <c r="D50" s="132" t="s">
        <v>203</v>
      </c>
      <c r="E50" s="133">
        <v>41395</v>
      </c>
      <c r="F50" s="133">
        <v>42490</v>
      </c>
      <c r="G50" s="134"/>
      <c r="H50" s="135" t="s">
        <v>204</v>
      </c>
      <c r="I50" s="146" t="s">
        <v>66</v>
      </c>
    </row>
    <row r="51" spans="1:9" ht="38.25" x14ac:dyDescent="0.2">
      <c r="A51" s="145" t="s">
        <v>202</v>
      </c>
      <c r="B51" s="131"/>
      <c r="C51" s="132" t="s">
        <v>101</v>
      </c>
      <c r="D51" s="132" t="s">
        <v>203</v>
      </c>
      <c r="E51" s="133">
        <v>41395</v>
      </c>
      <c r="F51" s="133">
        <v>42490</v>
      </c>
      <c r="G51" s="134">
        <v>293064</v>
      </c>
      <c r="H51" s="135" t="s">
        <v>204</v>
      </c>
      <c r="I51" s="146" t="s">
        <v>66</v>
      </c>
    </row>
    <row r="52" spans="1:9" x14ac:dyDescent="0.2">
      <c r="A52" s="145" t="s">
        <v>220</v>
      </c>
      <c r="B52" s="131" t="s">
        <v>219</v>
      </c>
      <c r="C52" s="132" t="s">
        <v>214</v>
      </c>
      <c r="D52" s="132" t="s">
        <v>215</v>
      </c>
      <c r="E52" s="133">
        <v>41456</v>
      </c>
      <c r="F52" s="133">
        <v>42185</v>
      </c>
      <c r="G52" s="134"/>
      <c r="H52" s="135"/>
      <c r="I52" s="146"/>
    </row>
    <row r="53" spans="1:9" ht="13.5" thickBot="1" x14ac:dyDescent="0.25">
      <c r="A53" s="147" t="s">
        <v>246</v>
      </c>
      <c r="B53" s="148"/>
      <c r="C53" s="149" t="s">
        <v>247</v>
      </c>
      <c r="D53" s="149" t="s">
        <v>248</v>
      </c>
      <c r="E53" s="150">
        <v>40431</v>
      </c>
      <c r="F53" s="150">
        <v>41526</v>
      </c>
      <c r="G53" s="151">
        <v>30000</v>
      </c>
      <c r="H53" s="152"/>
      <c r="I53" s="153"/>
    </row>
    <row r="54" spans="1:9" x14ac:dyDescent="0.2">
      <c r="A54" s="127"/>
      <c r="B54" s="127"/>
    </row>
    <row r="55" spans="1:9" x14ac:dyDescent="0.2">
      <c r="A55" s="127"/>
      <c r="B55" s="127"/>
    </row>
    <row r="56" spans="1:9" x14ac:dyDescent="0.2">
      <c r="A56" s="127"/>
      <c r="B56" s="127"/>
    </row>
  </sheetData>
  <sortState ref="A8:I53">
    <sortCondition ref="I8:I53"/>
    <sortCondition ref="H8:H53"/>
    <sortCondition ref="A8:A53"/>
  </sortState>
  <mergeCells count="10">
    <mergeCell ref="E5:E7"/>
    <mergeCell ref="A4:B4"/>
    <mergeCell ref="A5:A7"/>
    <mergeCell ref="B5:B7"/>
    <mergeCell ref="C5:C7"/>
    <mergeCell ref="D5:D7"/>
    <mergeCell ref="F5:F7"/>
    <mergeCell ref="G5:G7"/>
    <mergeCell ref="H5:H7"/>
    <mergeCell ref="I5:I7"/>
  </mergeCells>
  <pageMargins left="0.45" right="0.45" top="0.25" bottom="0.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Gary Reynolds</cp:lastModifiedBy>
  <cp:lastPrinted>2012-10-03T21:57:59Z</cp:lastPrinted>
  <dcterms:created xsi:type="dcterms:W3CDTF">1996-12-04T22:56:15Z</dcterms:created>
  <dcterms:modified xsi:type="dcterms:W3CDTF">2012-10-03T21:59:45Z</dcterms:modified>
</cp:coreProperties>
</file>