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orcastu\Box\ORCA - MAIN\Funding Activity Report\2019\"/>
    </mc:Choice>
  </mc:AlternateContent>
  <xr:revisionPtr revIDLastSave="0" documentId="13_ncr:1_{206641D6-9B7D-4DC3-8CAE-EFF2C12296DD}" xr6:coauthVersionLast="43" xr6:coauthVersionMax="43" xr10:uidLastSave="{00000000-0000-0000-0000-000000000000}"/>
  <bookViews>
    <workbookView xWindow="19080" yWindow="615" windowWidth="24240" windowHeight="13140" activeTab="1" xr2:uid="{00000000-000D-0000-FFFF-FFFF00000000}"/>
  </bookViews>
  <sheets>
    <sheet name="Awards" sheetId="1" r:id="rId1"/>
    <sheet name="Proposa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<sst xmlns="http://schemas.openxmlformats.org/spreadsheetml/2006/main" count="597" uniqueCount="295">
  <si>
    <t>Proposal Activity Report</t>
  </si>
  <si>
    <t>Proposals this month :</t>
  </si>
  <si>
    <t>Investigators</t>
  </si>
  <si>
    <t>Co-investigators</t>
  </si>
  <si>
    <t>Sponsor</t>
  </si>
  <si>
    <t>Prime Sponsor</t>
  </si>
  <si>
    <t>Title</t>
  </si>
  <si>
    <t>Beginning Date</t>
  </si>
  <si>
    <t>Ending Date</t>
  </si>
  <si>
    <t>Amount</t>
  </si>
  <si>
    <t>Dept.</t>
  </si>
  <si>
    <t>College</t>
  </si>
  <si>
    <t>Kuali Proposal Number</t>
  </si>
  <si>
    <t>Grose, Julianne</t>
  </si>
  <si>
    <t>Gerald Hayes</t>
  </si>
  <si>
    <t>Manipulting the Microbiome of small hive beetles and Vaorroa mites</t>
  </si>
  <si>
    <t>M&amp;MB</t>
  </si>
  <si>
    <t>LSCI</t>
  </si>
  <si>
    <t>Bruening, Dustin</t>
  </si>
  <si>
    <t>International Olympic Committee</t>
  </si>
  <si>
    <t>Quantifying Jump Training Volume and Efficiency in Figure Skating</t>
  </si>
  <si>
    <t>ES</t>
  </si>
  <si>
    <t>Steffensen, Scott</t>
  </si>
  <si>
    <t>Yorgason, Jordan</t>
  </si>
  <si>
    <t>NIH</t>
  </si>
  <si>
    <t>Mechanoreceptor modulation of brain dopamine and alcohol reward</t>
  </si>
  <si>
    <t>PSYCH</t>
  </si>
  <si>
    <t>FHSS</t>
  </si>
  <si>
    <t>Kauwe, Keoni</t>
  </si>
  <si>
    <t>Evaluating Etiological Differences in Alzheimer's Disease Cases to Identify Subtypes of the Disease</t>
  </si>
  <si>
    <t>BIO</t>
  </si>
  <si>
    <t>Biochemical Consequences of Regiospecific Metabolic Bias in the Brain</t>
  </si>
  <si>
    <t>CHMBIO</t>
  </si>
  <si>
    <t>P&amp;MS</t>
  </si>
  <si>
    <t>Flox, Cally</t>
  </si>
  <si>
    <t>USBE BTSALP</t>
  </si>
  <si>
    <t>BTSALP Professional Development</t>
  </si>
  <si>
    <t>CITES</t>
  </si>
  <si>
    <t>EDUC</t>
  </si>
  <si>
    <t>Reese, Shane</t>
  </si>
  <si>
    <t>NASA</t>
  </si>
  <si>
    <t>STATS</t>
  </si>
  <si>
    <t>Jensen, Bryant</t>
  </si>
  <si>
    <t>University of Maryland</t>
  </si>
  <si>
    <t>Spencer Foundation</t>
  </si>
  <si>
    <t>Collaborative Uses of Classroom Measures to Improve Equitable Math Teaching in DC Middle Schools</t>
  </si>
  <si>
    <t>TED</t>
  </si>
  <si>
    <t>White, Philip</t>
  </si>
  <si>
    <t>Christensen, William</t>
  </si>
  <si>
    <t>University of Utah</t>
  </si>
  <si>
    <t>Aerosol Impact on High Mountain Asia Glaciers</t>
  </si>
  <si>
    <t>Corey, Douglas</t>
  </si>
  <si>
    <t>NSF</t>
  </si>
  <si>
    <t>MATHED</t>
  </si>
  <si>
    <t>Arroyo, Juan</t>
  </si>
  <si>
    <t>Reynolds, Paul</t>
  </si>
  <si>
    <t>Growth arrest-specific 6 (Gas6) signaling and the development of Preeclampsia</t>
  </si>
  <si>
    <t>P&amp;DB</t>
  </si>
  <si>
    <t>Steele, Frost</t>
  </si>
  <si>
    <t>Western Dairy</t>
  </si>
  <si>
    <t>USU</t>
  </si>
  <si>
    <t>Isolation and use of bacteriophage to control bacterial spore former growth in dairy powder production</t>
  </si>
  <si>
    <t>ND&amp;FS</t>
  </si>
  <si>
    <t>Piccolo, Stephen</t>
  </si>
  <si>
    <t>Evaluating and Optimizing Discovery of Compound Heterozygous Variants for Pediatric Diseases</t>
  </si>
  <si>
    <t>Carling, Greg</t>
  </si>
  <si>
    <t>Utah Division of Water Quality</t>
  </si>
  <si>
    <t>Utah Lake Sediment--Water Nutrient Interactions</t>
  </si>
  <si>
    <t>GEOL</t>
  </si>
  <si>
    <t>Jefferies, Laura</t>
  </si>
  <si>
    <t>Basic American Foods</t>
  </si>
  <si>
    <t>Sensory Panel Projects 2019</t>
  </si>
  <si>
    <t>Taylor, Brad</t>
  </si>
  <si>
    <t>Vitamin Stability of Dairy-Based Foods Fortified with Ferrous Sulfate</t>
  </si>
  <si>
    <t>Coyne, Sarah</t>
  </si>
  <si>
    <t>Thriving in a Digital World: Examining Trajectories of Healthy and Problematic Media Use in Early Childhood</t>
  </si>
  <si>
    <t>SFL</t>
  </si>
  <si>
    <t>RAGE targeting atenuates smoke-induced COPD</t>
  </si>
  <si>
    <t>Tessem, Jeff</t>
  </si>
  <si>
    <t>Defining the sex mediated differences of Nr4a1 in the pancreatic beta cell</t>
  </si>
  <si>
    <t>Ventura, Dan</t>
  </si>
  <si>
    <t>Seamons, Kent</t>
  </si>
  <si>
    <t>FAI Autonomously Generated Smart Farness Contracts for AI Systems</t>
  </si>
  <si>
    <t>CS</t>
  </si>
  <si>
    <t>Price, Joshua</t>
  </si>
  <si>
    <t>Della Corte, Dennis</t>
  </si>
  <si>
    <t>Predictive Structure-based Guidelines for Identifying Optimal PEGylation Sites within Proteins and Understanding the Context-Dependence of Non-covalent Interaction Strength</t>
  </si>
  <si>
    <t>Neilsen, David</t>
  </si>
  <si>
    <t>Hirschmann, Eric</t>
  </si>
  <si>
    <t>Bianary black hole waveforms for LISA using numerical relativity</t>
  </si>
  <si>
    <t>P&amp;A</t>
  </si>
  <si>
    <t>Aanderud, Zach</t>
  </si>
  <si>
    <t>Central Utah Water Conservancy District</t>
  </si>
  <si>
    <t>Creating an early detection network for aquatic cyanobacteria</t>
  </si>
  <si>
    <t>P&amp;WS</t>
  </si>
  <si>
    <t>Rice, Michael</t>
  </si>
  <si>
    <t>CACI</t>
  </si>
  <si>
    <t>ATI</t>
  </si>
  <si>
    <t>Mobile Broadcast Spectrum Sharing</t>
  </si>
  <si>
    <t>E&amp;T</t>
  </si>
  <si>
    <t>Camacho, Ryan</t>
  </si>
  <si>
    <t>QLCI-CG Quantum Challenge Institute for Quantum Photonic Information</t>
  </si>
  <si>
    <t>ECEn</t>
  </si>
  <si>
    <t>Ning, Andrew</t>
  </si>
  <si>
    <t>Rutgers University</t>
  </si>
  <si>
    <t>DOE</t>
  </si>
  <si>
    <t>Computationally Efficient Atmospheric-Data-Driven Control Co-Design Optimization Framework with Mixed-Fidelity Fluid and Structure Analysis</t>
  </si>
  <si>
    <t>ME</t>
  </si>
  <si>
    <t>Wheeler, Dean</t>
  </si>
  <si>
    <t>Mazzeo, Brian</t>
  </si>
  <si>
    <t>Mesoscale Modeling and Coupled Experimental Tools to Optimize Ionic and Mechanical Contact in Solid-State Lithium Batteries</t>
  </si>
  <si>
    <t>CHEME</t>
  </si>
  <si>
    <t>Lundrigan, Phil</t>
  </si>
  <si>
    <t>Church of Jesus Christ of Latter-day Saints</t>
  </si>
  <si>
    <t>Mongolian Ger Air Quality Measurement and Analysis</t>
  </si>
  <si>
    <t>Wood, David</t>
  </si>
  <si>
    <t>Wheeler Foundation</t>
  </si>
  <si>
    <t>Evaluating the Climate for Suicide Prevention Climate among Veterans</t>
  </si>
  <si>
    <t>SW</t>
  </si>
  <si>
    <t>Whiting, Michael</t>
  </si>
  <si>
    <t>Texas A&amp;M</t>
  </si>
  <si>
    <t>NSFDEB-NERC: MULTIDISCIPLINARY APPROACH TO BIOACOUSTICS: Integrating phylogenomics, biophysics, and functional genomics to unravel the evolution of hearing and singing in katydids, crickets, and allies</t>
  </si>
  <si>
    <t xml:space="preserve">Conference on Building a Knowledge Base for Teaching College Mathemtics </t>
  </si>
  <si>
    <t>Ridge, Sarah</t>
  </si>
  <si>
    <t>w/ Bruening, Dustin</t>
  </si>
  <si>
    <t>Colton, Mark</t>
  </si>
  <si>
    <t>Jones, Michael</t>
  </si>
  <si>
    <t>w/ Steffensen, Scott</t>
  </si>
  <si>
    <t>Kelly, Ryan</t>
  </si>
  <si>
    <t>Transtum, Mark</t>
  </si>
  <si>
    <t>Payne, Sam</t>
  </si>
  <si>
    <t>w/ Price, John C</t>
  </si>
  <si>
    <t>w/ Heaton, Matthew</t>
  </si>
  <si>
    <t>w/ White, Philip</t>
  </si>
  <si>
    <t>w/ Arroyo, Juan</t>
  </si>
  <si>
    <t>Dunn, Michael</t>
  </si>
  <si>
    <t>Pike, Oscar</t>
  </si>
  <si>
    <t>Domike, Reuben</t>
  </si>
  <si>
    <t>w/ Taylor, Brad</t>
  </si>
  <si>
    <t>MFGEN</t>
  </si>
  <si>
    <t>w/ Coyne, Sarah</t>
  </si>
  <si>
    <t>w/ Ventura, Dan</t>
  </si>
  <si>
    <t>w/ Price, Joshua</t>
  </si>
  <si>
    <t>w/ Neilsen, David</t>
  </si>
  <si>
    <t>w/ Wheeler, Dean</t>
  </si>
  <si>
    <t>Historical and Future Precipitation and Glacier Changes in High Mountain Asia</t>
  </si>
  <si>
    <t>Sponsored Research Award Funding Activity Report (FAR)</t>
  </si>
  <si>
    <t>June 2019</t>
  </si>
  <si>
    <t>YTD Proposals:</t>
  </si>
  <si>
    <t>Awards</t>
  </si>
  <si>
    <t>YTD Awards:</t>
  </si>
  <si>
    <t>YTD Amounts:</t>
  </si>
  <si>
    <t>Awards this month :</t>
  </si>
  <si>
    <t>BYU Account</t>
  </si>
  <si>
    <t>Newly Approved Funding *</t>
  </si>
  <si>
    <t>N/C **</t>
  </si>
  <si>
    <t>Category ***</t>
  </si>
  <si>
    <t>Total Approved Funding to Date ****</t>
  </si>
  <si>
    <t>Estimated Total Funding *****</t>
  </si>
  <si>
    <t>Price, Joe</t>
  </si>
  <si>
    <t>Notre Dame</t>
  </si>
  <si>
    <t>Russel Sage Foundation</t>
  </si>
  <si>
    <t>Social Inequality and Intergenerational Mobility: Evidence from Genealogy Records and Linked Data</t>
  </si>
  <si>
    <t>R0502299</t>
  </si>
  <si>
    <t>N</t>
  </si>
  <si>
    <t>ECON</t>
  </si>
  <si>
    <t>UCLA</t>
  </si>
  <si>
    <t>Longevity and intergenerational correlations in longevity over multiple generations in the US</t>
  </si>
  <si>
    <t>R0802044</t>
  </si>
  <si>
    <t>Maynes, Dan</t>
  </si>
  <si>
    <t>UofU</t>
  </si>
  <si>
    <t>Aerodynamic Investigation of Closely Spaced Propellers through Wind Tunnel Testing</t>
  </si>
  <si>
    <t>R0302851</t>
  </si>
  <si>
    <t>Transtrum, Mark</t>
  </si>
  <si>
    <t>Cornell University</t>
  </si>
  <si>
    <t>Center for Bright Beams</t>
  </si>
  <si>
    <t>R0302718</t>
  </si>
  <si>
    <t>C</t>
  </si>
  <si>
    <t>Patterson, James</t>
  </si>
  <si>
    <t>EPRI</t>
  </si>
  <si>
    <t>Use of Nonlinear Optics for Assessment of Cable Polymer Aging</t>
  </si>
  <si>
    <t>R0602599</t>
  </si>
  <si>
    <t>Lee, D. J.</t>
  </si>
  <si>
    <t>eCortex, Inc.</t>
  </si>
  <si>
    <t>NAVSEA</t>
  </si>
  <si>
    <t>Automated Archerfish EO/Sonar Detection Techniques for Naval Mines</t>
  </si>
  <si>
    <t>R0302747</t>
  </si>
  <si>
    <t>Vanfleet, Richard</t>
  </si>
  <si>
    <t>Davis, Robert</t>
  </si>
  <si>
    <t>Tula Health Inc</t>
  </si>
  <si>
    <t>Microscale spectrometer for plethysmographic spectroscopy of arterial blood</t>
  </si>
  <si>
    <t>R0602598</t>
  </si>
  <si>
    <t>Scott, Michael</t>
  </si>
  <si>
    <t>Sandia National Lab</t>
  </si>
  <si>
    <t>Using smooth shape functions to improve the efficiency of explicit time integration</t>
  </si>
  <si>
    <t>R0302861</t>
  </si>
  <si>
    <t>Long, David</t>
  </si>
  <si>
    <t>University of Colorado, Boulder</t>
  </si>
  <si>
    <t>US Army Corps of Engineers</t>
  </si>
  <si>
    <t>Using Enhanced-Resolution Passive Microwave Data to Improve Spatially Distributed Near Real-Time Snow Water Equivalent</t>
  </si>
  <si>
    <t>R0302862</t>
  </si>
  <si>
    <t>Magleby, Spencer</t>
  </si>
  <si>
    <t>Deployable Solar Array Structures with High Stowed Volume Efficiencies</t>
  </si>
  <si>
    <t>R0162031</t>
  </si>
  <si>
    <t>Metabolome analysis of acid whey from Greek yogurt produced with probiotic cultures</t>
  </si>
  <si>
    <t>R0502270</t>
  </si>
  <si>
    <t>Robison, Richard</t>
  </si>
  <si>
    <t>Solutions BioMed</t>
  </si>
  <si>
    <t>Anti microbial materials and select agents</t>
  </si>
  <si>
    <t>R0602144</t>
  </si>
  <si>
    <t>Jensen, Eric</t>
  </si>
  <si>
    <t>Human Rights Voices</t>
  </si>
  <si>
    <t>Workshop on War in Cities</t>
  </si>
  <si>
    <t>R0502281</t>
  </si>
  <si>
    <t>LAW</t>
  </si>
  <si>
    <t>Manipulating the Microbiome of small hive beetles and Varroa mites.</t>
  </si>
  <si>
    <t>R0602602</t>
  </si>
  <si>
    <t>Garret, Sandy</t>
  </si>
  <si>
    <t>Lost Paws</t>
  </si>
  <si>
    <t>Vet Practicum</t>
  </si>
  <si>
    <t>R0602182</t>
  </si>
  <si>
    <t>ORCA</t>
  </si>
  <si>
    <t>Blotter, Jonathan</t>
  </si>
  <si>
    <t>Sommerfeldt, Scott</t>
  </si>
  <si>
    <t>Nexus Outdoors</t>
  </si>
  <si>
    <t>Active noise control of an ozone generating device</t>
  </si>
  <si>
    <t>R0602600</t>
  </si>
  <si>
    <t>Jensen, Brian</t>
  </si>
  <si>
    <t>Constant-Force Wristband to hold a suite of Biometric Sensors</t>
  </si>
  <si>
    <t>R0602601</t>
  </si>
  <si>
    <t>Rogers, Duke</t>
  </si>
  <si>
    <t>Education Partnership-Bean Museum</t>
  </si>
  <si>
    <t>R0502113</t>
  </si>
  <si>
    <t>BEAN</t>
  </si>
  <si>
    <t>Anderson, Brian</t>
  </si>
  <si>
    <t>Los Alamos National Laboratory</t>
  </si>
  <si>
    <t>Department of Energy</t>
  </si>
  <si>
    <t>Source Signature Encryption and Super Resolution Imaging using Near Field Scattering</t>
  </si>
  <si>
    <t>R0302863</t>
  </si>
  <si>
    <t>Sporeformer presence and control in a milk fractionation process</t>
  </si>
  <si>
    <t>R0502271</t>
  </si>
  <si>
    <t>R0502301</t>
  </si>
  <si>
    <t>Belnap, Kirk</t>
  </si>
  <si>
    <t>IIE</t>
  </si>
  <si>
    <t>NSEP</t>
  </si>
  <si>
    <t>Arabic Flagship Student Support 2019-2020</t>
  </si>
  <si>
    <t>R0302859</t>
  </si>
  <si>
    <t>A&amp;NEL</t>
  </si>
  <si>
    <t>Christensen, Matt</t>
  </si>
  <si>
    <t>Chinese Flagship Student Support 2019-2020</t>
  </si>
  <si>
    <t>R0302860</t>
  </si>
  <si>
    <t>Factors driving consumer purchase decisions for milk</t>
  </si>
  <si>
    <t>R0502288</t>
  </si>
  <si>
    <t>Utah NASA Space grant Consortium 2018</t>
  </si>
  <si>
    <t>R0302618</t>
  </si>
  <si>
    <t>CEEn</t>
  </si>
  <si>
    <t>McLain, Tim</t>
  </si>
  <si>
    <t>Viginia Polytechnic Institute and State University</t>
  </si>
  <si>
    <t>I/UCRC: Center for UAS Phase II Site: Virginia Tech</t>
  </si>
  <si>
    <t>R0302761</t>
  </si>
  <si>
    <t>AFRL C-UAS Membership Dues</t>
  </si>
  <si>
    <t>R0112353</t>
  </si>
  <si>
    <t xml:space="preserve">I/UCRC: Center for Unmanned Aircraft Systems, Phase II Site - NSF Center Support </t>
  </si>
  <si>
    <t>R0112339</t>
  </si>
  <si>
    <t>Farrell, Ryan</t>
  </si>
  <si>
    <t>CAREER: Inverse Origami: Generalized Pose-normalization for Large-scale Fine-grained Recognition</t>
  </si>
  <si>
    <t>R0112337</t>
  </si>
  <si>
    <t>I/UCRC: Center for Unmanned Aircraft Systems, Phase II Site - NSF Center Support - Managing Director</t>
  </si>
  <si>
    <t>R0112367</t>
  </si>
  <si>
    <t>Madsen, Matt</t>
  </si>
  <si>
    <t>UNR</t>
  </si>
  <si>
    <t>Novel Seed Treatments to Arrest the Cheatgrass Wildfire Cycle</t>
  </si>
  <si>
    <t>R0802045</t>
  </si>
  <si>
    <t>CUWCD</t>
  </si>
  <si>
    <t>R0402333</t>
  </si>
  <si>
    <t>R0502302</t>
  </si>
  <si>
    <t>*Newly Approved Funding:   Funds that have been awarded and are authorized to spend for the current period (usually a year).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</si>
  <si>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</si>
  <si>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</si>
  <si>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</si>
  <si>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</si>
  <si>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</si>
  <si>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</si>
  <si>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**** Total Approved Funding to Date:   The cumulative total of approved and authorized funds available to spend.</t>
  </si>
  <si>
    <t>***** Estimated Total Funding:   This is the total of the project award as it was proposed; often the funding is approved incrementally necessatating footnotes 1 and 4.</t>
  </si>
  <si>
    <t>w/ Maynes, Dan</t>
  </si>
  <si>
    <t>R0302852</t>
  </si>
  <si>
    <t>w/ Vanfleet, Richard</t>
  </si>
  <si>
    <t>w/ Blotter, Jonathan</t>
  </si>
  <si>
    <t>R0502272</t>
  </si>
  <si>
    <t>HUM</t>
  </si>
  <si>
    <t>Heaton, Matt</t>
  </si>
  <si>
    <t>Stockdale, Laura</t>
  </si>
  <si>
    <t>Price, JC</t>
  </si>
  <si>
    <t>Investigating the partitioning of glucose to lipids vs respiration, a pivotal point of metabolic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</si>
</sst>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mm\-dd\-yy"/>
    <numFmt numFmtId="165" formatCode="0\-00000"/>
    <numFmt numFmtId="166" formatCode="General_)"/>
    <numFmt numFmtId="167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8"/>
      <color theme="1"/>
      <name val="Georgia"/>
      <family val="1"/>
    </font>
    <font>
      <b/>
      <sz val="12"/>
      <color theme="1"/>
      <name val="Georgia"/>
      <family val="1"/>
    </font>
    <font>
      <b/>
      <sz val="10"/>
      <color theme="1"/>
      <name val="Georgia"/>
      <family val="1"/>
    </font>
    <font>
      <sz val="8"/>
      <color theme="1"/>
      <name val="Georgia"/>
      <family val="1"/>
    </font>
    <font>
      <sz val="8"/>
      <name val="Georgia"/>
      <family val="1"/>
    </font>
    <font>
      <sz val="8"/>
      <name val="Helv"/>
    </font>
    <font>
      <b/>
      <sz val="18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sz val="12"/>
      <name val="Georgia"/>
      <family val="1"/>
    </font>
    <font>
      <sz val="8"/>
      <name val="Georgia"/>
      <family val="1"/>
    </font>
    <font>
      <sz val="8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6" fontId="5" fillId="0" borderId="1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/>
    <xf numFmtId="5" fontId="0" fillId="0" borderId="0" xfId="0" applyNumberForma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5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5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vertical="center" wrapText="1"/>
    </xf>
    <xf numFmtId="166" fontId="6" fillId="0" borderId="3" xfId="0" applyNumberFormat="1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5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5" fontId="6" fillId="0" borderId="1" xfId="0" applyNumberFormat="1" applyFont="1" applyBorder="1" applyAlignment="1">
      <alignment horizontal="right" vertical="center" wrapText="1"/>
    </xf>
    <xf numFmtId="167" fontId="6" fillId="0" borderId="3" xfId="0" applyNumberFormat="1" applyFont="1" applyBorder="1" applyAlignment="1">
      <alignment horizontal="right" vertical="center"/>
    </xf>
    <xf numFmtId="166" fontId="6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166" fontId="6" fillId="0" borderId="5" xfId="0" applyNumberFormat="1" applyFont="1" applyBorder="1" applyAlignment="1">
      <alignment horizontal="left" vertical="center" wrapText="1"/>
    </xf>
    <xf numFmtId="167" fontId="12" fillId="0" borderId="3" xfId="0" applyNumberFormat="1" applyFont="1" applyBorder="1" applyAlignment="1">
      <alignment horizontal="right" vertical="center"/>
    </xf>
    <xf numFmtId="166" fontId="13" fillId="0" borderId="0" xfId="0" applyNumberFormat="1" applyFont="1" applyAlignment="1">
      <alignment horizontal="left"/>
    </xf>
    <xf numFmtId="166" fontId="13" fillId="0" borderId="0" xfId="0" applyNumberFormat="1" applyFont="1"/>
    <xf numFmtId="164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5" fontId="13" fillId="0" borderId="0" xfId="0" applyNumberFormat="1" applyFont="1"/>
    <xf numFmtId="0" fontId="7" fillId="0" borderId="0" xfId="0" applyFont="1"/>
    <xf numFmtId="166" fontId="14" fillId="0" borderId="0" xfId="0" applyNumberFormat="1" applyFont="1" applyAlignment="1">
      <alignment horizontal="left" vertical="center"/>
    </xf>
    <xf numFmtId="16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/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5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textRotation="180"/>
    </xf>
    <xf numFmtId="0" fontId="18" fillId="0" borderId="0" xfId="0" applyFont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7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1" fontId="9" fillId="0" borderId="0" xfId="0" applyNumberFormat="1" applyFont="1" applyAlignment="1">
      <alignment horizontal="center"/>
    </xf>
    <xf numFmtId="5" fontId="9" fillId="0" borderId="0" xfId="0" applyNumberFormat="1" applyFont="1" applyAlignment="1">
      <alignment horizontal="center"/>
    </xf>
    <xf numFmtId="167" fontId="6" fillId="0" borderId="3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0" xfId="0" applyFont="1" applyBorder="1" applyAlignment="1">
      <alignment vertical="center" wrapText="1"/>
    </xf>
    <xf numFmtId="5" fontId="6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5" fontId="10" fillId="3" borderId="3" xfId="0" applyNumberFormat="1" applyFont="1" applyFill="1" applyBorder="1" applyAlignment="1">
      <alignment horizontal="center" vertical="center"/>
    </xf>
    <xf numFmtId="5" fontId="10" fillId="3" borderId="5" xfId="0" applyNumberFormat="1" applyFont="1" applyFill="1" applyBorder="1" applyAlignment="1">
      <alignment horizontal="center" vertical="center"/>
    </xf>
    <xf numFmtId="6" fontId="4" fillId="2" borderId="3" xfId="0" applyNumberFormat="1" applyFont="1" applyFill="1" applyBorder="1" applyAlignment="1">
      <alignment horizontal="center" vertical="center" wrapText="1"/>
    </xf>
    <xf numFmtId="6" fontId="4" fillId="2" borderId="4" xfId="0" applyNumberFormat="1" applyFont="1" applyFill="1" applyBorder="1" applyAlignment="1">
      <alignment horizontal="center" vertical="center" wrapText="1"/>
    </xf>
    <xf numFmtId="6" fontId="4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31"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numFmt numFmtId="19" formatCode="m/d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numFmt numFmtId="19" formatCode="m/d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Georgia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General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068285-7FB5-4172-99BF-B25F779110D0}" name="Table13" displayName="Table13" ref="A8:O45" totalsRowShown="0" headerRowDxfId="30" dataDxfId="29" tableBorderDxfId="28">
  <sortState xmlns:xlrd2="http://schemas.microsoft.com/office/spreadsheetml/2017/richdata2" ref="A9:O45">
    <sortCondition ref="L9:L45"/>
    <sortCondition ref="K9:K45"/>
    <sortCondition ref="A9:A45"/>
  </sortState>
  <tableColumns count="15">
    <tableColumn id="1" xr3:uid="{3CA172B4-7777-4CA6-8ECE-DE7753E70EAE}" name="Investigators" dataDxfId="27"/>
    <tableColumn id="2" xr3:uid="{18282FE9-A78F-41BE-A6A0-41EC313E3462}" name="Co-investigators" dataDxfId="26"/>
    <tableColumn id="3" xr3:uid="{704724CB-AA55-4F07-AD43-3127AAB82A0C}" name="Sponsor" dataDxfId="25"/>
    <tableColumn id="17" xr3:uid="{8F411E51-EB3C-42AD-97C4-D4143346399B}" name="Prime Sponsor" dataDxfId="24"/>
    <tableColumn id="4" xr3:uid="{2B0B400F-17C2-4E44-A941-333F5331441F}" name="Title" dataDxfId="23"/>
    <tableColumn id="5" xr3:uid="{E63090F4-00C7-4895-AE55-ACC862D81A34}" name="Beginning Date" dataDxfId="22"/>
    <tableColumn id="6" xr3:uid="{DF35CF95-1A2F-419E-8B6B-842C9E72F73A}" name="Ending Date" dataDxfId="21"/>
    <tableColumn id="7" xr3:uid="{7C655B18-45F4-4385-9326-555F853F24B8}" name="BYU Account" dataDxfId="20"/>
    <tableColumn id="8" xr3:uid="{F280F36C-E74C-480E-B285-35632EB3E8C3}" name="Newly Approved Funding *" dataDxfId="19"/>
    <tableColumn id="9" xr3:uid="{6C2C4695-5A0C-4FFC-AF91-1EE9A11EB693}" name="N/C **" dataDxfId="18"/>
    <tableColumn id="10" xr3:uid="{28D1B0EE-F64A-43AF-A45C-0D31D0EEF3A1}" name="Dept." dataDxfId="17"/>
    <tableColumn id="11" xr3:uid="{3723C4B0-F7EE-4A9D-A7B9-F74BE3A9880F}" name="College" dataDxfId="16"/>
    <tableColumn id="12" xr3:uid="{8088F03C-5A93-4A09-AE37-6ABF76227320}" name="Category ***" dataDxfId="15"/>
    <tableColumn id="13" xr3:uid="{397EB804-16BF-4BC5-8DEA-8A83136CA0E1}" name="Total Approved Funding to Date ****" dataDxfId="14"/>
    <tableColumn id="14" xr3:uid="{4EF1DB85-BA62-41CA-A5E6-C1FDE6B7384F}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3DC71B-9A71-4270-927F-F0FFF3551E2D}" name="Table1" displayName="Table1" ref="A5:K53" totalsRowShown="0" headerRowDxfId="12" dataDxfId="11">
  <autoFilter ref="A5:K53" xr:uid="{36476D43-9F2E-41FB-819D-4D478BF0A5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A6:K53">
    <sortCondition ref="J6:J53"/>
    <sortCondition ref="I6:I53"/>
    <sortCondition ref="A6:A53"/>
  </sortState>
  <tableColumns count="11">
    <tableColumn id="1" xr3:uid="{01711B95-1CE2-4E79-883C-68B52A523DC4}" name="Investigators" dataDxfId="10"/>
    <tableColumn id="2" xr3:uid="{D468470E-3F0C-43B8-8F49-EBB4FF549468}" name="Co-investigators" dataDxfId="9"/>
    <tableColumn id="3" xr3:uid="{414C3121-1305-48E7-8F46-15A2BCAFA24B}" name="Sponsor" dataDxfId="8"/>
    <tableColumn id="4" xr3:uid="{53DD6C0C-418D-4214-8709-1720EA8E0315}" name="Prime Sponsor" dataDxfId="7"/>
    <tableColumn id="5" xr3:uid="{C4C129E1-C4E1-4996-8286-6BD32CB28F6C}" name="Title" dataDxfId="6"/>
    <tableColumn id="6" xr3:uid="{828D04A1-B790-432A-B7CC-BD359D517934}" name="Beginning Date" dataDxfId="5"/>
    <tableColumn id="7" xr3:uid="{44329C57-A2FD-42E2-8DEC-2BA6EBF0A91D}" name="Ending Date" dataDxfId="4"/>
    <tableColumn id="8" xr3:uid="{0DCC7072-C12A-42F9-9343-F3D7B637DCC6}" name="Amount" dataDxfId="3"/>
    <tableColumn id="9" xr3:uid="{F2E8CD43-58F2-4FD2-BB6B-2E26CA362B5B}" name="Dept." dataDxfId="2"/>
    <tableColumn id="10" xr3:uid="{C324B087-3A5B-4547-A60F-883D1F530FF9}" name="College" dataDxfId="1"/>
    <tableColumn id="11" xr3:uid="{6836979D-9325-430A-8F8E-7CABDED7945B}" name="Kuali 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opLeftCell="A19" workbookViewId="0">
      <selection activeCell="D14" sqref="D14"/>
    </sheetView>
  </sheetViews>
  <sheetFormatPr defaultRowHeight="15" x14ac:dyDescent="0.25"/>
  <cols>
    <col min="1" max="1" width="25.42578125" customWidth="1"/>
    <col min="2" max="2" width="16.28515625" customWidth="1"/>
    <col min="3" max="3" width="14.140625" customWidth="1"/>
    <col min="4" max="4" width="15" customWidth="1"/>
    <col min="5" max="5" width="35" customWidth="1"/>
    <col min="6" max="6" width="11.7109375" customWidth="1"/>
    <col min="7" max="7" width="11.140625" customWidth="1"/>
    <col min="8" max="8" width="11" customWidth="1"/>
    <col min="9" max="9" width="14.85546875" customWidth="1"/>
    <col min="10" max="10" width="9.140625" customWidth="1"/>
    <col min="14" max="14" width="11.85546875" customWidth="1"/>
    <col min="15" max="15" width="11" customWidth="1"/>
  </cols>
  <sheetData>
    <row r="1" spans="1:15" ht="23.25" x14ac:dyDescent="0.35">
      <c r="A1" s="19"/>
      <c r="B1" s="20"/>
      <c r="C1" s="20"/>
      <c r="D1" s="20"/>
      <c r="E1" s="21" t="s">
        <v>146</v>
      </c>
      <c r="F1" s="20"/>
      <c r="G1" s="20"/>
      <c r="H1" s="20"/>
      <c r="I1" s="20"/>
      <c r="J1" s="20"/>
      <c r="K1" s="20"/>
      <c r="L1" s="20"/>
      <c r="M1" s="20"/>
    </row>
    <row r="2" spans="1:15" ht="15.75" x14ac:dyDescent="0.25">
      <c r="A2" s="22"/>
      <c r="B2" s="23">
        <v>2019</v>
      </c>
      <c r="C2" s="24"/>
      <c r="D2" s="24"/>
      <c r="E2" s="25" t="s">
        <v>147</v>
      </c>
      <c r="F2" s="26"/>
      <c r="G2" s="22"/>
      <c r="H2" s="27"/>
      <c r="I2" s="23">
        <v>2018</v>
      </c>
      <c r="J2" s="22"/>
      <c r="K2" s="22"/>
      <c r="L2" s="22"/>
      <c r="M2" s="28"/>
      <c r="N2" s="29"/>
    </row>
    <row r="3" spans="1:15" x14ac:dyDescent="0.25">
      <c r="A3" s="30" t="s">
        <v>148</v>
      </c>
      <c r="B3" s="31">
        <f>213+Proposals!B4</f>
        <v>243</v>
      </c>
      <c r="C3" s="24"/>
      <c r="D3" s="24"/>
      <c r="E3" s="103" t="s">
        <v>149</v>
      </c>
      <c r="F3" s="26"/>
      <c r="G3" s="104" t="s">
        <v>148</v>
      </c>
      <c r="H3" s="104"/>
      <c r="I3" s="96">
        <v>173</v>
      </c>
      <c r="J3" s="22"/>
      <c r="K3" s="22"/>
      <c r="L3" s="22"/>
      <c r="M3" s="28"/>
    </row>
    <row r="4" spans="1:15" x14ac:dyDescent="0.25">
      <c r="A4" s="30" t="s">
        <v>150</v>
      </c>
      <c r="B4" s="31">
        <f>112+C7</f>
        <v>145</v>
      </c>
      <c r="C4" s="22"/>
      <c r="D4" s="22"/>
      <c r="E4" s="103"/>
      <c r="F4" s="32"/>
      <c r="G4" s="104" t="s">
        <v>150</v>
      </c>
      <c r="H4" s="104"/>
      <c r="I4" s="96">
        <v>127</v>
      </c>
      <c r="J4" s="22"/>
      <c r="K4" s="22"/>
      <c r="L4" s="22"/>
      <c r="M4" s="28"/>
    </row>
    <row r="5" spans="1:15" x14ac:dyDescent="0.25">
      <c r="A5" s="30" t="s">
        <v>151</v>
      </c>
      <c r="B5" s="33">
        <v>12768953</v>
      </c>
      <c r="C5" s="22"/>
      <c r="D5" s="22"/>
      <c r="E5" s="19"/>
      <c r="F5" s="32"/>
      <c r="G5" s="104" t="s">
        <v>151</v>
      </c>
      <c r="H5" s="104"/>
      <c r="I5" s="97">
        <v>15546234</v>
      </c>
      <c r="J5" s="22"/>
      <c r="K5" s="34"/>
      <c r="L5" s="24"/>
      <c r="M5" s="28"/>
    </row>
    <row r="6" spans="1:15" x14ac:dyDescent="0.25">
      <c r="A6" s="34"/>
      <c r="B6" s="34"/>
      <c r="C6" s="34"/>
      <c r="D6" s="34"/>
      <c r="E6" s="34"/>
      <c r="F6" s="32"/>
      <c r="G6" s="35"/>
      <c r="H6" s="35"/>
      <c r="I6" s="36"/>
      <c r="J6" s="37"/>
      <c r="K6" s="34"/>
      <c r="L6" s="24"/>
      <c r="M6" s="28"/>
    </row>
    <row r="7" spans="1:15" x14ac:dyDescent="0.25">
      <c r="A7" s="105" t="s">
        <v>152</v>
      </c>
      <c r="B7" s="105"/>
      <c r="C7" s="38">
        <v>33</v>
      </c>
      <c r="D7" s="106">
        <v>1611670.05</v>
      </c>
      <c r="E7" s="107"/>
      <c r="F7" s="39"/>
      <c r="G7" s="39"/>
      <c r="H7" s="40"/>
      <c r="I7" s="41"/>
      <c r="J7" s="42"/>
      <c r="K7" s="43"/>
      <c r="L7" s="43"/>
      <c r="M7" s="44"/>
      <c r="N7" s="45"/>
      <c r="O7" s="45"/>
    </row>
    <row r="8" spans="1:15" s="90" customFormat="1" ht="32.1" customHeight="1" x14ac:dyDescent="0.2">
      <c r="A8" s="84" t="s">
        <v>2</v>
      </c>
      <c r="B8" s="46" t="s">
        <v>3</v>
      </c>
      <c r="C8" s="46" t="s">
        <v>4</v>
      </c>
      <c r="D8" s="85" t="s">
        <v>5</v>
      </c>
      <c r="E8" s="85" t="s">
        <v>6</v>
      </c>
      <c r="F8" s="86" t="s">
        <v>7</v>
      </c>
      <c r="G8" s="86" t="s">
        <v>8</v>
      </c>
      <c r="H8" s="87" t="s">
        <v>153</v>
      </c>
      <c r="I8" s="88" t="s">
        <v>154</v>
      </c>
      <c r="J8" s="46" t="s">
        <v>155</v>
      </c>
      <c r="K8" s="46" t="s">
        <v>10</v>
      </c>
      <c r="L8" s="46" t="s">
        <v>11</v>
      </c>
      <c r="M8" s="89" t="s">
        <v>156</v>
      </c>
      <c r="N8" s="46" t="s">
        <v>157</v>
      </c>
      <c r="O8" s="47" t="s">
        <v>158</v>
      </c>
    </row>
    <row r="9" spans="1:15" ht="32.1" customHeight="1" x14ac:dyDescent="0.25">
      <c r="A9" s="48" t="s">
        <v>192</v>
      </c>
      <c r="B9" s="49"/>
      <c r="C9" s="48" t="s">
        <v>193</v>
      </c>
      <c r="D9" s="50" t="s">
        <v>105</v>
      </c>
      <c r="E9" s="51" t="s">
        <v>194</v>
      </c>
      <c r="F9" s="52">
        <v>43600</v>
      </c>
      <c r="G9" s="52">
        <v>43738</v>
      </c>
      <c r="H9" s="59" t="s">
        <v>195</v>
      </c>
      <c r="I9" s="54">
        <v>30000</v>
      </c>
      <c r="J9" s="53" t="s">
        <v>164</v>
      </c>
      <c r="K9" s="53" t="s">
        <v>255</v>
      </c>
      <c r="L9" s="53" t="s">
        <v>99</v>
      </c>
      <c r="M9" s="55">
        <v>2</v>
      </c>
      <c r="N9" s="56">
        <v>30000</v>
      </c>
      <c r="O9" s="56">
        <v>30000</v>
      </c>
    </row>
    <row r="10" spans="1:15" ht="32.1" customHeight="1" x14ac:dyDescent="0.25">
      <c r="A10" s="64" t="s">
        <v>182</v>
      </c>
      <c r="B10" s="64"/>
      <c r="C10" s="64" t="s">
        <v>183</v>
      </c>
      <c r="D10" s="65" t="s">
        <v>184</v>
      </c>
      <c r="E10" s="58" t="s">
        <v>185</v>
      </c>
      <c r="F10" s="52">
        <v>42856</v>
      </c>
      <c r="G10" s="52">
        <v>43804</v>
      </c>
      <c r="H10" s="59" t="s">
        <v>186</v>
      </c>
      <c r="I10" s="60">
        <v>25000</v>
      </c>
      <c r="J10" s="55" t="s">
        <v>177</v>
      </c>
      <c r="K10" s="55" t="s">
        <v>102</v>
      </c>
      <c r="L10" s="53" t="s">
        <v>99</v>
      </c>
      <c r="M10" s="55">
        <v>2</v>
      </c>
      <c r="N10" s="56">
        <v>100000</v>
      </c>
      <c r="O10" s="61">
        <v>100000</v>
      </c>
    </row>
    <row r="11" spans="1:15" ht="32.1" customHeight="1" x14ac:dyDescent="0.25">
      <c r="A11" s="57" t="s">
        <v>196</v>
      </c>
      <c r="B11" s="101"/>
      <c r="C11" s="57" t="s">
        <v>197</v>
      </c>
      <c r="D11" s="58" t="s">
        <v>198</v>
      </c>
      <c r="E11" s="58" t="s">
        <v>199</v>
      </c>
      <c r="F11" s="52">
        <v>43368</v>
      </c>
      <c r="G11" s="52">
        <v>44439</v>
      </c>
      <c r="H11" s="59" t="s">
        <v>200</v>
      </c>
      <c r="I11" s="54">
        <v>41102</v>
      </c>
      <c r="J11" s="55" t="s">
        <v>164</v>
      </c>
      <c r="K11" s="55" t="s">
        <v>102</v>
      </c>
      <c r="L11" s="53" t="s">
        <v>99</v>
      </c>
      <c r="M11" s="55">
        <v>2</v>
      </c>
      <c r="N11" s="56">
        <v>41102</v>
      </c>
      <c r="O11" s="56">
        <v>116587</v>
      </c>
    </row>
    <row r="12" spans="1:15" ht="32.1" customHeight="1" x14ac:dyDescent="0.25">
      <c r="A12" s="57" t="s">
        <v>196</v>
      </c>
      <c r="B12" s="57"/>
      <c r="C12" s="57" t="s">
        <v>49</v>
      </c>
      <c r="D12" s="58" t="s">
        <v>40</v>
      </c>
      <c r="E12" s="58" t="s">
        <v>253</v>
      </c>
      <c r="F12" s="52">
        <v>42104</v>
      </c>
      <c r="G12" s="52">
        <v>43968</v>
      </c>
      <c r="H12" s="59" t="s">
        <v>254</v>
      </c>
      <c r="I12" s="54">
        <v>500</v>
      </c>
      <c r="J12" s="55" t="s">
        <v>177</v>
      </c>
      <c r="K12" s="55" t="s">
        <v>102</v>
      </c>
      <c r="L12" s="53" t="s">
        <v>99</v>
      </c>
      <c r="M12" s="55">
        <v>2</v>
      </c>
      <c r="N12" s="56">
        <v>426000</v>
      </c>
      <c r="O12" s="56">
        <v>426000</v>
      </c>
    </row>
    <row r="13" spans="1:15" ht="32.1" customHeight="1" x14ac:dyDescent="0.25">
      <c r="A13" s="63" t="s">
        <v>222</v>
      </c>
      <c r="B13" s="64"/>
      <c r="C13" s="64" t="s">
        <v>224</v>
      </c>
      <c r="D13" s="65"/>
      <c r="E13" s="58" t="s">
        <v>225</v>
      </c>
      <c r="F13" s="52">
        <v>43556</v>
      </c>
      <c r="G13" s="52">
        <v>43921</v>
      </c>
      <c r="H13" s="59" t="s">
        <v>226</v>
      </c>
      <c r="I13" s="60">
        <v>22812.5</v>
      </c>
      <c r="J13" s="55" t="s">
        <v>164</v>
      </c>
      <c r="K13" s="55" t="s">
        <v>107</v>
      </c>
      <c r="L13" s="53" t="s">
        <v>99</v>
      </c>
      <c r="M13" s="55">
        <v>4</v>
      </c>
      <c r="N13" s="56">
        <v>45625</v>
      </c>
      <c r="O13" s="61">
        <v>45625</v>
      </c>
    </row>
    <row r="14" spans="1:15" ht="32.1" customHeight="1" x14ac:dyDescent="0.25">
      <c r="A14" s="66" t="s">
        <v>227</v>
      </c>
      <c r="B14" s="64"/>
      <c r="C14" s="64" t="s">
        <v>189</v>
      </c>
      <c r="D14" s="65"/>
      <c r="E14" s="58" t="s">
        <v>228</v>
      </c>
      <c r="F14" s="52">
        <v>43578</v>
      </c>
      <c r="G14" s="52">
        <v>43830</v>
      </c>
      <c r="H14" s="59" t="s">
        <v>229</v>
      </c>
      <c r="I14" s="60">
        <v>85688</v>
      </c>
      <c r="J14" s="55" t="s">
        <v>164</v>
      </c>
      <c r="K14" s="55" t="s">
        <v>107</v>
      </c>
      <c r="L14" s="53" t="s">
        <v>99</v>
      </c>
      <c r="M14" s="55">
        <v>4</v>
      </c>
      <c r="N14" s="56">
        <v>85688</v>
      </c>
      <c r="O14" s="61">
        <v>85688</v>
      </c>
    </row>
    <row r="15" spans="1:15" ht="32.1" customHeight="1" x14ac:dyDescent="0.25">
      <c r="A15" s="63" t="s">
        <v>201</v>
      </c>
      <c r="B15" s="64"/>
      <c r="C15" s="64" t="s">
        <v>40</v>
      </c>
      <c r="D15" s="65"/>
      <c r="E15" s="58" t="s">
        <v>202</v>
      </c>
      <c r="F15" s="52">
        <v>42948</v>
      </c>
      <c r="G15" s="52">
        <v>44408</v>
      </c>
      <c r="H15" s="59" t="s">
        <v>203</v>
      </c>
      <c r="I15" s="60">
        <v>113920</v>
      </c>
      <c r="J15" s="55" t="s">
        <v>177</v>
      </c>
      <c r="K15" s="55" t="s">
        <v>107</v>
      </c>
      <c r="L15" s="53" t="s">
        <v>99</v>
      </c>
      <c r="M15" s="55">
        <v>1</v>
      </c>
      <c r="N15" s="60">
        <v>201240</v>
      </c>
      <c r="O15" s="102">
        <v>202280</v>
      </c>
    </row>
    <row r="16" spans="1:15" ht="32.1" customHeight="1" x14ac:dyDescent="0.25">
      <c r="A16" s="62" t="s">
        <v>169</v>
      </c>
      <c r="B16" s="95"/>
      <c r="C16" s="57" t="s">
        <v>170</v>
      </c>
      <c r="D16" s="58" t="s">
        <v>40</v>
      </c>
      <c r="E16" s="58" t="s">
        <v>171</v>
      </c>
      <c r="F16" s="52">
        <v>43565</v>
      </c>
      <c r="G16" s="52">
        <v>43968</v>
      </c>
      <c r="H16" s="59" t="s">
        <v>172</v>
      </c>
      <c r="I16" s="54">
        <v>10000</v>
      </c>
      <c r="J16" s="55" t="s">
        <v>164</v>
      </c>
      <c r="K16" s="55" t="s">
        <v>107</v>
      </c>
      <c r="L16" s="53" t="s">
        <v>99</v>
      </c>
      <c r="M16" s="55">
        <v>2</v>
      </c>
      <c r="N16" s="56">
        <v>20000</v>
      </c>
      <c r="O16" s="61">
        <v>20000</v>
      </c>
    </row>
    <row r="17" spans="1:15" ht="32.1" customHeight="1" x14ac:dyDescent="0.25">
      <c r="A17" s="48" t="s">
        <v>256</v>
      </c>
      <c r="B17" s="62"/>
      <c r="C17" s="48" t="s">
        <v>257</v>
      </c>
      <c r="D17" s="50" t="s">
        <v>52</v>
      </c>
      <c r="E17" s="51" t="s">
        <v>258</v>
      </c>
      <c r="F17" s="52">
        <v>42795</v>
      </c>
      <c r="G17" s="91">
        <v>43889</v>
      </c>
      <c r="H17" s="53" t="s">
        <v>259</v>
      </c>
      <c r="I17" s="54">
        <v>38915</v>
      </c>
      <c r="J17" s="53" t="s">
        <v>177</v>
      </c>
      <c r="K17" s="53" t="s">
        <v>107</v>
      </c>
      <c r="L17" s="53" t="s">
        <v>99</v>
      </c>
      <c r="M17" s="55">
        <v>2</v>
      </c>
      <c r="N17" s="56">
        <v>113753</v>
      </c>
      <c r="O17" s="98">
        <v>194573</v>
      </c>
    </row>
    <row r="18" spans="1:15" ht="32.1" customHeight="1" x14ac:dyDescent="0.25">
      <c r="A18" s="63" t="s">
        <v>256</v>
      </c>
      <c r="B18" s="64"/>
      <c r="C18" s="64" t="s">
        <v>52</v>
      </c>
      <c r="D18" s="65"/>
      <c r="E18" s="58" t="s">
        <v>260</v>
      </c>
      <c r="F18" s="52">
        <v>42809</v>
      </c>
      <c r="G18" s="52">
        <v>44620</v>
      </c>
      <c r="H18" s="59" t="s">
        <v>261</v>
      </c>
      <c r="I18" s="60">
        <v>112164</v>
      </c>
      <c r="J18" s="55" t="s">
        <v>177</v>
      </c>
      <c r="K18" s="55" t="s">
        <v>107</v>
      </c>
      <c r="L18" s="53" t="s">
        <v>99</v>
      </c>
      <c r="M18" s="55">
        <v>1</v>
      </c>
      <c r="N18" s="56">
        <v>422387</v>
      </c>
      <c r="O18" s="61">
        <v>422387</v>
      </c>
    </row>
    <row r="19" spans="1:15" ht="32.1" customHeight="1" x14ac:dyDescent="0.25">
      <c r="A19" s="62" t="s">
        <v>256</v>
      </c>
      <c r="B19" s="57"/>
      <c r="C19" s="57" t="s">
        <v>52</v>
      </c>
      <c r="D19" s="58"/>
      <c r="E19" s="58" t="s">
        <v>262</v>
      </c>
      <c r="F19" s="52">
        <v>42809</v>
      </c>
      <c r="G19" s="52">
        <v>44620</v>
      </c>
      <c r="H19" s="59" t="s">
        <v>263</v>
      </c>
      <c r="I19" s="54">
        <v>55708.95</v>
      </c>
      <c r="J19" s="55" t="s">
        <v>177</v>
      </c>
      <c r="K19" s="55" t="s">
        <v>107</v>
      </c>
      <c r="L19" s="53" t="s">
        <v>99</v>
      </c>
      <c r="M19" s="55">
        <v>1</v>
      </c>
      <c r="N19" s="56">
        <v>112624.86</v>
      </c>
      <c r="O19" s="56">
        <v>112624.86</v>
      </c>
    </row>
    <row r="20" spans="1:15" ht="32.1" customHeight="1" x14ac:dyDescent="0.25">
      <c r="A20" s="66" t="s">
        <v>256</v>
      </c>
      <c r="B20" s="64"/>
      <c r="C20" s="48" t="s">
        <v>52</v>
      </c>
      <c r="D20" s="50"/>
      <c r="E20" s="58" t="s">
        <v>267</v>
      </c>
      <c r="F20" s="52">
        <v>42809</v>
      </c>
      <c r="G20" s="52">
        <v>44620</v>
      </c>
      <c r="H20" s="53" t="s">
        <v>268</v>
      </c>
      <c r="I20" s="54">
        <v>44291.05</v>
      </c>
      <c r="J20" s="55">
        <v>1</v>
      </c>
      <c r="K20" s="55" t="s">
        <v>107</v>
      </c>
      <c r="L20" s="53" t="s">
        <v>99</v>
      </c>
      <c r="M20" s="55">
        <v>1</v>
      </c>
      <c r="N20" s="56">
        <v>187375.14</v>
      </c>
      <c r="O20" s="56">
        <v>187375.14</v>
      </c>
    </row>
    <row r="21" spans="1:15" ht="32.1" customHeight="1" x14ac:dyDescent="0.25">
      <c r="A21" s="66" t="s">
        <v>103</v>
      </c>
      <c r="B21" s="49" t="s">
        <v>285</v>
      </c>
      <c r="C21" s="57" t="s">
        <v>170</v>
      </c>
      <c r="D21" s="58" t="s">
        <v>40</v>
      </c>
      <c r="E21" s="58" t="s">
        <v>171</v>
      </c>
      <c r="F21" s="52">
        <v>43565</v>
      </c>
      <c r="G21" s="52">
        <v>43968</v>
      </c>
      <c r="H21" s="59" t="s">
        <v>286</v>
      </c>
      <c r="I21" s="54">
        <v>10000</v>
      </c>
      <c r="J21" s="55" t="s">
        <v>164</v>
      </c>
      <c r="K21" s="92" t="s">
        <v>107</v>
      </c>
      <c r="L21" s="93" t="s">
        <v>99</v>
      </c>
      <c r="M21" s="55">
        <v>2</v>
      </c>
      <c r="N21" s="56">
        <v>20000</v>
      </c>
      <c r="O21" s="61">
        <v>20000</v>
      </c>
    </row>
    <row r="22" spans="1:15" ht="32.1" customHeight="1" x14ac:dyDescent="0.25">
      <c r="A22" s="67" t="s">
        <v>159</v>
      </c>
      <c r="B22" s="49"/>
      <c r="C22" s="48" t="s">
        <v>160</v>
      </c>
      <c r="D22" s="50" t="s">
        <v>161</v>
      </c>
      <c r="E22" s="51" t="s">
        <v>162</v>
      </c>
      <c r="F22" s="52">
        <v>43435</v>
      </c>
      <c r="G22" s="52">
        <v>43799</v>
      </c>
      <c r="H22" s="53" t="s">
        <v>163</v>
      </c>
      <c r="I22" s="54">
        <v>46412</v>
      </c>
      <c r="J22" s="53" t="s">
        <v>164</v>
      </c>
      <c r="K22" s="53" t="s">
        <v>165</v>
      </c>
      <c r="L22" s="53" t="s">
        <v>27</v>
      </c>
      <c r="M22" s="55">
        <v>4</v>
      </c>
      <c r="N22" s="54">
        <v>46412</v>
      </c>
      <c r="O22" s="61">
        <v>92824</v>
      </c>
    </row>
    <row r="23" spans="1:15" ht="32.1" customHeight="1" x14ac:dyDescent="0.25">
      <c r="A23" s="67" t="s">
        <v>159</v>
      </c>
      <c r="B23" s="57"/>
      <c r="C23" s="57" t="s">
        <v>166</v>
      </c>
      <c r="D23" s="58"/>
      <c r="E23" s="58" t="s">
        <v>167</v>
      </c>
      <c r="F23" s="52">
        <v>43556</v>
      </c>
      <c r="G23" s="52">
        <v>43921</v>
      </c>
      <c r="H23" s="59" t="s">
        <v>168</v>
      </c>
      <c r="I23" s="60">
        <v>20000</v>
      </c>
      <c r="J23" s="55" t="s">
        <v>164</v>
      </c>
      <c r="K23" s="53" t="s">
        <v>165</v>
      </c>
      <c r="L23" s="53" t="s">
        <v>27</v>
      </c>
      <c r="M23" s="55">
        <v>4</v>
      </c>
      <c r="N23" s="56">
        <v>20000</v>
      </c>
      <c r="O23" s="61">
        <v>20000</v>
      </c>
    </row>
    <row r="24" spans="1:15" ht="32.1" customHeight="1" x14ac:dyDescent="0.25">
      <c r="A24" s="67" t="s">
        <v>115</v>
      </c>
      <c r="B24" s="49"/>
      <c r="C24" s="48" t="s">
        <v>170</v>
      </c>
      <c r="D24" s="50" t="s">
        <v>116</v>
      </c>
      <c r="E24" s="51" t="s">
        <v>117</v>
      </c>
      <c r="F24" s="52">
        <v>43344</v>
      </c>
      <c r="G24" s="52">
        <v>43708</v>
      </c>
      <c r="H24" s="53" t="s">
        <v>275</v>
      </c>
      <c r="I24" s="54">
        <v>21000</v>
      </c>
      <c r="J24" s="53" t="s">
        <v>164</v>
      </c>
      <c r="K24" s="53" t="s">
        <v>118</v>
      </c>
      <c r="L24" s="53" t="s">
        <v>27</v>
      </c>
      <c r="M24" s="55">
        <v>4</v>
      </c>
      <c r="N24" s="56">
        <v>21000</v>
      </c>
      <c r="O24" s="61">
        <v>21000</v>
      </c>
    </row>
    <row r="25" spans="1:15" ht="32.1" customHeight="1" x14ac:dyDescent="0.25">
      <c r="A25" s="63" t="s">
        <v>242</v>
      </c>
      <c r="B25" s="64"/>
      <c r="C25" s="64" t="s">
        <v>243</v>
      </c>
      <c r="D25" s="65" t="s">
        <v>244</v>
      </c>
      <c r="E25" s="58" t="s">
        <v>245</v>
      </c>
      <c r="F25" s="52">
        <v>43556</v>
      </c>
      <c r="G25" s="52">
        <v>43982</v>
      </c>
      <c r="H25" s="59" t="s">
        <v>246</v>
      </c>
      <c r="I25" s="60">
        <v>70000</v>
      </c>
      <c r="J25" s="55" t="s">
        <v>164</v>
      </c>
      <c r="K25" s="55" t="s">
        <v>247</v>
      </c>
      <c r="L25" s="53" t="s">
        <v>290</v>
      </c>
      <c r="M25" s="55">
        <v>2</v>
      </c>
      <c r="N25" s="56">
        <v>70000</v>
      </c>
      <c r="O25" s="61">
        <v>70000</v>
      </c>
    </row>
    <row r="26" spans="1:15" ht="32.1" customHeight="1" x14ac:dyDescent="0.25">
      <c r="A26" s="67" t="s">
        <v>248</v>
      </c>
      <c r="B26" s="49"/>
      <c r="C26" s="64" t="s">
        <v>243</v>
      </c>
      <c r="D26" s="65" t="s">
        <v>244</v>
      </c>
      <c r="E26" s="58" t="s">
        <v>249</v>
      </c>
      <c r="F26" s="52">
        <v>43556</v>
      </c>
      <c r="G26" s="52">
        <v>43982</v>
      </c>
      <c r="H26" s="59" t="s">
        <v>250</v>
      </c>
      <c r="I26" s="60">
        <v>91500</v>
      </c>
      <c r="J26" s="55" t="s">
        <v>164</v>
      </c>
      <c r="K26" s="55" t="s">
        <v>247</v>
      </c>
      <c r="L26" s="53" t="s">
        <v>290</v>
      </c>
      <c r="M26" s="55">
        <v>2</v>
      </c>
      <c r="N26" s="56">
        <v>91500</v>
      </c>
      <c r="O26" s="61">
        <v>91500</v>
      </c>
    </row>
    <row r="27" spans="1:15" ht="32.1" customHeight="1" x14ac:dyDescent="0.25">
      <c r="A27" s="57" t="s">
        <v>210</v>
      </c>
      <c r="B27" s="63"/>
      <c r="C27" s="64" t="s">
        <v>211</v>
      </c>
      <c r="D27" s="65"/>
      <c r="E27" s="58" t="s">
        <v>212</v>
      </c>
      <c r="F27" s="52">
        <v>43012</v>
      </c>
      <c r="G27" s="52">
        <v>43677</v>
      </c>
      <c r="H27" s="59" t="s">
        <v>213</v>
      </c>
      <c r="I27" s="60">
        <v>18957.05</v>
      </c>
      <c r="J27" s="55" t="s">
        <v>177</v>
      </c>
      <c r="K27" s="55" t="s">
        <v>214</v>
      </c>
      <c r="L27" s="53" t="s">
        <v>214</v>
      </c>
      <c r="M27" s="55">
        <v>4</v>
      </c>
      <c r="N27" s="56">
        <v>38957.050000000003</v>
      </c>
      <c r="O27" s="61">
        <v>38957.050000000003</v>
      </c>
    </row>
    <row r="28" spans="1:15" ht="32.1" customHeight="1" x14ac:dyDescent="0.25">
      <c r="A28" s="63" t="s">
        <v>230</v>
      </c>
      <c r="B28" s="64"/>
      <c r="C28" s="64" t="s">
        <v>37</v>
      </c>
      <c r="D28" s="65"/>
      <c r="E28" s="58" t="s">
        <v>231</v>
      </c>
      <c r="F28" s="52">
        <v>40544</v>
      </c>
      <c r="G28" s="52">
        <v>44196</v>
      </c>
      <c r="H28" s="59" t="s">
        <v>232</v>
      </c>
      <c r="I28" s="60">
        <v>24000</v>
      </c>
      <c r="J28" s="55" t="s">
        <v>177</v>
      </c>
      <c r="K28" s="55" t="s">
        <v>233</v>
      </c>
      <c r="L28" s="53" t="s">
        <v>17</v>
      </c>
      <c r="M28" s="55">
        <v>4</v>
      </c>
      <c r="N28" s="56">
        <v>240000</v>
      </c>
      <c r="O28" s="61">
        <v>240000</v>
      </c>
    </row>
    <row r="29" spans="1:15" ht="32.1" customHeight="1" x14ac:dyDescent="0.25">
      <c r="A29" s="63" t="s">
        <v>13</v>
      </c>
      <c r="B29" s="64"/>
      <c r="C29" s="64" t="s">
        <v>14</v>
      </c>
      <c r="D29" s="65"/>
      <c r="E29" s="58" t="s">
        <v>215</v>
      </c>
      <c r="F29" s="52">
        <v>43626</v>
      </c>
      <c r="G29" s="52">
        <v>44347</v>
      </c>
      <c r="H29" s="59" t="s">
        <v>216</v>
      </c>
      <c r="I29" s="60">
        <v>79000</v>
      </c>
      <c r="J29" s="55" t="s">
        <v>164</v>
      </c>
      <c r="K29" s="55" t="s">
        <v>16</v>
      </c>
      <c r="L29" s="53" t="s">
        <v>17</v>
      </c>
      <c r="M29" s="55">
        <v>4</v>
      </c>
      <c r="N29" s="56">
        <v>79000</v>
      </c>
      <c r="O29" s="61">
        <v>79000</v>
      </c>
    </row>
    <row r="30" spans="1:15" ht="32.1" customHeight="1" x14ac:dyDescent="0.25">
      <c r="A30" s="63" t="s">
        <v>206</v>
      </c>
      <c r="B30" s="64"/>
      <c r="C30" s="64" t="s">
        <v>207</v>
      </c>
      <c r="D30" s="65"/>
      <c r="E30" s="58" t="s">
        <v>208</v>
      </c>
      <c r="F30" s="52">
        <v>38520</v>
      </c>
      <c r="G30" s="91">
        <v>43646</v>
      </c>
      <c r="H30" s="59" t="s">
        <v>209</v>
      </c>
      <c r="I30" s="60">
        <v>2400</v>
      </c>
      <c r="J30" s="55" t="s">
        <v>177</v>
      </c>
      <c r="K30" s="55" t="s">
        <v>16</v>
      </c>
      <c r="L30" s="53" t="s">
        <v>17</v>
      </c>
      <c r="M30" s="55">
        <v>4</v>
      </c>
      <c r="N30" s="56">
        <v>167835.78</v>
      </c>
      <c r="O30" s="61">
        <v>167835.78</v>
      </c>
    </row>
    <row r="31" spans="1:15" ht="32.1" customHeight="1" x14ac:dyDescent="0.25">
      <c r="A31" s="66" t="s">
        <v>135</v>
      </c>
      <c r="B31" s="57"/>
      <c r="C31" s="57" t="s">
        <v>59</v>
      </c>
      <c r="D31" s="58" t="s">
        <v>60</v>
      </c>
      <c r="E31" s="58" t="s">
        <v>204</v>
      </c>
      <c r="F31" s="52">
        <v>43344</v>
      </c>
      <c r="G31" s="52">
        <v>44074</v>
      </c>
      <c r="H31" s="59" t="s">
        <v>205</v>
      </c>
      <c r="I31" s="54">
        <v>18000</v>
      </c>
      <c r="J31" s="55" t="s">
        <v>177</v>
      </c>
      <c r="K31" s="55" t="s">
        <v>62</v>
      </c>
      <c r="L31" s="53" t="s">
        <v>17</v>
      </c>
      <c r="M31" s="55">
        <v>4</v>
      </c>
      <c r="N31" s="56">
        <v>36000</v>
      </c>
      <c r="O31" s="61">
        <v>36000</v>
      </c>
    </row>
    <row r="32" spans="1:15" ht="32.1" customHeight="1" x14ac:dyDescent="0.25">
      <c r="A32" s="64" t="s">
        <v>69</v>
      </c>
      <c r="B32" s="63"/>
      <c r="C32" s="64" t="s">
        <v>59</v>
      </c>
      <c r="D32" s="65" t="s">
        <v>60</v>
      </c>
      <c r="E32" s="58" t="s">
        <v>251</v>
      </c>
      <c r="F32" s="52">
        <v>43466</v>
      </c>
      <c r="G32" s="52">
        <v>44196</v>
      </c>
      <c r="H32" s="59" t="s">
        <v>252</v>
      </c>
      <c r="I32" s="60">
        <v>15000</v>
      </c>
      <c r="J32" s="55" t="s">
        <v>177</v>
      </c>
      <c r="K32" s="55" t="s">
        <v>62</v>
      </c>
      <c r="L32" s="53" t="s">
        <v>17</v>
      </c>
      <c r="M32" s="55">
        <v>4</v>
      </c>
      <c r="N32" s="56">
        <v>33000</v>
      </c>
      <c r="O32" s="61">
        <v>33000</v>
      </c>
    </row>
    <row r="33" spans="1:15" ht="32.1" customHeight="1" x14ac:dyDescent="0.25">
      <c r="A33" s="63" t="s">
        <v>58</v>
      </c>
      <c r="B33" s="64" t="s">
        <v>138</v>
      </c>
      <c r="C33" s="64" t="s">
        <v>59</v>
      </c>
      <c r="D33" s="65" t="s">
        <v>60</v>
      </c>
      <c r="E33" s="58" t="s">
        <v>239</v>
      </c>
      <c r="F33" s="52">
        <v>43344</v>
      </c>
      <c r="G33" s="52">
        <v>44196</v>
      </c>
      <c r="H33" s="59" t="s">
        <v>289</v>
      </c>
      <c r="I33" s="60">
        <v>8750</v>
      </c>
      <c r="J33" s="55" t="s">
        <v>177</v>
      </c>
      <c r="K33" s="55" t="s">
        <v>62</v>
      </c>
      <c r="L33" s="93" t="s">
        <v>17</v>
      </c>
      <c r="M33" s="55">
        <v>4</v>
      </c>
      <c r="N33" s="56">
        <v>35000</v>
      </c>
      <c r="O33" s="68">
        <v>35000</v>
      </c>
    </row>
    <row r="34" spans="1:15" ht="32.1" customHeight="1" x14ac:dyDescent="0.25">
      <c r="A34" s="67" t="s">
        <v>58</v>
      </c>
      <c r="B34" s="64"/>
      <c r="C34" s="64" t="s">
        <v>59</v>
      </c>
      <c r="D34" s="65" t="s">
        <v>60</v>
      </c>
      <c r="E34" s="58" t="s">
        <v>61</v>
      </c>
      <c r="F34" s="52">
        <v>43692</v>
      </c>
      <c r="G34" s="52">
        <v>44422</v>
      </c>
      <c r="H34" s="59" t="s">
        <v>241</v>
      </c>
      <c r="I34" s="60">
        <v>20000</v>
      </c>
      <c r="J34" s="55" t="s">
        <v>164</v>
      </c>
      <c r="K34" s="55" t="s">
        <v>62</v>
      </c>
      <c r="L34" s="53" t="s">
        <v>17</v>
      </c>
      <c r="M34" s="55">
        <v>4</v>
      </c>
      <c r="N34" s="56">
        <v>20000</v>
      </c>
      <c r="O34" s="61">
        <v>40000</v>
      </c>
    </row>
    <row r="35" spans="1:15" ht="32.1" customHeight="1" x14ac:dyDescent="0.25">
      <c r="A35" s="63" t="s">
        <v>72</v>
      </c>
      <c r="B35" s="64"/>
      <c r="C35" s="64" t="s">
        <v>59</v>
      </c>
      <c r="D35" s="65" t="s">
        <v>60</v>
      </c>
      <c r="E35" s="58" t="s">
        <v>239</v>
      </c>
      <c r="F35" s="52">
        <v>43344</v>
      </c>
      <c r="G35" s="52">
        <v>44196</v>
      </c>
      <c r="H35" s="59" t="s">
        <v>240</v>
      </c>
      <c r="I35" s="60">
        <v>8750</v>
      </c>
      <c r="J35" s="55" t="s">
        <v>177</v>
      </c>
      <c r="K35" s="55" t="s">
        <v>62</v>
      </c>
      <c r="L35" s="53" t="s">
        <v>17</v>
      </c>
      <c r="M35" s="55">
        <v>4</v>
      </c>
      <c r="N35" s="56">
        <v>35000</v>
      </c>
      <c r="O35" s="68">
        <v>35000</v>
      </c>
    </row>
    <row r="36" spans="1:15" ht="32.1" customHeight="1" x14ac:dyDescent="0.25">
      <c r="A36" s="66" t="s">
        <v>91</v>
      </c>
      <c r="B36" s="64"/>
      <c r="C36" s="48" t="s">
        <v>273</v>
      </c>
      <c r="D36" s="50"/>
      <c r="E36" s="51" t="s">
        <v>93</v>
      </c>
      <c r="F36" s="52">
        <v>43647</v>
      </c>
      <c r="G36" s="52">
        <v>44012</v>
      </c>
      <c r="H36" s="53" t="s">
        <v>274</v>
      </c>
      <c r="I36" s="54">
        <v>17701</v>
      </c>
      <c r="J36" s="55" t="s">
        <v>164</v>
      </c>
      <c r="K36" s="55" t="s">
        <v>94</v>
      </c>
      <c r="L36" s="53" t="s">
        <v>17</v>
      </c>
      <c r="M36" s="55">
        <v>3</v>
      </c>
      <c r="N36" s="56">
        <v>17701</v>
      </c>
      <c r="O36" s="61">
        <v>61608</v>
      </c>
    </row>
    <row r="37" spans="1:15" ht="32.1" customHeight="1" x14ac:dyDescent="0.25">
      <c r="A37" s="63" t="s">
        <v>269</v>
      </c>
      <c r="B37" s="64"/>
      <c r="C37" s="64" t="s">
        <v>270</v>
      </c>
      <c r="D37" s="65"/>
      <c r="E37" s="51" t="s">
        <v>271</v>
      </c>
      <c r="F37" s="52">
        <v>43662</v>
      </c>
      <c r="G37" s="52">
        <v>44104</v>
      </c>
      <c r="H37" s="59" t="s">
        <v>272</v>
      </c>
      <c r="I37" s="60">
        <v>27600</v>
      </c>
      <c r="J37" s="55" t="s">
        <v>164</v>
      </c>
      <c r="K37" s="55" t="s">
        <v>94</v>
      </c>
      <c r="L37" s="53" t="s">
        <v>17</v>
      </c>
      <c r="M37" s="55">
        <v>4</v>
      </c>
      <c r="N37" s="56">
        <v>27600</v>
      </c>
      <c r="O37" s="61">
        <v>27600</v>
      </c>
    </row>
    <row r="38" spans="1:15" ht="32.1" customHeight="1" x14ac:dyDescent="0.25">
      <c r="A38" s="66" t="s">
        <v>217</v>
      </c>
      <c r="B38" s="64"/>
      <c r="C38" s="64" t="s">
        <v>218</v>
      </c>
      <c r="D38" s="65"/>
      <c r="E38" s="58" t="s">
        <v>219</v>
      </c>
      <c r="F38" s="52">
        <v>39083</v>
      </c>
      <c r="G38" s="52">
        <v>46022</v>
      </c>
      <c r="H38" s="59" t="s">
        <v>220</v>
      </c>
      <c r="I38" s="60">
        <v>250</v>
      </c>
      <c r="J38" s="55" t="s">
        <v>177</v>
      </c>
      <c r="K38" s="55" t="s">
        <v>221</v>
      </c>
      <c r="L38" s="53" t="s">
        <v>221</v>
      </c>
      <c r="M38" s="55">
        <v>4</v>
      </c>
      <c r="N38" s="56">
        <v>27153.46</v>
      </c>
      <c r="O38" s="61">
        <v>27153.46</v>
      </c>
    </row>
    <row r="39" spans="1:15" ht="32.1" customHeight="1" x14ac:dyDescent="0.25">
      <c r="A39" s="62" t="s">
        <v>178</v>
      </c>
      <c r="B39" s="57"/>
      <c r="C39" s="57" t="s">
        <v>179</v>
      </c>
      <c r="D39" s="58"/>
      <c r="E39" s="58" t="s">
        <v>180</v>
      </c>
      <c r="F39" s="52">
        <v>43581</v>
      </c>
      <c r="G39" s="52">
        <v>43830</v>
      </c>
      <c r="H39" s="59" t="s">
        <v>181</v>
      </c>
      <c r="I39" s="54">
        <v>13875</v>
      </c>
      <c r="J39" s="55" t="s">
        <v>164</v>
      </c>
      <c r="K39" s="55" t="s">
        <v>32</v>
      </c>
      <c r="L39" s="53" t="s">
        <v>33</v>
      </c>
      <c r="M39" s="55">
        <v>4</v>
      </c>
      <c r="N39" s="56">
        <v>13875</v>
      </c>
      <c r="O39" s="61">
        <v>13875</v>
      </c>
    </row>
    <row r="40" spans="1:15" ht="32.1" customHeight="1" x14ac:dyDescent="0.25">
      <c r="A40" s="63" t="s">
        <v>264</v>
      </c>
      <c r="B40" s="64"/>
      <c r="C40" s="64" t="s">
        <v>52</v>
      </c>
      <c r="D40" s="65"/>
      <c r="E40" s="58" t="s">
        <v>265</v>
      </c>
      <c r="F40" s="52">
        <v>42887</v>
      </c>
      <c r="G40" s="52">
        <v>44712</v>
      </c>
      <c r="H40" s="59" t="s">
        <v>266</v>
      </c>
      <c r="I40" s="60">
        <v>242246</v>
      </c>
      <c r="J40" s="55" t="s">
        <v>177</v>
      </c>
      <c r="K40" s="55" t="s">
        <v>83</v>
      </c>
      <c r="L40" s="53" t="s">
        <v>33</v>
      </c>
      <c r="M40" s="55"/>
      <c r="N40" s="56">
        <v>520578</v>
      </c>
      <c r="O40" s="61">
        <v>520578</v>
      </c>
    </row>
    <row r="41" spans="1:15" ht="32.1" customHeight="1" x14ac:dyDescent="0.25">
      <c r="A41" s="67" t="s">
        <v>234</v>
      </c>
      <c r="B41" s="49"/>
      <c r="C41" s="48" t="s">
        <v>235</v>
      </c>
      <c r="D41" s="50" t="s">
        <v>236</v>
      </c>
      <c r="E41" s="51" t="s">
        <v>237</v>
      </c>
      <c r="F41" s="52">
        <v>43627</v>
      </c>
      <c r="G41" s="52">
        <v>44834</v>
      </c>
      <c r="H41" s="53" t="s">
        <v>238</v>
      </c>
      <c r="I41" s="54">
        <v>100263</v>
      </c>
      <c r="J41" s="53" t="s">
        <v>164</v>
      </c>
      <c r="K41" s="53" t="s">
        <v>90</v>
      </c>
      <c r="L41" s="53" t="s">
        <v>33</v>
      </c>
      <c r="M41" s="55">
        <v>2</v>
      </c>
      <c r="N41" s="56">
        <v>100263</v>
      </c>
      <c r="O41" s="61">
        <v>375248</v>
      </c>
    </row>
    <row r="42" spans="1:15" ht="32.1" customHeight="1" x14ac:dyDescent="0.25">
      <c r="A42" s="66" t="s">
        <v>188</v>
      </c>
      <c r="B42" s="57" t="s">
        <v>287</v>
      </c>
      <c r="C42" s="57" t="s">
        <v>189</v>
      </c>
      <c r="D42" s="57"/>
      <c r="E42" s="58" t="s">
        <v>190</v>
      </c>
      <c r="F42" s="52">
        <v>43578</v>
      </c>
      <c r="G42" s="52">
        <v>43830</v>
      </c>
      <c r="H42" s="59" t="s">
        <v>181</v>
      </c>
      <c r="I42" s="54">
        <v>74929.5</v>
      </c>
      <c r="J42" s="55" t="s">
        <v>164</v>
      </c>
      <c r="K42" s="94" t="s">
        <v>90</v>
      </c>
      <c r="L42" s="93" t="s">
        <v>33</v>
      </c>
      <c r="M42" s="55">
        <v>4</v>
      </c>
      <c r="N42" s="56">
        <v>149859</v>
      </c>
      <c r="O42" s="61">
        <v>149859</v>
      </c>
    </row>
    <row r="43" spans="1:15" ht="32.1" customHeight="1" x14ac:dyDescent="0.25">
      <c r="A43" s="63" t="s">
        <v>223</v>
      </c>
      <c r="B43" s="64" t="s">
        <v>288</v>
      </c>
      <c r="C43" s="64" t="s">
        <v>224</v>
      </c>
      <c r="D43" s="64"/>
      <c r="E43" s="57" t="s">
        <v>225</v>
      </c>
      <c r="F43" s="52">
        <v>43556</v>
      </c>
      <c r="G43" s="52">
        <v>43921</v>
      </c>
      <c r="H43" s="59" t="s">
        <v>229</v>
      </c>
      <c r="I43" s="60">
        <v>22812.5</v>
      </c>
      <c r="J43" s="55" t="s">
        <v>164</v>
      </c>
      <c r="K43" s="92" t="s">
        <v>90</v>
      </c>
      <c r="L43" s="93" t="s">
        <v>33</v>
      </c>
      <c r="M43" s="55">
        <v>4</v>
      </c>
      <c r="N43" s="56">
        <v>45625</v>
      </c>
      <c r="O43" s="61">
        <v>45625</v>
      </c>
    </row>
    <row r="44" spans="1:15" ht="32.1" customHeight="1" x14ac:dyDescent="0.25">
      <c r="A44" s="62" t="s">
        <v>173</v>
      </c>
      <c r="B44" s="57"/>
      <c r="C44" s="57" t="s">
        <v>174</v>
      </c>
      <c r="D44" s="57" t="s">
        <v>52</v>
      </c>
      <c r="E44" s="57" t="s">
        <v>175</v>
      </c>
      <c r="F44" s="52">
        <v>42644</v>
      </c>
      <c r="G44" s="52">
        <v>44469</v>
      </c>
      <c r="H44" s="59" t="s">
        <v>176</v>
      </c>
      <c r="I44" s="54">
        <v>3193</v>
      </c>
      <c r="J44" s="55" t="s">
        <v>177</v>
      </c>
      <c r="K44" s="55" t="s">
        <v>90</v>
      </c>
      <c r="L44" s="53" t="s">
        <v>33</v>
      </c>
      <c r="M44" s="55">
        <v>2</v>
      </c>
      <c r="N44" s="56">
        <v>171494</v>
      </c>
      <c r="O44" s="61">
        <v>346921</v>
      </c>
    </row>
    <row r="45" spans="1:15" ht="32.1" customHeight="1" x14ac:dyDescent="0.25">
      <c r="A45" s="66" t="s">
        <v>187</v>
      </c>
      <c r="B45" s="100"/>
      <c r="C45" s="57" t="s">
        <v>189</v>
      </c>
      <c r="D45" s="57"/>
      <c r="E45" s="57" t="s">
        <v>190</v>
      </c>
      <c r="F45" s="52">
        <v>43578</v>
      </c>
      <c r="G45" s="52">
        <v>43830</v>
      </c>
      <c r="H45" s="59" t="s">
        <v>191</v>
      </c>
      <c r="I45" s="54">
        <v>74929.5</v>
      </c>
      <c r="J45" s="55" t="s">
        <v>164</v>
      </c>
      <c r="K45" s="94" t="s">
        <v>90</v>
      </c>
      <c r="L45" s="53" t="s">
        <v>33</v>
      </c>
      <c r="M45" s="55">
        <v>4</v>
      </c>
      <c r="N45" s="56">
        <v>149859</v>
      </c>
      <c r="O45" s="61">
        <v>149859</v>
      </c>
    </row>
    <row r="46" spans="1:15" x14ac:dyDescent="0.25">
      <c r="A46" s="69"/>
      <c r="B46" s="70"/>
      <c r="C46" s="69"/>
      <c r="D46" s="69"/>
      <c r="E46" s="69"/>
      <c r="F46" s="71"/>
      <c r="G46" s="71"/>
      <c r="H46" s="72"/>
      <c r="I46" s="73"/>
      <c r="J46" s="72"/>
      <c r="K46" s="69"/>
      <c r="L46" s="69"/>
      <c r="M46" s="74"/>
    </row>
    <row r="47" spans="1:15" x14ac:dyDescent="0.25">
      <c r="A47" s="75" t="s">
        <v>276</v>
      </c>
      <c r="B47" s="76"/>
      <c r="C47" s="75"/>
      <c r="D47" s="75"/>
      <c r="E47" s="75"/>
      <c r="F47" s="71"/>
      <c r="G47" s="71"/>
      <c r="H47" s="72"/>
      <c r="I47" s="73"/>
      <c r="J47" s="72"/>
      <c r="K47" s="69"/>
      <c r="L47" s="69"/>
      <c r="M47" s="74"/>
    </row>
    <row r="48" spans="1:15" x14ac:dyDescent="0.25">
      <c r="A48" s="75"/>
      <c r="B48" s="76"/>
      <c r="C48" s="75"/>
      <c r="D48" s="75"/>
      <c r="E48" s="75"/>
      <c r="F48" s="71"/>
      <c r="G48" s="71"/>
      <c r="H48" s="72"/>
      <c r="I48" s="73"/>
      <c r="J48" s="72"/>
      <c r="K48" s="69"/>
      <c r="L48" s="69"/>
      <c r="M48" s="74"/>
    </row>
    <row r="49" spans="1:13" x14ac:dyDescent="0.25">
      <c r="A49" s="75" t="s">
        <v>277</v>
      </c>
      <c r="B49" s="76"/>
      <c r="C49" s="75"/>
      <c r="D49" s="75"/>
      <c r="E49" s="75"/>
      <c r="F49" s="71"/>
      <c r="G49" s="71"/>
      <c r="H49" s="72"/>
      <c r="I49" s="73"/>
      <c r="J49" s="72"/>
      <c r="K49" s="69"/>
      <c r="L49" s="69"/>
      <c r="M49" s="74"/>
    </row>
    <row r="50" spans="1:13" x14ac:dyDescent="0.25">
      <c r="A50" s="75"/>
      <c r="B50" s="76"/>
      <c r="C50" s="75"/>
      <c r="D50" s="75"/>
      <c r="E50" s="75"/>
      <c r="F50" s="71"/>
      <c r="G50" s="71"/>
      <c r="H50" s="72"/>
      <c r="I50" s="73"/>
      <c r="J50" s="72"/>
      <c r="K50" s="69"/>
      <c r="L50" s="69"/>
    </row>
    <row r="51" spans="1:13" x14ac:dyDescent="0.25">
      <c r="A51" s="75" t="s">
        <v>278</v>
      </c>
      <c r="B51" s="76"/>
      <c r="C51" s="75" t="s">
        <v>279</v>
      </c>
      <c r="D51" s="75"/>
      <c r="E51" s="75"/>
      <c r="F51" s="71"/>
      <c r="G51" s="71"/>
      <c r="H51" s="72"/>
      <c r="I51" s="73"/>
      <c r="J51" s="72"/>
      <c r="K51" s="69"/>
      <c r="L51" s="69"/>
      <c r="M51" s="74"/>
    </row>
    <row r="52" spans="1:13" x14ac:dyDescent="0.25">
      <c r="A52" s="75"/>
      <c r="B52" s="76"/>
      <c r="C52" s="75" t="s">
        <v>280</v>
      </c>
      <c r="D52" s="75"/>
      <c r="E52" s="75"/>
      <c r="F52" s="71"/>
      <c r="G52" s="71"/>
      <c r="H52" s="72"/>
      <c r="I52" s="73"/>
      <c r="J52" s="72"/>
      <c r="K52" s="69"/>
      <c r="L52" s="69"/>
      <c r="M52" s="74"/>
    </row>
    <row r="53" spans="1:13" x14ac:dyDescent="0.25">
      <c r="A53" s="75"/>
      <c r="B53" s="76"/>
      <c r="C53" s="75" t="s">
        <v>281</v>
      </c>
      <c r="D53" s="75"/>
      <c r="E53" s="75"/>
      <c r="F53" s="71"/>
      <c r="G53" s="71"/>
      <c r="H53" s="72"/>
      <c r="I53" s="73"/>
      <c r="J53" s="72"/>
      <c r="K53" s="69"/>
      <c r="L53" s="69"/>
      <c r="M53" s="74"/>
    </row>
    <row r="54" spans="1:13" x14ac:dyDescent="0.25">
      <c r="A54" s="75"/>
      <c r="B54" s="76"/>
      <c r="C54" s="75" t="s">
        <v>282</v>
      </c>
      <c r="D54" s="75"/>
      <c r="E54" s="75"/>
      <c r="F54" s="71"/>
      <c r="G54" s="71"/>
      <c r="H54" s="72"/>
      <c r="I54" s="73"/>
      <c r="J54" s="72"/>
      <c r="K54" s="69"/>
      <c r="L54" s="69"/>
      <c r="M54" s="74"/>
    </row>
    <row r="55" spans="1:13" x14ac:dyDescent="0.25">
      <c r="A55" s="75"/>
      <c r="B55" s="76"/>
      <c r="C55" s="75"/>
      <c r="D55" s="75"/>
      <c r="E55" s="75"/>
      <c r="F55" s="71"/>
      <c r="G55" s="71"/>
      <c r="H55" s="72"/>
      <c r="I55" s="73"/>
      <c r="J55" s="72"/>
      <c r="K55" s="69"/>
      <c r="L55" s="69"/>
      <c r="M55" s="74"/>
    </row>
    <row r="56" spans="1:13" x14ac:dyDescent="0.25">
      <c r="A56" s="75" t="s">
        <v>283</v>
      </c>
      <c r="B56" s="76"/>
      <c r="C56" s="75"/>
      <c r="D56" s="75"/>
      <c r="E56" s="75"/>
      <c r="F56" s="71"/>
      <c r="G56" s="71"/>
      <c r="H56" s="72"/>
      <c r="I56" s="73"/>
      <c r="J56" s="72"/>
      <c r="K56" s="69"/>
      <c r="L56" s="69"/>
      <c r="M56" s="74"/>
    </row>
    <row r="57" spans="1:13" x14ac:dyDescent="0.25">
      <c r="A57" s="77"/>
      <c r="B57" s="77"/>
      <c r="C57" s="77"/>
      <c r="D57" s="77"/>
      <c r="E57" s="77"/>
      <c r="F57" s="78"/>
      <c r="G57" s="78"/>
      <c r="H57" s="78"/>
      <c r="I57" s="78"/>
      <c r="J57" s="78"/>
      <c r="K57" s="78"/>
      <c r="L57" s="78"/>
      <c r="M57" s="74"/>
    </row>
    <row r="58" spans="1:13" x14ac:dyDescent="0.25">
      <c r="A58" s="79" t="s">
        <v>284</v>
      </c>
      <c r="B58" s="79"/>
      <c r="C58" s="79"/>
      <c r="D58" s="79"/>
      <c r="E58" s="80"/>
      <c r="F58" s="81"/>
      <c r="G58" s="81"/>
      <c r="H58" s="81"/>
      <c r="I58" s="82"/>
      <c r="J58" s="81"/>
      <c r="K58" s="83"/>
      <c r="L58" s="83"/>
      <c r="M58" s="74"/>
    </row>
  </sheetData>
  <mergeCells count="6">
    <mergeCell ref="E3:E4"/>
    <mergeCell ref="G3:H3"/>
    <mergeCell ref="G4:H4"/>
    <mergeCell ref="G5:H5"/>
    <mergeCell ref="A7:B7"/>
    <mergeCell ref="D7:E7"/>
  </mergeCells>
  <phoneticPr fontId="19" type="noConversion"/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2739F-57E6-4865-AFD8-F54F3A7A5817}">
  <dimension ref="A1:K53"/>
  <sheetViews>
    <sheetView tabSelected="1" topLeftCell="A25" workbookViewId="0">
      <selection activeCell="E26" sqref="E26"/>
    </sheetView>
  </sheetViews>
  <sheetFormatPr defaultRowHeight="14.25" x14ac:dyDescent="0.2"/>
  <cols>
    <col min="1" max="1" width="27" style="5" customWidth="1"/>
    <col min="2" max="2" width="19.42578125" style="8" customWidth="1"/>
    <col min="3" max="3" width="23.28515625" style="5" customWidth="1"/>
    <col min="4" max="4" width="14.28515625" style="5" customWidth="1"/>
    <col min="5" max="5" width="49.7109375" style="5" customWidth="1"/>
    <col min="6" max="6" width="13.5703125" style="5" customWidth="1"/>
    <col min="7" max="7" width="13.7109375" style="5" customWidth="1"/>
    <col min="8" max="8" width="12.85546875" style="5" customWidth="1"/>
    <col min="9" max="9" width="8.28515625" style="5" bestFit="1" customWidth="1"/>
    <col min="10" max="10" width="7.42578125" style="5" customWidth="1"/>
    <col min="11" max="11" width="17.42578125" style="5" customWidth="1"/>
    <col min="12" max="16384" width="9.140625" style="5"/>
  </cols>
  <sheetData>
    <row r="1" spans="1:11" ht="23.25" x14ac:dyDescent="0.2">
      <c r="A1" s="3"/>
      <c r="B1" s="4"/>
      <c r="C1" s="3"/>
      <c r="D1" s="3"/>
      <c r="E1" s="1" t="s">
        <v>0</v>
      </c>
      <c r="F1" s="3"/>
      <c r="G1" s="3"/>
      <c r="H1" s="3"/>
      <c r="I1" s="3"/>
      <c r="J1" s="3"/>
      <c r="K1" s="3"/>
    </row>
    <row r="2" spans="1:11" ht="15" x14ac:dyDescent="0.2">
      <c r="A2" s="3"/>
      <c r="B2" s="4"/>
      <c r="C2" s="3"/>
      <c r="D2" s="3"/>
      <c r="E2" s="2">
        <v>43617</v>
      </c>
      <c r="F2" s="3"/>
      <c r="G2" s="3"/>
      <c r="H2" s="3"/>
      <c r="I2" s="3"/>
      <c r="J2" s="3"/>
      <c r="K2" s="3"/>
    </row>
    <row r="3" spans="1:11" x14ac:dyDescent="0.2">
      <c r="A3" s="3"/>
      <c r="B3" s="4"/>
      <c r="C3" s="3"/>
      <c r="D3" s="3"/>
      <c r="E3" s="3"/>
      <c r="F3" s="3"/>
      <c r="G3" s="3"/>
      <c r="H3" s="3"/>
      <c r="I3" s="3"/>
      <c r="J3" s="3"/>
      <c r="K3" s="3"/>
    </row>
    <row r="4" spans="1:11" s="7" customFormat="1" ht="15" customHeight="1" x14ac:dyDescent="0.2">
      <c r="A4" s="12" t="s">
        <v>1</v>
      </c>
      <c r="B4" s="11">
        <v>30</v>
      </c>
      <c r="C4" s="108">
        <v>14700036</v>
      </c>
      <c r="D4" s="109"/>
      <c r="E4" s="110"/>
      <c r="F4" s="6"/>
      <c r="G4" s="6"/>
      <c r="H4" s="6"/>
      <c r="I4" s="6"/>
      <c r="J4" s="6"/>
      <c r="K4" s="6"/>
    </row>
    <row r="5" spans="1:11" s="10" customFormat="1" ht="24.95" customHeight="1" x14ac:dyDescent="0.2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1:11" ht="32.1" customHeight="1" x14ac:dyDescent="0.2">
      <c r="A6" s="13" t="s">
        <v>108</v>
      </c>
      <c r="B6" s="14"/>
      <c r="C6" s="13" t="s">
        <v>105</v>
      </c>
      <c r="D6" s="13"/>
      <c r="E6" s="13" t="s">
        <v>110</v>
      </c>
      <c r="F6" s="15">
        <v>43739</v>
      </c>
      <c r="G6" s="15">
        <v>44834</v>
      </c>
      <c r="H6" s="16">
        <v>1050000</v>
      </c>
      <c r="I6" s="13" t="s">
        <v>111</v>
      </c>
      <c r="J6" s="13" t="s">
        <v>99</v>
      </c>
      <c r="K6" s="13">
        <v>19060317</v>
      </c>
    </row>
    <row r="7" spans="1:11" ht="32.1" customHeight="1" x14ac:dyDescent="0.2">
      <c r="A7" s="13" t="s">
        <v>100</v>
      </c>
      <c r="B7" s="14"/>
      <c r="C7" s="13" t="s">
        <v>52</v>
      </c>
      <c r="D7" s="13"/>
      <c r="E7" s="13" t="s">
        <v>101</v>
      </c>
      <c r="F7" s="15">
        <v>43709</v>
      </c>
      <c r="G7" s="15">
        <v>44074</v>
      </c>
      <c r="H7" s="16">
        <v>149658</v>
      </c>
      <c r="I7" s="13" t="s">
        <v>102</v>
      </c>
      <c r="J7" s="13" t="s">
        <v>99</v>
      </c>
      <c r="K7" s="13">
        <v>19060315</v>
      </c>
    </row>
    <row r="8" spans="1:11" ht="32.1" customHeight="1" x14ac:dyDescent="0.2">
      <c r="A8" s="17" t="s">
        <v>112</v>
      </c>
      <c r="B8" s="14"/>
      <c r="C8" s="13" t="s">
        <v>113</v>
      </c>
      <c r="D8" s="13"/>
      <c r="E8" s="13" t="s">
        <v>114</v>
      </c>
      <c r="F8" s="15">
        <v>43631</v>
      </c>
      <c r="G8" s="15">
        <v>43951</v>
      </c>
      <c r="H8" s="16">
        <v>22850</v>
      </c>
      <c r="I8" s="13" t="s">
        <v>102</v>
      </c>
      <c r="J8" s="13" t="s">
        <v>99</v>
      </c>
      <c r="K8" s="13">
        <v>19060318</v>
      </c>
    </row>
    <row r="9" spans="1:11" ht="32.1" customHeight="1" x14ac:dyDescent="0.2">
      <c r="A9" s="99" t="s">
        <v>109</v>
      </c>
      <c r="B9" s="13" t="s">
        <v>144</v>
      </c>
      <c r="C9" s="13" t="s">
        <v>105</v>
      </c>
      <c r="D9" s="13"/>
      <c r="E9" s="13" t="s">
        <v>110</v>
      </c>
      <c r="F9" s="15">
        <v>43739</v>
      </c>
      <c r="G9" s="15">
        <v>44834</v>
      </c>
      <c r="H9" s="16"/>
      <c r="I9" s="13" t="s">
        <v>102</v>
      </c>
      <c r="J9" s="13" t="s">
        <v>99</v>
      </c>
      <c r="K9" s="13">
        <v>19060317</v>
      </c>
    </row>
    <row r="10" spans="1:11" ht="32.1" customHeight="1" x14ac:dyDescent="0.2">
      <c r="A10" s="17" t="s">
        <v>95</v>
      </c>
      <c r="B10" s="14"/>
      <c r="C10" s="13" t="s">
        <v>96</v>
      </c>
      <c r="D10" s="13" t="s">
        <v>97</v>
      </c>
      <c r="E10" s="13" t="s">
        <v>98</v>
      </c>
      <c r="F10" s="15">
        <v>43709</v>
      </c>
      <c r="G10" s="15">
        <v>44439</v>
      </c>
      <c r="H10" s="16">
        <v>316173</v>
      </c>
      <c r="I10" s="13" t="s">
        <v>102</v>
      </c>
      <c r="J10" s="13" t="s">
        <v>99</v>
      </c>
      <c r="K10" s="13">
        <v>19060314</v>
      </c>
    </row>
    <row r="11" spans="1:11" ht="32.1" customHeight="1" x14ac:dyDescent="0.2">
      <c r="A11" s="13" t="s">
        <v>125</v>
      </c>
      <c r="B11" s="14" t="s">
        <v>124</v>
      </c>
      <c r="C11" s="13" t="s">
        <v>19</v>
      </c>
      <c r="D11" s="13"/>
      <c r="E11" s="13" t="s">
        <v>20</v>
      </c>
      <c r="F11" s="15">
        <v>43709</v>
      </c>
      <c r="G11" s="15">
        <v>44440</v>
      </c>
      <c r="H11" s="16"/>
      <c r="I11" s="13" t="s">
        <v>107</v>
      </c>
      <c r="J11" s="13" t="s">
        <v>99</v>
      </c>
      <c r="K11" s="13">
        <v>19060283</v>
      </c>
    </row>
    <row r="12" spans="1:11" ht="32.1" customHeight="1" x14ac:dyDescent="0.2">
      <c r="A12" s="13" t="s">
        <v>103</v>
      </c>
      <c r="B12" s="14"/>
      <c r="C12" s="13" t="s">
        <v>104</v>
      </c>
      <c r="D12" s="13" t="s">
        <v>105</v>
      </c>
      <c r="E12" s="13" t="s">
        <v>106</v>
      </c>
      <c r="F12" s="15">
        <v>43738</v>
      </c>
      <c r="G12" s="15">
        <v>44469</v>
      </c>
      <c r="H12" s="16">
        <v>263624</v>
      </c>
      <c r="I12" s="13" t="s">
        <v>107</v>
      </c>
      <c r="J12" s="13" t="s">
        <v>99</v>
      </c>
      <c r="K12" s="13">
        <v>19060316</v>
      </c>
    </row>
    <row r="13" spans="1:11" ht="32.1" customHeight="1" x14ac:dyDescent="0.2">
      <c r="A13" s="13" t="s">
        <v>137</v>
      </c>
      <c r="B13" s="13" t="s">
        <v>138</v>
      </c>
      <c r="C13" s="13" t="s">
        <v>59</v>
      </c>
      <c r="D13" s="13" t="s">
        <v>60</v>
      </c>
      <c r="E13" s="13" t="s">
        <v>73</v>
      </c>
      <c r="F13" s="15">
        <v>43586</v>
      </c>
      <c r="G13" s="15">
        <v>44439</v>
      </c>
      <c r="H13" s="16"/>
      <c r="I13" s="13" t="s">
        <v>139</v>
      </c>
      <c r="J13" s="13" t="s">
        <v>99</v>
      </c>
      <c r="K13" s="13">
        <v>19060305</v>
      </c>
    </row>
    <row r="14" spans="1:11" ht="32.1" customHeight="1" x14ac:dyDescent="0.2">
      <c r="A14" s="13" t="s">
        <v>34</v>
      </c>
      <c r="B14" s="14"/>
      <c r="C14" s="13" t="s">
        <v>35</v>
      </c>
      <c r="D14" s="13"/>
      <c r="E14" s="13" t="s">
        <v>36</v>
      </c>
      <c r="F14" s="15">
        <v>43647</v>
      </c>
      <c r="G14" s="15">
        <v>44012</v>
      </c>
      <c r="H14" s="16">
        <v>175000</v>
      </c>
      <c r="I14" s="13" t="s">
        <v>37</v>
      </c>
      <c r="J14" s="13" t="s">
        <v>38</v>
      </c>
      <c r="K14" s="13">
        <v>19060290</v>
      </c>
    </row>
    <row r="15" spans="1:11" ht="32.1" customHeight="1" x14ac:dyDescent="0.2">
      <c r="A15" s="17" t="s">
        <v>42</v>
      </c>
      <c r="B15" s="14"/>
      <c r="C15" s="13" t="s">
        <v>43</v>
      </c>
      <c r="D15" s="13" t="s">
        <v>44</v>
      </c>
      <c r="E15" s="13" t="s">
        <v>45</v>
      </c>
      <c r="F15" s="15">
        <v>43831</v>
      </c>
      <c r="G15" s="15">
        <v>44926</v>
      </c>
      <c r="H15" s="16">
        <v>100146</v>
      </c>
      <c r="I15" s="13" t="s">
        <v>46</v>
      </c>
      <c r="J15" s="13" t="s">
        <v>38</v>
      </c>
      <c r="K15" s="13">
        <v>19060297</v>
      </c>
    </row>
    <row r="16" spans="1:11" ht="32.1" customHeight="1" x14ac:dyDescent="0.2">
      <c r="A16" s="17" t="s">
        <v>22</v>
      </c>
      <c r="B16" s="14"/>
      <c r="C16" s="13" t="s">
        <v>24</v>
      </c>
      <c r="D16" s="13"/>
      <c r="E16" s="13" t="s">
        <v>25</v>
      </c>
      <c r="F16" s="15">
        <v>43862</v>
      </c>
      <c r="G16" s="15">
        <v>45688</v>
      </c>
      <c r="H16" s="16">
        <v>2365993</v>
      </c>
      <c r="I16" s="13" t="s">
        <v>26</v>
      </c>
      <c r="J16" s="13" t="s">
        <v>27</v>
      </c>
      <c r="K16" s="13">
        <v>19060286</v>
      </c>
    </row>
    <row r="17" spans="1:11" ht="32.1" customHeight="1" x14ac:dyDescent="0.2">
      <c r="A17" s="17" t="s">
        <v>74</v>
      </c>
      <c r="B17" s="14"/>
      <c r="C17" s="13" t="s">
        <v>24</v>
      </c>
      <c r="D17" s="13"/>
      <c r="E17" s="13" t="s">
        <v>75</v>
      </c>
      <c r="F17" s="15">
        <v>43952</v>
      </c>
      <c r="G17" s="15">
        <v>45046</v>
      </c>
      <c r="H17" s="16">
        <v>435582</v>
      </c>
      <c r="I17" s="13" t="s">
        <v>76</v>
      </c>
      <c r="J17" s="13" t="s">
        <v>27</v>
      </c>
      <c r="K17" s="13">
        <v>19060306</v>
      </c>
    </row>
    <row r="18" spans="1:11" ht="32.1" customHeight="1" x14ac:dyDescent="0.2">
      <c r="A18" s="14" t="s">
        <v>292</v>
      </c>
      <c r="B18" s="13" t="s">
        <v>140</v>
      </c>
      <c r="C18" s="13" t="s">
        <v>24</v>
      </c>
      <c r="D18" s="13"/>
      <c r="E18" s="13" t="s">
        <v>75</v>
      </c>
      <c r="F18" s="15">
        <v>43952</v>
      </c>
      <c r="G18" s="15">
        <v>45046</v>
      </c>
      <c r="H18" s="16"/>
      <c r="I18" s="13" t="s">
        <v>76</v>
      </c>
      <c r="J18" s="13" t="s">
        <v>27</v>
      </c>
      <c r="K18" s="13">
        <v>19060306</v>
      </c>
    </row>
    <row r="19" spans="1:11" ht="32.1" customHeight="1" x14ac:dyDescent="0.2">
      <c r="A19" s="13" t="s">
        <v>28</v>
      </c>
      <c r="B19" s="14"/>
      <c r="C19" s="13" t="s">
        <v>24</v>
      </c>
      <c r="D19" s="13"/>
      <c r="E19" s="13" t="s">
        <v>29</v>
      </c>
      <c r="F19" s="15">
        <v>43831</v>
      </c>
      <c r="G19" s="15">
        <v>45658</v>
      </c>
      <c r="H19" s="16">
        <v>1910889</v>
      </c>
      <c r="I19" s="13" t="s">
        <v>30</v>
      </c>
      <c r="J19" s="13" t="s">
        <v>17</v>
      </c>
      <c r="K19" s="13">
        <v>19060285</v>
      </c>
    </row>
    <row r="20" spans="1:11" ht="32.1" customHeight="1" x14ac:dyDescent="0.2">
      <c r="A20" s="13" t="s">
        <v>130</v>
      </c>
      <c r="B20" s="13" t="s">
        <v>131</v>
      </c>
      <c r="C20" s="13" t="s">
        <v>24</v>
      </c>
      <c r="D20" s="13"/>
      <c r="E20" s="13" t="s">
        <v>31</v>
      </c>
      <c r="F20" s="15">
        <v>43922</v>
      </c>
      <c r="G20" s="15">
        <v>45747</v>
      </c>
      <c r="H20" s="16"/>
      <c r="I20" s="13" t="s">
        <v>30</v>
      </c>
      <c r="J20" s="13" t="s">
        <v>17</v>
      </c>
      <c r="K20" s="13">
        <v>19060289</v>
      </c>
    </row>
    <row r="21" spans="1:11" ht="32.1" customHeight="1" x14ac:dyDescent="0.2">
      <c r="A21" s="13" t="s">
        <v>63</v>
      </c>
      <c r="B21" s="14"/>
      <c r="C21" s="13" t="s">
        <v>24</v>
      </c>
      <c r="D21" s="13"/>
      <c r="E21" s="13" t="s">
        <v>64</v>
      </c>
      <c r="F21" s="15">
        <v>43556</v>
      </c>
      <c r="G21" s="15">
        <v>44651</v>
      </c>
      <c r="H21" s="16">
        <v>215743</v>
      </c>
      <c r="I21" s="13" t="s">
        <v>30</v>
      </c>
      <c r="J21" s="13" t="s">
        <v>17</v>
      </c>
      <c r="K21" s="13">
        <v>19060302</v>
      </c>
    </row>
    <row r="22" spans="1:11" ht="32.1" customHeight="1" x14ac:dyDescent="0.2">
      <c r="A22" s="13" t="s">
        <v>119</v>
      </c>
      <c r="B22" s="14"/>
      <c r="C22" s="13" t="s">
        <v>120</v>
      </c>
      <c r="D22" s="13" t="s">
        <v>52</v>
      </c>
      <c r="E22" s="13" t="s">
        <v>121</v>
      </c>
      <c r="F22" s="15">
        <v>43831</v>
      </c>
      <c r="G22" s="15">
        <v>45657</v>
      </c>
      <c r="H22" s="16">
        <v>63089</v>
      </c>
      <c r="I22" s="13" t="s">
        <v>30</v>
      </c>
      <c r="J22" s="13" t="s">
        <v>17</v>
      </c>
      <c r="K22" s="13">
        <v>19060322</v>
      </c>
    </row>
    <row r="23" spans="1:11" ht="32.1" customHeight="1" x14ac:dyDescent="0.2">
      <c r="A23" s="13" t="s">
        <v>18</v>
      </c>
      <c r="B23" s="14"/>
      <c r="C23" s="13" t="s">
        <v>19</v>
      </c>
      <c r="D23" s="13"/>
      <c r="E23" s="13" t="s">
        <v>20</v>
      </c>
      <c r="F23" s="15">
        <v>43709</v>
      </c>
      <c r="G23" s="15">
        <v>44440</v>
      </c>
      <c r="H23" s="16">
        <v>90000</v>
      </c>
      <c r="I23" s="13" t="s">
        <v>21</v>
      </c>
      <c r="J23" s="13" t="s">
        <v>17</v>
      </c>
      <c r="K23" s="13">
        <v>19060283</v>
      </c>
    </row>
    <row r="24" spans="1:11" ht="32.1" customHeight="1" x14ac:dyDescent="0.2">
      <c r="A24" s="13" t="s">
        <v>123</v>
      </c>
      <c r="B24" s="14" t="s">
        <v>124</v>
      </c>
      <c r="C24" s="13" t="s">
        <v>19</v>
      </c>
      <c r="D24" s="13"/>
      <c r="E24" s="13" t="s">
        <v>20</v>
      </c>
      <c r="F24" s="15">
        <v>43709</v>
      </c>
      <c r="G24" s="15">
        <v>44440</v>
      </c>
      <c r="H24" s="16"/>
      <c r="I24" s="13" t="s">
        <v>21</v>
      </c>
      <c r="J24" s="13" t="s">
        <v>17</v>
      </c>
      <c r="K24" s="13">
        <v>19060283</v>
      </c>
    </row>
    <row r="25" spans="1:11" ht="32.1" customHeight="1" x14ac:dyDescent="0.2">
      <c r="A25" s="13" t="s">
        <v>13</v>
      </c>
      <c r="B25" s="14"/>
      <c r="C25" s="13" t="s">
        <v>14</v>
      </c>
      <c r="D25" s="13"/>
      <c r="E25" s="13" t="s">
        <v>15</v>
      </c>
      <c r="F25" s="15">
        <v>43618</v>
      </c>
      <c r="G25" s="15">
        <v>44347</v>
      </c>
      <c r="H25" s="16">
        <v>79000</v>
      </c>
      <c r="I25" s="13" t="s">
        <v>16</v>
      </c>
      <c r="J25" s="13" t="s">
        <v>17</v>
      </c>
      <c r="K25" s="13">
        <v>19060296</v>
      </c>
    </row>
    <row r="26" spans="1:11" ht="32.1" customHeight="1" x14ac:dyDescent="0.2">
      <c r="A26" s="13" t="s">
        <v>13</v>
      </c>
      <c r="B26" s="14"/>
      <c r="C26" s="13" t="s">
        <v>24</v>
      </c>
      <c r="D26" s="13"/>
      <c r="E26" s="111" t="s">
        <v>294</v>
      </c>
      <c r="F26" s="15">
        <v>43862</v>
      </c>
      <c r="G26" s="15">
        <v>44955</v>
      </c>
      <c r="H26" s="16">
        <v>300000</v>
      </c>
      <c r="I26" s="13" t="s">
        <v>16</v>
      </c>
      <c r="J26" s="13" t="s">
        <v>17</v>
      </c>
      <c r="K26" s="13">
        <v>19060308</v>
      </c>
    </row>
    <row r="27" spans="1:11" ht="32.1" customHeight="1" x14ac:dyDescent="0.2">
      <c r="A27" s="13" t="s">
        <v>135</v>
      </c>
      <c r="B27" s="13" t="s">
        <v>138</v>
      </c>
      <c r="C27" s="13" t="s">
        <v>59</v>
      </c>
      <c r="D27" s="13" t="s">
        <v>60</v>
      </c>
      <c r="E27" s="13" t="s">
        <v>73</v>
      </c>
      <c r="F27" s="15">
        <v>43586</v>
      </c>
      <c r="G27" s="15">
        <v>44439</v>
      </c>
      <c r="H27" s="16"/>
      <c r="I27" s="13" t="s">
        <v>62</v>
      </c>
      <c r="J27" s="13" t="s">
        <v>17</v>
      </c>
      <c r="K27" s="13">
        <v>19060305</v>
      </c>
    </row>
    <row r="28" spans="1:11" ht="32.1" customHeight="1" x14ac:dyDescent="0.2">
      <c r="A28" s="13" t="s">
        <v>69</v>
      </c>
      <c r="B28" s="14"/>
      <c r="C28" s="13" t="s">
        <v>70</v>
      </c>
      <c r="D28" s="13"/>
      <c r="E28" s="13" t="s">
        <v>71</v>
      </c>
      <c r="F28" s="15">
        <v>43466</v>
      </c>
      <c r="G28" s="15">
        <v>43830</v>
      </c>
      <c r="H28" s="16">
        <v>72511</v>
      </c>
      <c r="I28" s="13" t="s">
        <v>62</v>
      </c>
      <c r="J28" s="13" t="s">
        <v>17</v>
      </c>
      <c r="K28" s="13">
        <v>19060304</v>
      </c>
    </row>
    <row r="29" spans="1:11" ht="32.1" customHeight="1" x14ac:dyDescent="0.2">
      <c r="A29" s="13" t="s">
        <v>136</v>
      </c>
      <c r="B29" s="13" t="s">
        <v>138</v>
      </c>
      <c r="C29" s="13" t="s">
        <v>59</v>
      </c>
      <c r="D29" s="13" t="s">
        <v>60</v>
      </c>
      <c r="E29" s="13" t="s">
        <v>73</v>
      </c>
      <c r="F29" s="15">
        <v>43586</v>
      </c>
      <c r="G29" s="15">
        <v>44439</v>
      </c>
      <c r="H29" s="16"/>
      <c r="I29" s="13" t="s">
        <v>62</v>
      </c>
      <c r="J29" s="13" t="s">
        <v>17</v>
      </c>
      <c r="K29" s="13">
        <v>19060305</v>
      </c>
    </row>
    <row r="30" spans="1:11" ht="32.1" customHeight="1" x14ac:dyDescent="0.2">
      <c r="A30" s="13" t="s">
        <v>58</v>
      </c>
      <c r="B30" s="14"/>
      <c r="C30" s="13" t="s">
        <v>59</v>
      </c>
      <c r="D30" s="13" t="s">
        <v>60</v>
      </c>
      <c r="E30" s="13" t="s">
        <v>61</v>
      </c>
      <c r="F30" s="15">
        <v>43600</v>
      </c>
      <c r="G30" s="15">
        <v>44422</v>
      </c>
      <c r="H30" s="16">
        <v>40000</v>
      </c>
      <c r="I30" s="13" t="s">
        <v>62</v>
      </c>
      <c r="J30" s="13" t="s">
        <v>17</v>
      </c>
      <c r="K30" s="13">
        <v>19060301</v>
      </c>
    </row>
    <row r="31" spans="1:11" ht="32.1" customHeight="1" x14ac:dyDescent="0.2">
      <c r="A31" s="13" t="s">
        <v>72</v>
      </c>
      <c r="B31" s="14"/>
      <c r="C31" s="13" t="s">
        <v>59</v>
      </c>
      <c r="D31" s="13" t="s">
        <v>60</v>
      </c>
      <c r="E31" s="13" t="s">
        <v>73</v>
      </c>
      <c r="F31" s="15">
        <v>43586</v>
      </c>
      <c r="G31" s="15">
        <v>44439</v>
      </c>
      <c r="H31" s="16">
        <v>72000</v>
      </c>
      <c r="I31" s="13" t="s">
        <v>62</v>
      </c>
      <c r="J31" s="13" t="s">
        <v>17</v>
      </c>
      <c r="K31" s="13">
        <v>19060305</v>
      </c>
    </row>
    <row r="32" spans="1:11" ht="32.1" customHeight="1" x14ac:dyDescent="0.2">
      <c r="A32" s="17" t="s">
        <v>78</v>
      </c>
      <c r="B32" s="14"/>
      <c r="C32" s="13" t="s">
        <v>24</v>
      </c>
      <c r="D32" s="13"/>
      <c r="E32" s="13" t="s">
        <v>79</v>
      </c>
      <c r="F32" s="15">
        <v>43831</v>
      </c>
      <c r="G32" s="15">
        <v>44926</v>
      </c>
      <c r="H32" s="16">
        <v>441165</v>
      </c>
      <c r="I32" s="13" t="s">
        <v>62</v>
      </c>
      <c r="J32" s="13" t="s">
        <v>17</v>
      </c>
      <c r="K32" s="13">
        <v>19060309</v>
      </c>
    </row>
    <row r="33" spans="1:11" ht="32.1" customHeight="1" x14ac:dyDescent="0.2">
      <c r="A33" s="17" t="s">
        <v>54</v>
      </c>
      <c r="B33" s="14"/>
      <c r="C33" s="13" t="s">
        <v>24</v>
      </c>
      <c r="D33" s="13"/>
      <c r="E33" s="13" t="s">
        <v>56</v>
      </c>
      <c r="F33" s="15">
        <v>43922</v>
      </c>
      <c r="G33" s="15">
        <v>44651</v>
      </c>
      <c r="H33" s="16">
        <v>444624</v>
      </c>
      <c r="I33" s="13" t="s">
        <v>57</v>
      </c>
      <c r="J33" s="13" t="s">
        <v>17</v>
      </c>
      <c r="K33" s="13">
        <v>19060299</v>
      </c>
    </row>
    <row r="34" spans="1:11" ht="32.1" customHeight="1" x14ac:dyDescent="0.2">
      <c r="A34" s="99" t="s">
        <v>55</v>
      </c>
      <c r="B34" s="13" t="s">
        <v>134</v>
      </c>
      <c r="C34" s="13" t="s">
        <v>24</v>
      </c>
      <c r="D34" s="13"/>
      <c r="E34" s="13" t="s">
        <v>56</v>
      </c>
      <c r="F34" s="15">
        <v>43922</v>
      </c>
      <c r="G34" s="15">
        <v>44651</v>
      </c>
      <c r="H34" s="16"/>
      <c r="I34" s="13" t="s">
        <v>57</v>
      </c>
      <c r="J34" s="13" t="s">
        <v>17</v>
      </c>
      <c r="K34" s="13">
        <v>19060299</v>
      </c>
    </row>
    <row r="35" spans="1:11" ht="32.1" customHeight="1" x14ac:dyDescent="0.2">
      <c r="A35" s="13" t="s">
        <v>55</v>
      </c>
      <c r="B35" s="14"/>
      <c r="C35" s="13" t="s">
        <v>24</v>
      </c>
      <c r="D35" s="13"/>
      <c r="E35" s="13" t="s">
        <v>77</v>
      </c>
      <c r="F35" s="15">
        <v>43831</v>
      </c>
      <c r="G35" s="15">
        <v>44926</v>
      </c>
      <c r="H35" s="16">
        <v>450001</v>
      </c>
      <c r="I35" s="13" t="s">
        <v>57</v>
      </c>
      <c r="J35" s="13" t="s">
        <v>17</v>
      </c>
      <c r="K35" s="13">
        <v>19060307</v>
      </c>
    </row>
    <row r="36" spans="1:11" ht="32.1" customHeight="1" x14ac:dyDescent="0.2">
      <c r="A36" s="14" t="s">
        <v>23</v>
      </c>
      <c r="B36" s="14" t="s">
        <v>127</v>
      </c>
      <c r="C36" s="13" t="s">
        <v>24</v>
      </c>
      <c r="D36" s="13"/>
      <c r="E36" s="13" t="s">
        <v>25</v>
      </c>
      <c r="F36" s="15">
        <v>43862</v>
      </c>
      <c r="G36" s="15">
        <v>45688</v>
      </c>
      <c r="H36" s="16"/>
      <c r="I36" s="13" t="s">
        <v>57</v>
      </c>
      <c r="J36" s="13" t="s">
        <v>17</v>
      </c>
      <c r="K36" s="13">
        <v>19060286</v>
      </c>
    </row>
    <row r="37" spans="1:11" ht="32.1" customHeight="1" x14ac:dyDescent="0.2">
      <c r="A37" s="13" t="s">
        <v>91</v>
      </c>
      <c r="B37" s="14"/>
      <c r="C37" s="13" t="s">
        <v>92</v>
      </c>
      <c r="D37" s="13"/>
      <c r="E37" s="13" t="s">
        <v>93</v>
      </c>
      <c r="F37" s="15">
        <v>43647</v>
      </c>
      <c r="G37" s="15">
        <v>45474</v>
      </c>
      <c r="H37" s="16">
        <v>61608</v>
      </c>
      <c r="I37" s="13" t="s">
        <v>94</v>
      </c>
      <c r="J37" s="13" t="s">
        <v>17</v>
      </c>
      <c r="K37" s="13">
        <v>19060313</v>
      </c>
    </row>
    <row r="38" spans="1:11" ht="32.1" customHeight="1" x14ac:dyDescent="0.2">
      <c r="A38" s="13" t="s">
        <v>128</v>
      </c>
      <c r="B38" s="13" t="s">
        <v>131</v>
      </c>
      <c r="C38" s="13" t="s">
        <v>24</v>
      </c>
      <c r="D38" s="13"/>
      <c r="E38" s="13" t="s">
        <v>31</v>
      </c>
      <c r="F38" s="15">
        <v>43922</v>
      </c>
      <c r="G38" s="15">
        <v>45747</v>
      </c>
      <c r="H38" s="16"/>
      <c r="I38" s="13" t="s">
        <v>32</v>
      </c>
      <c r="J38" s="13" t="s">
        <v>33</v>
      </c>
      <c r="K38" s="13">
        <v>19060289</v>
      </c>
    </row>
    <row r="39" spans="1:11" ht="32.1" customHeight="1" x14ac:dyDescent="0.2">
      <c r="A39" s="13" t="s">
        <v>293</v>
      </c>
      <c r="B39" s="14"/>
      <c r="C39" s="13" t="s">
        <v>24</v>
      </c>
      <c r="D39" s="13"/>
      <c r="E39" s="13" t="s">
        <v>31</v>
      </c>
      <c r="F39" s="15">
        <v>43922</v>
      </c>
      <c r="G39" s="15">
        <v>45747</v>
      </c>
      <c r="H39" s="16">
        <v>2999760</v>
      </c>
      <c r="I39" s="13" t="s">
        <v>32</v>
      </c>
      <c r="J39" s="13" t="s">
        <v>33</v>
      </c>
      <c r="K39" s="13">
        <v>19060289</v>
      </c>
    </row>
    <row r="40" spans="1:11" ht="32.1" customHeight="1" x14ac:dyDescent="0.2">
      <c r="A40" s="13" t="s">
        <v>84</v>
      </c>
      <c r="B40" s="14"/>
      <c r="C40" s="13" t="s">
        <v>24</v>
      </c>
      <c r="D40" s="13"/>
      <c r="E40" s="13" t="s">
        <v>86</v>
      </c>
      <c r="F40" s="15">
        <v>43922</v>
      </c>
      <c r="G40" s="15">
        <v>45016</v>
      </c>
      <c r="H40" s="16">
        <v>435751</v>
      </c>
      <c r="I40" s="13" t="s">
        <v>32</v>
      </c>
      <c r="J40" s="13" t="s">
        <v>33</v>
      </c>
      <c r="K40" s="13">
        <v>19060311</v>
      </c>
    </row>
    <row r="41" spans="1:11" ht="32.1" customHeight="1" x14ac:dyDescent="0.2">
      <c r="A41" s="13" t="s">
        <v>126</v>
      </c>
      <c r="B41" s="14" t="s">
        <v>124</v>
      </c>
      <c r="C41" s="13" t="s">
        <v>19</v>
      </c>
      <c r="D41" s="13"/>
      <c r="E41" s="13" t="s">
        <v>20</v>
      </c>
      <c r="F41" s="15">
        <v>43709</v>
      </c>
      <c r="G41" s="15">
        <v>44440</v>
      </c>
      <c r="H41" s="16"/>
      <c r="I41" s="13" t="s">
        <v>83</v>
      </c>
      <c r="J41" s="13" t="s">
        <v>33</v>
      </c>
      <c r="K41" s="13">
        <v>19060283</v>
      </c>
    </row>
    <row r="42" spans="1:11" ht="32.1" customHeight="1" x14ac:dyDescent="0.2">
      <c r="A42" s="14" t="s">
        <v>81</v>
      </c>
      <c r="B42" s="13" t="s">
        <v>141</v>
      </c>
      <c r="C42" s="13" t="s">
        <v>52</v>
      </c>
      <c r="D42" s="13"/>
      <c r="E42" s="13" t="s">
        <v>82</v>
      </c>
      <c r="F42" s="15">
        <v>43831</v>
      </c>
      <c r="G42" s="15">
        <v>44926</v>
      </c>
      <c r="H42" s="16"/>
      <c r="I42" s="13" t="s">
        <v>83</v>
      </c>
      <c r="J42" s="13" t="s">
        <v>33</v>
      </c>
      <c r="K42" s="13">
        <v>19060310</v>
      </c>
    </row>
    <row r="43" spans="1:11" ht="32.1" customHeight="1" x14ac:dyDescent="0.2">
      <c r="A43" s="13" t="s">
        <v>80</v>
      </c>
      <c r="B43" s="14"/>
      <c r="C43" s="13" t="s">
        <v>52</v>
      </c>
      <c r="D43" s="13"/>
      <c r="E43" s="13" t="s">
        <v>82</v>
      </c>
      <c r="F43" s="15">
        <v>43831</v>
      </c>
      <c r="G43" s="15">
        <v>44926</v>
      </c>
      <c r="H43" s="16">
        <v>1042079</v>
      </c>
      <c r="I43" s="13" t="s">
        <v>83</v>
      </c>
      <c r="J43" s="13" t="s">
        <v>33</v>
      </c>
      <c r="K43" s="13">
        <v>19060310</v>
      </c>
    </row>
    <row r="44" spans="1:11" ht="32.1" customHeight="1" x14ac:dyDescent="0.2">
      <c r="A44" s="13" t="s">
        <v>65</v>
      </c>
      <c r="B44" s="14"/>
      <c r="C44" s="13" t="s">
        <v>49</v>
      </c>
      <c r="D44" s="13" t="s">
        <v>66</v>
      </c>
      <c r="E44" s="13" t="s">
        <v>67</v>
      </c>
      <c r="F44" s="15">
        <v>43647</v>
      </c>
      <c r="G44" s="15">
        <v>43830</v>
      </c>
      <c r="H44" s="16">
        <v>22000</v>
      </c>
      <c r="I44" s="13" t="s">
        <v>68</v>
      </c>
      <c r="J44" s="13" t="s">
        <v>33</v>
      </c>
      <c r="K44" s="13">
        <v>19060303</v>
      </c>
    </row>
    <row r="45" spans="1:11" ht="32.1" customHeight="1" x14ac:dyDescent="0.2">
      <c r="A45" s="13" t="s">
        <v>51</v>
      </c>
      <c r="B45" s="14"/>
      <c r="C45" s="13" t="s">
        <v>52</v>
      </c>
      <c r="D45" s="13"/>
      <c r="E45" s="13" t="s">
        <v>122</v>
      </c>
      <c r="F45" s="18">
        <v>43738</v>
      </c>
      <c r="G45" s="15">
        <v>44103</v>
      </c>
      <c r="H45" s="16">
        <v>64205</v>
      </c>
      <c r="I45" s="13" t="s">
        <v>53</v>
      </c>
      <c r="J45" s="13" t="s">
        <v>33</v>
      </c>
      <c r="K45" s="13">
        <v>19060300</v>
      </c>
    </row>
    <row r="46" spans="1:11" ht="32.1" customHeight="1" x14ac:dyDescent="0.2">
      <c r="A46" s="14" t="s">
        <v>85</v>
      </c>
      <c r="B46" s="13" t="s">
        <v>142</v>
      </c>
      <c r="C46" s="13" t="s">
        <v>24</v>
      </c>
      <c r="D46" s="13"/>
      <c r="E46" s="13" t="s">
        <v>86</v>
      </c>
      <c r="F46" s="15">
        <v>43922</v>
      </c>
      <c r="G46" s="15">
        <v>45016</v>
      </c>
      <c r="H46" s="16"/>
      <c r="I46" s="13" t="s">
        <v>90</v>
      </c>
      <c r="J46" s="13" t="s">
        <v>33</v>
      </c>
      <c r="K46" s="13">
        <v>19060311</v>
      </c>
    </row>
    <row r="47" spans="1:11" ht="32.1" customHeight="1" x14ac:dyDescent="0.2">
      <c r="A47" s="14" t="s">
        <v>88</v>
      </c>
      <c r="B47" s="13" t="s">
        <v>143</v>
      </c>
      <c r="C47" s="13" t="s">
        <v>40</v>
      </c>
      <c r="D47" s="13"/>
      <c r="E47" s="13" t="s">
        <v>89</v>
      </c>
      <c r="F47" s="15">
        <v>43952</v>
      </c>
      <c r="G47" s="15">
        <v>45046</v>
      </c>
      <c r="H47" s="16"/>
      <c r="I47" s="13" t="s">
        <v>90</v>
      </c>
      <c r="J47" s="13" t="s">
        <v>33</v>
      </c>
      <c r="K47" s="13">
        <v>19060312</v>
      </c>
    </row>
    <row r="48" spans="1:11" ht="32.1" customHeight="1" x14ac:dyDescent="0.2">
      <c r="A48" s="13" t="s">
        <v>87</v>
      </c>
      <c r="B48" s="14"/>
      <c r="C48" s="13" t="s">
        <v>40</v>
      </c>
      <c r="D48" s="13"/>
      <c r="E48" s="13" t="s">
        <v>89</v>
      </c>
      <c r="F48" s="15">
        <v>43952</v>
      </c>
      <c r="G48" s="15">
        <v>45046</v>
      </c>
      <c r="H48" s="16">
        <v>462125</v>
      </c>
      <c r="I48" s="13" t="s">
        <v>90</v>
      </c>
      <c r="J48" s="13" t="s">
        <v>33</v>
      </c>
      <c r="K48" s="13">
        <v>19060312</v>
      </c>
    </row>
    <row r="49" spans="1:11" ht="32.1" customHeight="1" x14ac:dyDescent="0.2">
      <c r="A49" s="13" t="s">
        <v>129</v>
      </c>
      <c r="B49" s="13" t="s">
        <v>131</v>
      </c>
      <c r="C49" s="13" t="s">
        <v>24</v>
      </c>
      <c r="D49" s="13"/>
      <c r="E49" s="13" t="s">
        <v>31</v>
      </c>
      <c r="F49" s="15">
        <v>43922</v>
      </c>
      <c r="G49" s="15">
        <v>45747</v>
      </c>
      <c r="H49" s="16"/>
      <c r="I49" s="13" t="s">
        <v>90</v>
      </c>
      <c r="J49" s="13" t="s">
        <v>33</v>
      </c>
      <c r="K49" s="13">
        <v>19060289</v>
      </c>
    </row>
    <row r="50" spans="1:11" ht="32.1" customHeight="1" x14ac:dyDescent="0.2">
      <c r="A50" s="14" t="s">
        <v>48</v>
      </c>
      <c r="B50" s="13" t="s">
        <v>133</v>
      </c>
      <c r="C50" s="13" t="s">
        <v>49</v>
      </c>
      <c r="D50" s="13" t="s">
        <v>40</v>
      </c>
      <c r="E50" s="13" t="s">
        <v>50</v>
      </c>
      <c r="F50" s="15">
        <v>43709</v>
      </c>
      <c r="G50" s="15">
        <v>44804</v>
      </c>
      <c r="H50" s="16"/>
      <c r="I50" s="13" t="s">
        <v>41</v>
      </c>
      <c r="J50" s="13" t="s">
        <v>33</v>
      </c>
      <c r="K50" s="13">
        <v>19060298</v>
      </c>
    </row>
    <row r="51" spans="1:11" ht="32.1" customHeight="1" x14ac:dyDescent="0.2">
      <c r="A51" s="13" t="s">
        <v>291</v>
      </c>
      <c r="B51" s="14"/>
      <c r="C51" s="13" t="s">
        <v>40</v>
      </c>
      <c r="D51" s="13"/>
      <c r="E51" s="13" t="s">
        <v>145</v>
      </c>
      <c r="F51" s="15">
        <v>43678</v>
      </c>
      <c r="G51" s="15">
        <v>44773</v>
      </c>
      <c r="H51" s="16">
        <v>298132</v>
      </c>
      <c r="I51" s="13" t="s">
        <v>41</v>
      </c>
      <c r="J51" s="13" t="s">
        <v>33</v>
      </c>
      <c r="K51" s="13">
        <v>19060293</v>
      </c>
    </row>
    <row r="52" spans="1:11" ht="32.1" customHeight="1" x14ac:dyDescent="0.2">
      <c r="A52" s="14" t="s">
        <v>39</v>
      </c>
      <c r="B52" s="14" t="s">
        <v>132</v>
      </c>
      <c r="C52" s="13" t="s">
        <v>40</v>
      </c>
      <c r="D52" s="13"/>
      <c r="E52" s="13" t="s">
        <v>145</v>
      </c>
      <c r="F52" s="15">
        <v>43678</v>
      </c>
      <c r="G52" s="15">
        <v>44773</v>
      </c>
      <c r="H52" s="16"/>
      <c r="I52" s="13" t="s">
        <v>41</v>
      </c>
      <c r="J52" s="13" t="s">
        <v>33</v>
      </c>
      <c r="K52" s="13">
        <v>19060293</v>
      </c>
    </row>
    <row r="53" spans="1:11" ht="32.1" customHeight="1" x14ac:dyDescent="0.2">
      <c r="A53" s="13" t="s">
        <v>47</v>
      </c>
      <c r="B53" s="14"/>
      <c r="C53" s="13" t="s">
        <v>49</v>
      </c>
      <c r="D53" s="13" t="s">
        <v>40</v>
      </c>
      <c r="E53" s="13" t="s">
        <v>50</v>
      </c>
      <c r="F53" s="15">
        <v>43709</v>
      </c>
      <c r="G53" s="15">
        <v>44804</v>
      </c>
      <c r="H53" s="16">
        <v>256328</v>
      </c>
      <c r="I53" s="13" t="s">
        <v>41</v>
      </c>
      <c r="J53" s="13" t="s">
        <v>33</v>
      </c>
      <c r="K53" s="13">
        <v>19060298</v>
      </c>
    </row>
  </sheetData>
  <mergeCells count="1">
    <mergeCell ref="C4:E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and Creative Activities</dc:creator>
  <cp:lastModifiedBy>Research and Creative Activities</cp:lastModifiedBy>
  <dcterms:created xsi:type="dcterms:W3CDTF">2015-06-05T18:17:20Z</dcterms:created>
  <dcterms:modified xsi:type="dcterms:W3CDTF">2019-07-08T14:53:32Z</dcterms:modified>
</cp:coreProperties>
</file>