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Projects\AP Upload\"/>
    </mc:Choice>
  </mc:AlternateContent>
  <bookViews>
    <workbookView xWindow="0" yWindow="0" windowWidth="27435" windowHeight="13080" tabRatio="559"/>
  </bookViews>
  <sheets>
    <sheet name="enter_data_here" sheetId="4" r:id="rId1"/>
    <sheet name="vouchers2.csv" sheetId="6" r:id="rId2"/>
    <sheet name="print_up_to_42_entries" sheetId="9" r:id="rId3"/>
    <sheet name="print_up_to_100_entries" sheetId="13" r:id="rId4"/>
  </sheets>
  <definedNames>
    <definedName name="_xlnm.Print_Area" localSheetId="3">print_up_to_100_entries!$A$1:$W$119</definedName>
    <definedName name="_xlnm.Print_Area" localSheetId="2">print_up_to_42_entries!$A$1:$W$61</definedName>
    <definedName name="_xlnm.Print_Titles" localSheetId="0">enter_data_here!$17:$17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8" i="4" l="1"/>
  <c r="P127" i="4"/>
  <c r="P126" i="4"/>
  <c r="P125" i="4"/>
  <c r="P124" i="4"/>
  <c r="P123" i="4"/>
  <c r="CI123" i="4" s="1"/>
  <c r="CJ123" i="4" s="1"/>
  <c r="P122" i="4"/>
  <c r="CI122" i="4" s="1"/>
  <c r="CJ122" i="4" s="1"/>
  <c r="P121" i="4"/>
  <c r="P120" i="4"/>
  <c r="P119" i="4"/>
  <c r="P118" i="4"/>
  <c r="P117" i="4"/>
  <c r="P116" i="4"/>
  <c r="P115" i="4"/>
  <c r="CI115" i="4" s="1"/>
  <c r="CJ115" i="4" s="1"/>
  <c r="P114" i="4"/>
  <c r="CI114" i="4" s="1"/>
  <c r="CJ114" i="4" s="1"/>
  <c r="P113" i="4"/>
  <c r="P112" i="4"/>
  <c r="F10" i="4"/>
  <c r="E10" i="6" s="1"/>
  <c r="P111" i="4"/>
  <c r="P110" i="4"/>
  <c r="P109" i="4"/>
  <c r="P108" i="4"/>
  <c r="P107" i="4"/>
  <c r="CI107" i="4" s="1"/>
  <c r="CJ107" i="4" s="1"/>
  <c r="P106" i="4"/>
  <c r="P105" i="4"/>
  <c r="P104" i="4"/>
  <c r="CI104" i="4" s="1"/>
  <c r="P103" i="4"/>
  <c r="P102" i="4"/>
  <c r="P101" i="4"/>
  <c r="P100" i="4"/>
  <c r="P99" i="4"/>
  <c r="CI99" i="4" s="1"/>
  <c r="CJ99" i="4" s="1"/>
  <c r="P98" i="4"/>
  <c r="P97" i="4"/>
  <c r="P96" i="4"/>
  <c r="CI96" i="4" s="1"/>
  <c r="P95" i="4"/>
  <c r="P94" i="4"/>
  <c r="P93" i="4"/>
  <c r="P92" i="4"/>
  <c r="P91" i="4"/>
  <c r="CI91" i="4" s="1"/>
  <c r="CJ91" i="4" s="1"/>
  <c r="P90" i="4"/>
  <c r="P89" i="4"/>
  <c r="P88" i="4"/>
  <c r="CI88" i="4" s="1"/>
  <c r="P87" i="4"/>
  <c r="P86" i="4"/>
  <c r="P85" i="4"/>
  <c r="P84" i="4"/>
  <c r="P83" i="4"/>
  <c r="CI83" i="4" s="1"/>
  <c r="CJ83" i="4" s="1"/>
  <c r="P82" i="4"/>
  <c r="P81" i="4"/>
  <c r="P80" i="4"/>
  <c r="P79" i="4"/>
  <c r="CI79" i="4" s="1"/>
  <c r="CJ79" i="4" s="1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U62" i="6" s="1"/>
  <c r="P61" i="4"/>
  <c r="P60" i="4"/>
  <c r="P59" i="4"/>
  <c r="P58" i="4"/>
  <c r="U58" i="6" s="1"/>
  <c r="P57" i="4"/>
  <c r="P56" i="4"/>
  <c r="P55" i="4"/>
  <c r="P54" i="4"/>
  <c r="U54" i="6" s="1"/>
  <c r="P53" i="4"/>
  <c r="P52" i="4"/>
  <c r="P51" i="4"/>
  <c r="P50" i="4"/>
  <c r="U50" i="6" s="1"/>
  <c r="P49" i="4"/>
  <c r="P48" i="4"/>
  <c r="P47" i="4"/>
  <c r="P46" i="4"/>
  <c r="U46" i="6" s="1"/>
  <c r="P45" i="4"/>
  <c r="P44" i="4"/>
  <c r="P43" i="4"/>
  <c r="P42" i="4"/>
  <c r="U42" i="6" s="1"/>
  <c r="P41" i="4"/>
  <c r="P40" i="4"/>
  <c r="P39" i="4"/>
  <c r="P38" i="4"/>
  <c r="U38" i="6" s="1"/>
  <c r="P37" i="4"/>
  <c r="P36" i="4"/>
  <c r="P35" i="4"/>
  <c r="P34" i="4"/>
  <c r="P33" i="4"/>
  <c r="P32" i="4"/>
  <c r="CK32" i="4" s="1"/>
  <c r="P31" i="4"/>
  <c r="P30" i="4"/>
  <c r="P29" i="4"/>
  <c r="P28" i="4"/>
  <c r="CK28" i="4" s="1"/>
  <c r="P27" i="4"/>
  <c r="P26" i="4"/>
  <c r="P25" i="4"/>
  <c r="P24" i="4"/>
  <c r="CK24" i="4" s="1"/>
  <c r="P23" i="4"/>
  <c r="P22" i="4"/>
  <c r="P21" i="4"/>
  <c r="P20" i="4"/>
  <c r="N352" i="4"/>
  <c r="AD350" i="4"/>
  <c r="AD349" i="4"/>
  <c r="BY349" i="4" s="1"/>
  <c r="AD348" i="4"/>
  <c r="BY348" i="4" s="1"/>
  <c r="AD347" i="4"/>
  <c r="BY347" i="4" s="1"/>
  <c r="AD346" i="4"/>
  <c r="AD345" i="4"/>
  <c r="BY345" i="4" s="1"/>
  <c r="AD344" i="4"/>
  <c r="BY344" i="4" s="1"/>
  <c r="AD343" i="4"/>
  <c r="BY343" i="4" s="1"/>
  <c r="AD342" i="4"/>
  <c r="AD341" i="4"/>
  <c r="BY341" i="4" s="1"/>
  <c r="AD340" i="4"/>
  <c r="BY340" i="4"/>
  <c r="AD339" i="4"/>
  <c r="AD338" i="4"/>
  <c r="BY338" i="4"/>
  <c r="AD337" i="4"/>
  <c r="AD336" i="4"/>
  <c r="AD335" i="4"/>
  <c r="BY335" i="4" s="1"/>
  <c r="AD334" i="4"/>
  <c r="BM334" i="4" s="1"/>
  <c r="BY334" i="4"/>
  <c r="AD333" i="4"/>
  <c r="BY333" i="4" s="1"/>
  <c r="AD332" i="4"/>
  <c r="BY332" i="4"/>
  <c r="AD331" i="4"/>
  <c r="BY331" i="4" s="1"/>
  <c r="AD330" i="4"/>
  <c r="BY330" i="4"/>
  <c r="AD329" i="4"/>
  <c r="AD328" i="4"/>
  <c r="BY328" i="4" s="1"/>
  <c r="AD327" i="4"/>
  <c r="AD326" i="4"/>
  <c r="BM326" i="4" s="1"/>
  <c r="BY326" i="4"/>
  <c r="AD325" i="4"/>
  <c r="BY325" i="4" s="1"/>
  <c r="AD324" i="4"/>
  <c r="AD323" i="4"/>
  <c r="BY323" i="4" s="1"/>
  <c r="AD322" i="4"/>
  <c r="BY322" i="4"/>
  <c r="AD321" i="4"/>
  <c r="AD320" i="4"/>
  <c r="BY320" i="4" s="1"/>
  <c r="AD319" i="4"/>
  <c r="BY319" i="4" s="1"/>
  <c r="AD318" i="4"/>
  <c r="AD317" i="4"/>
  <c r="BY317" i="4" s="1"/>
  <c r="AD316" i="4"/>
  <c r="BA316" i="4" s="1"/>
  <c r="BY316" i="4"/>
  <c r="AD315" i="4"/>
  <c r="BY315" i="4" s="1"/>
  <c r="AD314" i="4"/>
  <c r="BY314" i="4"/>
  <c r="AD313" i="4"/>
  <c r="AD312" i="4"/>
  <c r="BY312" i="4" s="1"/>
  <c r="AD311" i="4"/>
  <c r="BY311" i="4" s="1"/>
  <c r="AD310" i="4"/>
  <c r="BM310" i="4" s="1"/>
  <c r="BY310" i="4"/>
  <c r="AD309" i="4"/>
  <c r="BY309" i="4" s="1"/>
  <c r="AD308" i="4"/>
  <c r="BY308" i="4"/>
  <c r="AD307" i="4"/>
  <c r="AD306" i="4"/>
  <c r="BY306" i="4"/>
  <c r="AD305" i="4"/>
  <c r="AD304" i="4"/>
  <c r="AD303" i="4"/>
  <c r="BY303" i="4" s="1"/>
  <c r="AD302" i="4"/>
  <c r="BM302" i="4" s="1"/>
  <c r="BY302" i="4"/>
  <c r="AD301" i="4"/>
  <c r="BY301" i="4" s="1"/>
  <c r="AD300" i="4"/>
  <c r="BY300" i="4"/>
  <c r="AD299" i="4"/>
  <c r="BY299" i="4" s="1"/>
  <c r="AD298" i="4"/>
  <c r="BY298" i="4"/>
  <c r="AD297" i="4"/>
  <c r="AD296" i="4"/>
  <c r="BY296" i="4" s="1"/>
  <c r="AD295" i="4"/>
  <c r="AD294" i="4"/>
  <c r="BM294" i="4" s="1"/>
  <c r="BY294" i="4"/>
  <c r="AD293" i="4"/>
  <c r="BY293" i="4" s="1"/>
  <c r="AD292" i="4"/>
  <c r="AD291" i="4"/>
  <c r="BY291" i="4" s="1"/>
  <c r="AD290" i="4"/>
  <c r="BY290" i="4"/>
  <c r="AD289" i="4"/>
  <c r="AD288" i="4"/>
  <c r="BY288" i="4" s="1"/>
  <c r="AD287" i="4"/>
  <c r="BY287" i="4" s="1"/>
  <c r="AD286" i="4"/>
  <c r="AD285" i="4"/>
  <c r="BY285" i="4" s="1"/>
  <c r="AD284" i="4"/>
  <c r="BA284" i="4" s="1"/>
  <c r="BY284" i="4"/>
  <c r="AD283" i="4"/>
  <c r="BY283" i="4" s="1"/>
  <c r="AD282" i="4"/>
  <c r="BY282" i="4"/>
  <c r="AD281" i="4"/>
  <c r="AD280" i="4"/>
  <c r="BY280" i="4" s="1"/>
  <c r="AD279" i="4"/>
  <c r="BY279" i="4" s="1"/>
  <c r="AD278" i="4"/>
  <c r="BM278" i="4" s="1"/>
  <c r="BY278" i="4"/>
  <c r="AD277" i="4"/>
  <c r="BY277" i="4" s="1"/>
  <c r="AD276" i="4"/>
  <c r="BY276" i="4"/>
  <c r="AD275" i="4"/>
  <c r="AD274" i="4"/>
  <c r="BY274" i="4"/>
  <c r="AD273" i="4"/>
  <c r="AD272" i="4"/>
  <c r="AD271" i="4"/>
  <c r="BY271" i="4" s="1"/>
  <c r="AD270" i="4"/>
  <c r="BM270" i="4" s="1"/>
  <c r="BY270" i="4"/>
  <c r="AD269" i="4"/>
  <c r="BY269" i="4" s="1"/>
  <c r="AD268" i="4"/>
  <c r="BY268" i="4"/>
  <c r="AD267" i="4"/>
  <c r="BY267" i="4" s="1"/>
  <c r="AD266" i="4"/>
  <c r="BY266" i="4"/>
  <c r="AD265" i="4"/>
  <c r="AD264" i="4"/>
  <c r="BY264" i="4" s="1"/>
  <c r="AD263" i="4"/>
  <c r="AD262" i="4"/>
  <c r="BM262" i="4" s="1"/>
  <c r="BY262" i="4"/>
  <c r="AD261" i="4"/>
  <c r="BY261" i="4" s="1"/>
  <c r="AD260" i="4"/>
  <c r="AD259" i="4"/>
  <c r="BY259" i="4" s="1"/>
  <c r="AD258" i="4"/>
  <c r="BY258" i="4"/>
  <c r="AD257" i="4"/>
  <c r="AD256" i="4"/>
  <c r="BY256" i="4" s="1"/>
  <c r="AD255" i="4"/>
  <c r="BY255" i="4" s="1"/>
  <c r="AD254" i="4"/>
  <c r="AD253" i="4"/>
  <c r="BY253" i="4" s="1"/>
  <c r="AD252" i="4"/>
  <c r="BA252" i="4" s="1"/>
  <c r="BY252" i="4"/>
  <c r="AD251" i="4"/>
  <c r="BY251" i="4" s="1"/>
  <c r="AD250" i="4"/>
  <c r="BY250" i="4"/>
  <c r="AD249" i="4"/>
  <c r="AD248" i="4"/>
  <c r="BY248" i="4" s="1"/>
  <c r="AD247" i="4"/>
  <c r="BY247" i="4" s="1"/>
  <c r="AD246" i="4"/>
  <c r="BM246" i="4" s="1"/>
  <c r="BY246" i="4"/>
  <c r="AD245" i="4"/>
  <c r="BY245" i="4" s="1"/>
  <c r="AD244" i="4"/>
  <c r="BY244" i="4"/>
  <c r="AD243" i="4"/>
  <c r="AD242" i="4"/>
  <c r="BY242" i="4"/>
  <c r="AD241" i="4"/>
  <c r="AD240" i="4"/>
  <c r="AD239" i="4"/>
  <c r="BY239" i="4" s="1"/>
  <c r="AD238" i="4"/>
  <c r="BM238" i="4" s="1"/>
  <c r="BY238" i="4"/>
  <c r="AD237" i="4"/>
  <c r="AD236" i="4"/>
  <c r="BY236" i="4" s="1"/>
  <c r="AD235" i="4"/>
  <c r="BY235" i="4" s="1"/>
  <c r="AD234" i="4"/>
  <c r="BM234" i="4" s="1"/>
  <c r="BY234" i="4"/>
  <c r="AD233" i="4"/>
  <c r="BY233" i="4" s="1"/>
  <c r="AD232" i="4"/>
  <c r="BY232" i="4" s="1"/>
  <c r="AD231" i="4"/>
  <c r="BL231" i="4" s="1"/>
  <c r="AD230" i="4"/>
  <c r="AD229" i="4"/>
  <c r="AD228" i="4"/>
  <c r="AD227" i="4"/>
  <c r="BY227" i="4" s="1"/>
  <c r="AD226" i="4"/>
  <c r="BY226" i="4"/>
  <c r="AD225" i="4"/>
  <c r="AD224" i="4"/>
  <c r="AD223" i="4"/>
  <c r="BY223" i="4" s="1"/>
  <c r="AD222" i="4"/>
  <c r="BY222" i="4"/>
  <c r="AD221" i="4"/>
  <c r="AD220" i="4"/>
  <c r="BY220" i="4" s="1"/>
  <c r="A219" i="4"/>
  <c r="AD219" i="4" s="1"/>
  <c r="BY219" i="4" s="1"/>
  <c r="A218" i="4"/>
  <c r="AD19" i="4"/>
  <c r="BM349" i="4"/>
  <c r="BM345" i="4"/>
  <c r="BM344" i="4"/>
  <c r="BM341" i="4"/>
  <c r="BM340" i="4"/>
  <c r="BM338" i="4"/>
  <c r="BM335" i="4"/>
  <c r="BM333" i="4"/>
  <c r="BM332" i="4"/>
  <c r="BM331" i="4"/>
  <c r="BM330" i="4"/>
  <c r="BM325" i="4"/>
  <c r="BM323" i="4"/>
  <c r="BM322" i="4"/>
  <c r="BM321" i="4"/>
  <c r="BM317" i="4"/>
  <c r="BM316" i="4"/>
  <c r="BM315" i="4"/>
  <c r="BM314" i="4"/>
  <c r="BM312" i="4"/>
  <c r="BM309" i="4"/>
  <c r="BM308" i="4"/>
  <c r="BM307" i="4"/>
  <c r="BM306" i="4"/>
  <c r="BM303" i="4"/>
  <c r="BM301" i="4"/>
  <c r="BM300" i="4"/>
  <c r="BM299" i="4"/>
  <c r="BM298" i="4"/>
  <c r="BM293" i="4"/>
  <c r="BM291" i="4"/>
  <c r="BM290" i="4"/>
  <c r="BM289" i="4"/>
  <c r="BM285" i="4"/>
  <c r="BM284" i="4"/>
  <c r="BM283" i="4"/>
  <c r="BM282" i="4"/>
  <c r="BM280" i="4"/>
  <c r="BM277" i="4"/>
  <c r="BM276" i="4"/>
  <c r="BM274" i="4"/>
  <c r="BM271" i="4"/>
  <c r="BM269" i="4"/>
  <c r="BM268" i="4"/>
  <c r="BM267" i="4"/>
  <c r="BM266" i="4"/>
  <c r="BM261" i="4"/>
  <c r="BM259" i="4"/>
  <c r="BM258" i="4"/>
  <c r="BM257" i="4"/>
  <c r="BM253" i="4"/>
  <c r="BM252" i="4"/>
  <c r="BM251" i="4"/>
  <c r="BM250" i="4"/>
  <c r="BM248" i="4"/>
  <c r="BM245" i="4"/>
  <c r="BM244" i="4"/>
  <c r="BM243" i="4"/>
  <c r="BM242" i="4"/>
  <c r="BM239" i="4"/>
  <c r="BM236" i="4"/>
  <c r="BM235" i="4"/>
  <c r="BM233" i="4"/>
  <c r="BM227" i="4"/>
  <c r="BM226" i="4"/>
  <c r="BM223" i="4"/>
  <c r="BM222" i="4"/>
  <c r="BM221" i="4"/>
  <c r="BM220" i="4"/>
  <c r="BM219" i="4"/>
  <c r="BM19" i="4"/>
  <c r="BL349" i="4"/>
  <c r="BL348" i="4"/>
  <c r="BL347" i="4"/>
  <c r="BL345" i="4"/>
  <c r="BL344" i="4"/>
  <c r="BL343" i="4"/>
  <c r="BL341" i="4"/>
  <c r="BL340" i="4"/>
  <c r="BL338" i="4"/>
  <c r="BL335" i="4"/>
  <c r="BL334" i="4"/>
  <c r="BL333" i="4"/>
  <c r="BL332" i="4"/>
  <c r="BL330" i="4"/>
  <c r="BL328" i="4"/>
  <c r="BL326" i="4"/>
  <c r="BL325" i="4"/>
  <c r="BL322" i="4"/>
  <c r="BL320" i="4"/>
  <c r="BL319" i="4"/>
  <c r="BL317" i="4"/>
  <c r="BL316" i="4"/>
  <c r="BL315" i="4"/>
  <c r="BL314" i="4"/>
  <c r="BL312" i="4"/>
  <c r="BL311" i="4"/>
  <c r="BL310" i="4"/>
  <c r="BL309" i="4"/>
  <c r="BL308" i="4"/>
  <c r="BL306" i="4"/>
  <c r="BL303" i="4"/>
  <c r="BL302" i="4"/>
  <c r="BL301" i="4"/>
  <c r="BL300" i="4"/>
  <c r="BL298" i="4"/>
  <c r="BL296" i="4"/>
  <c r="BL294" i="4"/>
  <c r="BL293" i="4"/>
  <c r="BL292" i="4"/>
  <c r="BL290" i="4"/>
  <c r="BL288" i="4"/>
  <c r="BL287" i="4"/>
  <c r="BL285" i="4"/>
  <c r="BL284" i="4"/>
  <c r="BL283" i="4"/>
  <c r="BL282" i="4"/>
  <c r="BL280" i="4"/>
  <c r="BL279" i="4"/>
  <c r="BL278" i="4"/>
  <c r="BL277" i="4"/>
  <c r="BL276" i="4"/>
  <c r="BL274" i="4"/>
  <c r="BL271" i="4"/>
  <c r="BL270" i="4"/>
  <c r="BL269" i="4"/>
  <c r="BL268" i="4"/>
  <c r="BL266" i="4"/>
  <c r="BL264" i="4"/>
  <c r="BL262" i="4"/>
  <c r="BL261" i="4"/>
  <c r="BL258" i="4"/>
  <c r="BL256" i="4"/>
  <c r="BL255" i="4"/>
  <c r="BL253" i="4"/>
  <c r="BL252" i="4"/>
  <c r="BL251" i="4"/>
  <c r="BL250" i="4"/>
  <c r="BL248" i="4"/>
  <c r="BL247" i="4"/>
  <c r="BL246" i="4"/>
  <c r="BL245" i="4"/>
  <c r="BL244" i="4"/>
  <c r="BL242" i="4"/>
  <c r="BL239" i="4"/>
  <c r="BL238" i="4"/>
  <c r="BL236" i="4"/>
  <c r="BL233" i="4"/>
  <c r="BL232" i="4"/>
  <c r="BL228" i="4"/>
  <c r="BL227" i="4"/>
  <c r="BL226" i="4"/>
  <c r="BL223" i="4"/>
  <c r="BL222" i="4"/>
  <c r="BL220" i="4"/>
  <c r="BL219" i="4"/>
  <c r="BL19" i="4"/>
  <c r="CF19" i="4"/>
  <c r="CH20" i="4"/>
  <c r="CI20" i="4" s="1"/>
  <c r="CJ20" i="4" s="1"/>
  <c r="CK20" i="4"/>
  <c r="CH21" i="4"/>
  <c r="CI21" i="4" s="1"/>
  <c r="CJ21" i="4" s="1"/>
  <c r="CK21" i="4"/>
  <c r="CK23" i="4"/>
  <c r="CK25" i="4"/>
  <c r="CK27" i="4"/>
  <c r="CK29" i="4"/>
  <c r="CK31" i="4"/>
  <c r="CK33" i="4"/>
  <c r="CH34" i="4"/>
  <c r="CH35" i="4"/>
  <c r="CI35" i="4" s="1"/>
  <c r="CJ35" i="4" s="1"/>
  <c r="CH36" i="4"/>
  <c r="CH37" i="4"/>
  <c r="CI37" i="4" s="1"/>
  <c r="CJ37" i="4" s="1"/>
  <c r="CH38" i="4"/>
  <c r="CH39" i="4"/>
  <c r="CI39" i="4" s="1"/>
  <c r="CJ39" i="4" s="1"/>
  <c r="CH40" i="4"/>
  <c r="CH41" i="4"/>
  <c r="CI41" i="4" s="1"/>
  <c r="CJ41" i="4" s="1"/>
  <c r="CH42" i="4"/>
  <c r="CH43" i="4"/>
  <c r="CI43" i="4" s="1"/>
  <c r="CJ43" i="4" s="1"/>
  <c r="CH44" i="4"/>
  <c r="CH45" i="4"/>
  <c r="CI45" i="4" s="1"/>
  <c r="CJ45" i="4" s="1"/>
  <c r="CH46" i="4"/>
  <c r="CH47" i="4"/>
  <c r="CI47" i="4" s="1"/>
  <c r="CJ47" i="4" s="1"/>
  <c r="CH48" i="4"/>
  <c r="CH49" i="4"/>
  <c r="CI49" i="4" s="1"/>
  <c r="CJ49" i="4" s="1"/>
  <c r="CH50" i="4"/>
  <c r="CH51" i="4"/>
  <c r="CI51" i="4" s="1"/>
  <c r="CJ51" i="4" s="1"/>
  <c r="CH52" i="4"/>
  <c r="CH53" i="4"/>
  <c r="CI53" i="4" s="1"/>
  <c r="CJ53" i="4" s="1"/>
  <c r="CH54" i="4"/>
  <c r="CH55" i="4"/>
  <c r="CI55" i="4" s="1"/>
  <c r="CJ55" i="4" s="1"/>
  <c r="CH56" i="4"/>
  <c r="CH57" i="4"/>
  <c r="CI57" i="4" s="1"/>
  <c r="CJ57" i="4" s="1"/>
  <c r="CH58" i="4"/>
  <c r="CH59" i="4"/>
  <c r="CI59" i="4" s="1"/>
  <c r="CJ59" i="4" s="1"/>
  <c r="CH60" i="4"/>
  <c r="CH61" i="4"/>
  <c r="CI61" i="4" s="1"/>
  <c r="CJ61" i="4" s="1"/>
  <c r="CH62" i="4"/>
  <c r="CH63" i="4"/>
  <c r="CI63" i="4" s="1"/>
  <c r="CJ63" i="4" s="1"/>
  <c r="CH64" i="4"/>
  <c r="CH65" i="4"/>
  <c r="CI65" i="4" s="1"/>
  <c r="CJ65" i="4" s="1"/>
  <c r="CH66" i="4"/>
  <c r="CH67" i="4"/>
  <c r="CH68" i="4"/>
  <c r="CH69" i="4"/>
  <c r="CI69" i="4"/>
  <c r="CJ69" i="4" s="1"/>
  <c r="CH70" i="4"/>
  <c r="CH71" i="4"/>
  <c r="CI71" i="4"/>
  <c r="CJ71" i="4" s="1"/>
  <c r="CH72" i="4"/>
  <c r="CI72" i="4" s="1"/>
  <c r="CJ72" i="4" s="1"/>
  <c r="CH73" i="4"/>
  <c r="CI73" i="4" s="1"/>
  <c r="CJ73" i="4" s="1"/>
  <c r="CH74" i="4"/>
  <c r="CH75" i="4"/>
  <c r="CI75" i="4"/>
  <c r="CJ75" i="4" s="1"/>
  <c r="CH76" i="4"/>
  <c r="CH77" i="4"/>
  <c r="CI77" i="4"/>
  <c r="CJ77" i="4" s="1"/>
  <c r="CH78" i="4"/>
  <c r="CH79" i="4"/>
  <c r="CH80" i="4"/>
  <c r="CI80" i="4" s="1"/>
  <c r="CJ80" i="4" s="1"/>
  <c r="CH81" i="4"/>
  <c r="CI81" i="4" s="1"/>
  <c r="CJ81" i="4" s="1"/>
  <c r="CH82" i="4"/>
  <c r="CH83" i="4"/>
  <c r="CH84" i="4"/>
  <c r="CH85" i="4"/>
  <c r="CI85" i="4"/>
  <c r="CJ85" i="4" s="1"/>
  <c r="CH86" i="4"/>
  <c r="CH87" i="4"/>
  <c r="CI87" i="4"/>
  <c r="CJ87" i="4"/>
  <c r="CH88" i="4"/>
  <c r="CJ88" i="4"/>
  <c r="CH89" i="4"/>
  <c r="CI89" i="4"/>
  <c r="CJ89" i="4" s="1"/>
  <c r="CH90" i="4"/>
  <c r="CH91" i="4"/>
  <c r="CH92" i="4"/>
  <c r="CH93" i="4"/>
  <c r="CI93" i="4"/>
  <c r="CJ93" i="4" s="1"/>
  <c r="CH94" i="4"/>
  <c r="CH95" i="4"/>
  <c r="CI95" i="4"/>
  <c r="CJ95" i="4"/>
  <c r="CH96" i="4"/>
  <c r="CJ96" i="4"/>
  <c r="CH97" i="4"/>
  <c r="CI97" i="4"/>
  <c r="CJ97" i="4" s="1"/>
  <c r="CH98" i="4"/>
  <c r="CH99" i="4"/>
  <c r="CH100" i="4"/>
  <c r="CH101" i="4"/>
  <c r="CI101" i="4"/>
  <c r="CJ101" i="4" s="1"/>
  <c r="CH102" i="4"/>
  <c r="CH103" i="4"/>
  <c r="CI103" i="4"/>
  <c r="CJ103" i="4"/>
  <c r="CH104" i="4"/>
  <c r="CJ104" i="4"/>
  <c r="CH105" i="4"/>
  <c r="CI105" i="4"/>
  <c r="CJ105" i="4" s="1"/>
  <c r="CH106" i="4"/>
  <c r="CH107" i="4"/>
  <c r="CH108" i="4"/>
  <c r="CH109" i="4"/>
  <c r="CI109" i="4"/>
  <c r="CJ109" i="4" s="1"/>
  <c r="CH110" i="4"/>
  <c r="CH111" i="4"/>
  <c r="CI111" i="4"/>
  <c r="CJ111" i="4"/>
  <c r="CH112" i="4"/>
  <c r="CI112" i="4" s="1"/>
  <c r="CJ112" i="4"/>
  <c r="CH113" i="4"/>
  <c r="CH114" i="4"/>
  <c r="CH115" i="4"/>
  <c r="CH116" i="4"/>
  <c r="CI116" i="4" s="1"/>
  <c r="CJ116" i="4"/>
  <c r="CH117" i="4"/>
  <c r="CH118" i="4"/>
  <c r="CI118" i="4"/>
  <c r="CJ118" i="4" s="1"/>
  <c r="CH119" i="4"/>
  <c r="CI119" i="4"/>
  <c r="CJ119" i="4"/>
  <c r="CH120" i="4"/>
  <c r="CI120" i="4" s="1"/>
  <c r="CJ120" i="4"/>
  <c r="CH121" i="4"/>
  <c r="CH122" i="4"/>
  <c r="CH123" i="4"/>
  <c r="CH124" i="4"/>
  <c r="CI124" i="4" s="1"/>
  <c r="CJ124" i="4"/>
  <c r="CH125" i="4"/>
  <c r="CH126" i="4"/>
  <c r="CI126" i="4"/>
  <c r="CJ126" i="4" s="1"/>
  <c r="CH127" i="4"/>
  <c r="CI127" i="4"/>
  <c r="CJ127" i="4"/>
  <c r="CH128" i="4"/>
  <c r="CI128" i="4" s="1"/>
  <c r="CJ128" i="4"/>
  <c r="CH129" i="4"/>
  <c r="CI129" i="4"/>
  <c r="CJ129" i="4" s="1"/>
  <c r="CH130" i="4"/>
  <c r="CI130" i="4"/>
  <c r="CJ130" i="4"/>
  <c r="CH131" i="4"/>
  <c r="CI131" i="4"/>
  <c r="CJ131" i="4"/>
  <c r="CH132" i="4"/>
  <c r="CI132" i="4" s="1"/>
  <c r="CJ132" i="4"/>
  <c r="CH133" i="4"/>
  <c r="CI133" i="4"/>
  <c r="CJ133" i="4" s="1"/>
  <c r="CH134" i="4"/>
  <c r="CI134" i="4"/>
  <c r="CJ134" i="4" s="1"/>
  <c r="CH135" i="4"/>
  <c r="CI135" i="4"/>
  <c r="CJ135" i="4"/>
  <c r="CH136" i="4"/>
  <c r="CI136" i="4" s="1"/>
  <c r="CJ136" i="4"/>
  <c r="CH137" i="4"/>
  <c r="CI137" i="4"/>
  <c r="CJ137" i="4" s="1"/>
  <c r="CH138" i="4"/>
  <c r="CI138" i="4"/>
  <c r="CJ138" i="4"/>
  <c r="CH139" i="4"/>
  <c r="CI139" i="4"/>
  <c r="CJ139" i="4"/>
  <c r="CH140" i="4"/>
  <c r="CI140" i="4" s="1"/>
  <c r="CJ140" i="4"/>
  <c r="CH141" i="4"/>
  <c r="CI141" i="4"/>
  <c r="CJ141" i="4" s="1"/>
  <c r="CH142" i="4"/>
  <c r="CI142" i="4"/>
  <c r="CJ142" i="4" s="1"/>
  <c r="CH143" i="4"/>
  <c r="CI143" i="4"/>
  <c r="CJ143" i="4"/>
  <c r="CH144" i="4"/>
  <c r="CI144" i="4"/>
  <c r="CJ144" i="4"/>
  <c r="CH145" i="4"/>
  <c r="CI145" i="4" s="1"/>
  <c r="CJ145" i="4" s="1"/>
  <c r="CH146" i="4"/>
  <c r="CI146" i="4"/>
  <c r="CJ146" i="4" s="1"/>
  <c r="CH147" i="4"/>
  <c r="CI147" i="4"/>
  <c r="CJ147" i="4"/>
  <c r="CH148" i="4"/>
  <c r="CI148" i="4"/>
  <c r="CJ148" i="4"/>
  <c r="CH149" i="4"/>
  <c r="CI149" i="4" s="1"/>
  <c r="CJ149" i="4" s="1"/>
  <c r="CH150" i="4"/>
  <c r="CI150" i="4"/>
  <c r="CJ150" i="4" s="1"/>
  <c r="CH151" i="4"/>
  <c r="CI151" i="4"/>
  <c r="CJ151" i="4"/>
  <c r="CH152" i="4"/>
  <c r="CI152" i="4"/>
  <c r="CJ152" i="4"/>
  <c r="CH153" i="4"/>
  <c r="CI153" i="4" s="1"/>
  <c r="CJ153" i="4" s="1"/>
  <c r="CH154" i="4"/>
  <c r="CI154" i="4"/>
  <c r="CJ154" i="4" s="1"/>
  <c r="CH155" i="4"/>
  <c r="CI155" i="4"/>
  <c r="CJ155" i="4"/>
  <c r="CH156" i="4"/>
  <c r="CI156" i="4"/>
  <c r="CJ156" i="4"/>
  <c r="CH157" i="4"/>
  <c r="CI157" i="4" s="1"/>
  <c r="CJ157" i="4" s="1"/>
  <c r="CH158" i="4"/>
  <c r="CI158" i="4"/>
  <c r="CJ158" i="4" s="1"/>
  <c r="CH159" i="4"/>
  <c r="CI159" i="4"/>
  <c r="CJ159" i="4"/>
  <c r="CH160" i="4"/>
  <c r="CI160" i="4"/>
  <c r="CJ160" i="4"/>
  <c r="CH161" i="4"/>
  <c r="CI161" i="4" s="1"/>
  <c r="CJ161" i="4" s="1"/>
  <c r="CH162" i="4"/>
  <c r="CI162" i="4"/>
  <c r="CJ162" i="4" s="1"/>
  <c r="CH163" i="4"/>
  <c r="CI163" i="4"/>
  <c r="CJ163" i="4"/>
  <c r="CH164" i="4"/>
  <c r="CI164" i="4"/>
  <c r="CJ164" i="4"/>
  <c r="CH165" i="4"/>
  <c r="CI165" i="4" s="1"/>
  <c r="CJ165" i="4" s="1"/>
  <c r="CH166" i="4"/>
  <c r="CI166" i="4"/>
  <c r="CJ166" i="4" s="1"/>
  <c r="CH167" i="4"/>
  <c r="CI167" i="4"/>
  <c r="CJ167" i="4"/>
  <c r="CH168" i="4"/>
  <c r="CI168" i="4"/>
  <c r="CJ168" i="4"/>
  <c r="CH169" i="4"/>
  <c r="CI169" i="4" s="1"/>
  <c r="CJ169" i="4" s="1"/>
  <c r="CH170" i="4"/>
  <c r="CI170" i="4"/>
  <c r="CJ170" i="4" s="1"/>
  <c r="CH171" i="4"/>
  <c r="CI171" i="4"/>
  <c r="CJ171" i="4"/>
  <c r="CH172" i="4"/>
  <c r="CI172" i="4"/>
  <c r="CJ172" i="4"/>
  <c r="CH173" i="4"/>
  <c r="CI173" i="4" s="1"/>
  <c r="CJ173" i="4" s="1"/>
  <c r="CH174" i="4"/>
  <c r="CI174" i="4"/>
  <c r="CJ174" i="4" s="1"/>
  <c r="CH175" i="4"/>
  <c r="CI175" i="4"/>
  <c r="CJ175" i="4"/>
  <c r="CH176" i="4"/>
  <c r="CI176" i="4"/>
  <c r="CJ176" i="4"/>
  <c r="CH177" i="4"/>
  <c r="CI177" i="4" s="1"/>
  <c r="CJ177" i="4" s="1"/>
  <c r="CH178" i="4"/>
  <c r="CI178" i="4"/>
  <c r="CJ178" i="4" s="1"/>
  <c r="CH179" i="4"/>
  <c r="CI179" i="4"/>
  <c r="CJ179" i="4"/>
  <c r="CH180" i="4"/>
  <c r="CI180" i="4" s="1"/>
  <c r="CJ180" i="4" s="1"/>
  <c r="CH181" i="4"/>
  <c r="CI181" i="4"/>
  <c r="CJ181" i="4"/>
  <c r="CH182" i="4"/>
  <c r="CI182" i="4"/>
  <c r="CJ182" i="4" s="1"/>
  <c r="CH183" i="4"/>
  <c r="CI183" i="4"/>
  <c r="CJ183" i="4" s="1"/>
  <c r="CH184" i="4"/>
  <c r="CI184" i="4"/>
  <c r="CJ184" i="4" s="1"/>
  <c r="CH185" i="4"/>
  <c r="CI185" i="4" s="1"/>
  <c r="CJ185" i="4" s="1"/>
  <c r="CH186" i="4"/>
  <c r="CI186" i="4"/>
  <c r="CJ186" i="4" s="1"/>
  <c r="CH187" i="4"/>
  <c r="CI187" i="4"/>
  <c r="CJ187" i="4"/>
  <c r="C19" i="4"/>
  <c r="AY19" i="4" s="1"/>
  <c r="F19" i="4"/>
  <c r="G19" i="4"/>
  <c r="H19" i="4"/>
  <c r="BG19" i="4" s="1"/>
  <c r="BH19" i="4"/>
  <c r="BO19" i="4"/>
  <c r="BP19" i="4"/>
  <c r="BT19" i="4"/>
  <c r="BU19" i="4"/>
  <c r="BX19" i="4"/>
  <c r="CC19" i="4"/>
  <c r="B7" i="4"/>
  <c r="AK18" i="4"/>
  <c r="AI19" i="4"/>
  <c r="AJ19" i="4"/>
  <c r="AK19" i="4" s="1"/>
  <c r="AI18" i="4"/>
  <c r="G11" i="4"/>
  <c r="D7" i="4"/>
  <c r="D6" i="4"/>
  <c r="D5" i="4"/>
  <c r="AI349" i="4"/>
  <c r="AI348" i="4"/>
  <c r="AI345" i="4"/>
  <c r="AI344" i="4"/>
  <c r="AI341" i="4"/>
  <c r="AI340" i="4"/>
  <c r="AI338" i="4"/>
  <c r="AI337" i="4"/>
  <c r="AI335" i="4"/>
  <c r="AI334" i="4"/>
  <c r="AI333" i="4"/>
  <c r="AI332" i="4"/>
  <c r="AI330" i="4"/>
  <c r="AI329" i="4"/>
  <c r="AI328" i="4"/>
  <c r="AI326" i="4"/>
  <c r="AI325" i="4"/>
  <c r="AI322" i="4"/>
  <c r="AI321" i="4"/>
  <c r="AI320" i="4"/>
  <c r="AI317" i="4"/>
  <c r="AI316" i="4"/>
  <c r="AI315" i="4"/>
  <c r="AI314" i="4"/>
  <c r="AI312" i="4"/>
  <c r="AI309" i="4"/>
  <c r="AI308" i="4"/>
  <c r="AI306" i="4"/>
  <c r="AI305" i="4"/>
  <c r="AI304" i="4"/>
  <c r="AI303" i="4"/>
  <c r="AI302" i="4"/>
  <c r="AI301" i="4"/>
  <c r="AI300" i="4"/>
  <c r="AI298" i="4"/>
  <c r="AI297" i="4"/>
  <c r="AI296" i="4"/>
  <c r="AI294" i="4"/>
  <c r="AI293" i="4"/>
  <c r="AI292" i="4"/>
  <c r="AI290" i="4"/>
  <c r="AI289" i="4"/>
  <c r="AI288" i="4"/>
  <c r="AI285" i="4"/>
  <c r="AI284" i="4"/>
  <c r="AI283" i="4"/>
  <c r="AI282" i="4"/>
  <c r="AI280" i="4"/>
  <c r="AI277" i="4"/>
  <c r="AI276" i="4"/>
  <c r="AI274" i="4"/>
  <c r="AI273" i="4"/>
  <c r="AI271" i="4"/>
  <c r="AI270" i="4"/>
  <c r="AI269" i="4"/>
  <c r="AI268" i="4"/>
  <c r="AI266" i="4"/>
  <c r="AI265" i="4"/>
  <c r="AI264" i="4"/>
  <c r="AI262" i="4"/>
  <c r="AI261" i="4"/>
  <c r="AI258" i="4"/>
  <c r="AI257" i="4"/>
  <c r="AI256" i="4"/>
  <c r="AI253" i="4"/>
  <c r="AI252" i="4"/>
  <c r="AI251" i="4"/>
  <c r="AI250" i="4"/>
  <c r="AI248" i="4"/>
  <c r="AI245" i="4"/>
  <c r="AI244" i="4"/>
  <c r="AI242" i="4"/>
  <c r="AI241" i="4"/>
  <c r="AI240" i="4"/>
  <c r="AI239" i="4"/>
  <c r="AI238" i="4"/>
  <c r="AI236" i="4"/>
  <c r="AI233" i="4"/>
  <c r="AI232" i="4"/>
  <c r="AI229" i="4"/>
  <c r="AI228" i="4"/>
  <c r="AI226" i="4"/>
  <c r="AI225" i="4"/>
  <c r="AI224" i="4"/>
  <c r="AI223" i="4"/>
  <c r="AI222" i="4"/>
  <c r="AI221" i="4"/>
  <c r="AI220" i="4"/>
  <c r="AI219" i="4"/>
  <c r="CT19" i="4"/>
  <c r="CT350" i="4"/>
  <c r="CT349" i="4"/>
  <c r="CT348" i="4"/>
  <c r="CT347" i="4"/>
  <c r="CT346" i="4"/>
  <c r="CT345" i="4"/>
  <c r="CT344" i="4"/>
  <c r="CT343" i="4"/>
  <c r="CT342" i="4"/>
  <c r="CT341" i="4"/>
  <c r="CT340" i="4"/>
  <c r="CT339" i="4"/>
  <c r="CT338" i="4"/>
  <c r="CT337" i="4"/>
  <c r="CT336" i="4"/>
  <c r="CT335" i="4"/>
  <c r="CT334" i="4"/>
  <c r="CT333" i="4"/>
  <c r="CT332" i="4"/>
  <c r="CT331" i="4"/>
  <c r="CT330" i="4"/>
  <c r="CT329" i="4"/>
  <c r="CT328" i="4"/>
  <c r="CT327" i="4"/>
  <c r="CT326" i="4"/>
  <c r="CT325" i="4"/>
  <c r="CT324" i="4"/>
  <c r="CT323" i="4"/>
  <c r="CT322" i="4"/>
  <c r="CT321" i="4"/>
  <c r="CT320" i="4"/>
  <c r="CT319" i="4"/>
  <c r="CT318" i="4"/>
  <c r="CT317" i="4"/>
  <c r="CT316" i="4"/>
  <c r="CT315" i="4"/>
  <c r="CT314" i="4"/>
  <c r="CT313" i="4"/>
  <c r="CT312" i="4"/>
  <c r="CT311" i="4"/>
  <c r="CT310" i="4"/>
  <c r="CT309" i="4"/>
  <c r="CT308" i="4"/>
  <c r="CT307" i="4"/>
  <c r="CT306" i="4"/>
  <c r="CT305" i="4"/>
  <c r="CT304" i="4"/>
  <c r="CT303" i="4"/>
  <c r="CT302" i="4"/>
  <c r="CT301" i="4"/>
  <c r="CT300" i="4"/>
  <c r="CT299" i="4"/>
  <c r="CT298" i="4"/>
  <c r="CT297" i="4"/>
  <c r="CT296" i="4"/>
  <c r="CT295" i="4"/>
  <c r="CT294" i="4"/>
  <c r="CT293" i="4"/>
  <c r="CT292" i="4"/>
  <c r="CT291" i="4"/>
  <c r="CT290" i="4"/>
  <c r="CT289" i="4"/>
  <c r="CT288" i="4"/>
  <c r="CT287" i="4"/>
  <c r="CT286" i="4"/>
  <c r="CT285" i="4"/>
  <c r="CT284" i="4"/>
  <c r="CT283" i="4"/>
  <c r="CT282" i="4"/>
  <c r="CT281" i="4"/>
  <c r="CT280" i="4"/>
  <c r="CT279" i="4"/>
  <c r="CT278" i="4"/>
  <c r="CT277" i="4"/>
  <c r="CT276" i="4"/>
  <c r="CT275" i="4"/>
  <c r="CT274" i="4"/>
  <c r="CT273" i="4"/>
  <c r="CT272" i="4"/>
  <c r="CT271" i="4"/>
  <c r="CT270" i="4"/>
  <c r="CT269" i="4"/>
  <c r="CT268" i="4"/>
  <c r="CT267" i="4"/>
  <c r="CT266" i="4"/>
  <c r="CT265" i="4"/>
  <c r="CT264" i="4"/>
  <c r="CT263" i="4"/>
  <c r="CT262" i="4"/>
  <c r="CT261" i="4"/>
  <c r="CT260" i="4"/>
  <c r="CT259" i="4"/>
  <c r="CT258" i="4"/>
  <c r="CT257" i="4"/>
  <c r="CT256" i="4"/>
  <c r="CT255" i="4"/>
  <c r="CT254" i="4"/>
  <c r="CT253" i="4"/>
  <c r="CT252" i="4"/>
  <c r="CT251" i="4"/>
  <c r="CT250" i="4"/>
  <c r="CT249" i="4"/>
  <c r="CT248" i="4"/>
  <c r="CT247" i="4"/>
  <c r="CT246" i="4"/>
  <c r="CT245" i="4"/>
  <c r="CT244" i="4"/>
  <c r="CT243" i="4"/>
  <c r="CT242" i="4"/>
  <c r="CT241" i="4"/>
  <c r="CT240" i="4"/>
  <c r="CT239" i="4"/>
  <c r="CT238" i="4"/>
  <c r="CT237" i="4"/>
  <c r="CT236" i="4"/>
  <c r="CT235" i="4"/>
  <c r="CT234" i="4"/>
  <c r="CT233" i="4"/>
  <c r="CT232" i="4"/>
  <c r="CT231" i="4"/>
  <c r="CT230" i="4"/>
  <c r="CT229" i="4"/>
  <c r="CT228" i="4"/>
  <c r="CT227" i="4"/>
  <c r="CT226" i="4"/>
  <c r="CT225" i="4"/>
  <c r="CT224" i="4"/>
  <c r="CT223" i="4"/>
  <c r="CT222" i="4"/>
  <c r="CT221" i="4"/>
  <c r="CT220" i="4"/>
  <c r="CT219" i="4"/>
  <c r="CT218" i="4"/>
  <c r="BA349" i="4"/>
  <c r="BA348" i="4"/>
  <c r="BA347" i="4"/>
  <c r="BA345" i="4"/>
  <c r="BA344" i="4"/>
  <c r="BA343" i="4"/>
  <c r="BA341" i="4"/>
  <c r="BA340" i="4"/>
  <c r="BA338" i="4"/>
  <c r="BA335" i="4"/>
  <c r="BA334" i="4"/>
  <c r="BA333" i="4"/>
  <c r="BA332" i="4"/>
  <c r="BA331" i="4"/>
  <c r="BA330" i="4"/>
  <c r="BA326" i="4"/>
  <c r="BA325" i="4"/>
  <c r="BA323" i="4"/>
  <c r="BA322" i="4"/>
  <c r="BA321" i="4"/>
  <c r="BA320" i="4"/>
  <c r="BA319" i="4"/>
  <c r="BA318" i="4"/>
  <c r="BA317" i="4"/>
  <c r="BA315" i="4"/>
  <c r="BA314" i="4"/>
  <c r="BA312" i="4"/>
  <c r="BA311" i="4"/>
  <c r="BA310" i="4"/>
  <c r="BA309" i="4"/>
  <c r="BA308" i="4"/>
  <c r="BA306" i="4"/>
  <c r="BA303" i="4"/>
  <c r="BA302" i="4"/>
  <c r="BA301" i="4"/>
  <c r="BA300" i="4"/>
  <c r="BA299" i="4"/>
  <c r="BA298" i="4"/>
  <c r="BA294" i="4"/>
  <c r="BA293" i="4"/>
  <c r="BA291" i="4"/>
  <c r="BA290" i="4"/>
  <c r="BA289" i="4"/>
  <c r="BA288" i="4"/>
  <c r="BA287" i="4"/>
  <c r="BA286" i="4"/>
  <c r="BA285" i="4"/>
  <c r="BA283" i="4"/>
  <c r="BA282" i="4"/>
  <c r="BA280" i="4"/>
  <c r="BA279" i="4"/>
  <c r="BA278" i="4"/>
  <c r="BA277" i="4"/>
  <c r="BA276" i="4"/>
  <c r="BA274" i="4"/>
  <c r="BA271" i="4"/>
  <c r="BA270" i="4"/>
  <c r="BA269" i="4"/>
  <c r="BA268" i="4"/>
  <c r="BA267" i="4"/>
  <c r="BA266" i="4"/>
  <c r="BA262" i="4"/>
  <c r="BA261" i="4"/>
  <c r="BA259" i="4"/>
  <c r="BA258" i="4"/>
  <c r="BA257" i="4"/>
  <c r="BA256" i="4"/>
  <c r="BA255" i="4"/>
  <c r="BA254" i="4"/>
  <c r="BA253" i="4"/>
  <c r="BA251" i="4"/>
  <c r="BA250" i="4"/>
  <c r="BA248" i="4"/>
  <c r="BA247" i="4"/>
  <c r="BA246" i="4"/>
  <c r="BA245" i="4"/>
  <c r="BA244" i="4"/>
  <c r="BA242" i="4"/>
  <c r="BA239" i="4"/>
  <c r="BA238" i="4"/>
  <c r="BA236" i="4"/>
  <c r="BA235" i="4"/>
  <c r="BA234" i="4"/>
  <c r="BA233" i="4"/>
  <c r="BA232" i="4"/>
  <c r="BA231" i="4"/>
  <c r="BA230" i="4"/>
  <c r="BA229" i="4"/>
  <c r="BA228" i="4"/>
  <c r="BA227" i="4"/>
  <c r="BA226" i="4"/>
  <c r="BA223" i="4"/>
  <c r="BA222" i="4"/>
  <c r="BA220" i="4"/>
  <c r="BA219" i="4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U350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7" i="6"/>
  <c r="CH24" i="4"/>
  <c r="CI24" i="4" s="1"/>
  <c r="CJ24" i="4" s="1"/>
  <c r="W62" i="9"/>
  <c r="V62" i="9"/>
  <c r="U62" i="9"/>
  <c r="T62" i="9"/>
  <c r="S62" i="9"/>
  <c r="R62" i="9"/>
  <c r="Q62" i="9"/>
  <c r="P62" i="9"/>
  <c r="O62" i="9"/>
  <c r="N62" i="9"/>
  <c r="W61" i="9"/>
  <c r="V61" i="9"/>
  <c r="U61" i="9"/>
  <c r="T61" i="9"/>
  <c r="S61" i="9"/>
  <c r="R61" i="9"/>
  <c r="Q61" i="9"/>
  <c r="P61" i="9"/>
  <c r="O61" i="9"/>
  <c r="N61" i="9"/>
  <c r="W60" i="9"/>
  <c r="V60" i="9"/>
  <c r="U60" i="9"/>
  <c r="T60" i="9"/>
  <c r="S60" i="9"/>
  <c r="R60" i="9"/>
  <c r="Q60" i="9"/>
  <c r="P60" i="9"/>
  <c r="O60" i="9"/>
  <c r="N60" i="9"/>
  <c r="W59" i="9"/>
  <c r="V59" i="9"/>
  <c r="U59" i="9"/>
  <c r="T59" i="9"/>
  <c r="S59" i="9"/>
  <c r="R59" i="9"/>
  <c r="Q59" i="9"/>
  <c r="P59" i="9"/>
  <c r="O59" i="9"/>
  <c r="N59" i="9"/>
  <c r="W58" i="9"/>
  <c r="V58" i="9"/>
  <c r="U58" i="9"/>
  <c r="T58" i="9"/>
  <c r="S58" i="9"/>
  <c r="R58" i="9"/>
  <c r="Q58" i="9"/>
  <c r="P58" i="9"/>
  <c r="O58" i="9"/>
  <c r="N58" i="9"/>
  <c r="W57" i="9"/>
  <c r="V57" i="9"/>
  <c r="U57" i="9"/>
  <c r="T57" i="9"/>
  <c r="S57" i="9"/>
  <c r="R57" i="9"/>
  <c r="Q57" i="9"/>
  <c r="P57" i="9"/>
  <c r="O57" i="9"/>
  <c r="N57" i="9"/>
  <c r="W56" i="9"/>
  <c r="V56" i="9"/>
  <c r="U56" i="9"/>
  <c r="T56" i="9"/>
  <c r="S56" i="9"/>
  <c r="R56" i="9"/>
  <c r="Q56" i="9"/>
  <c r="P56" i="9"/>
  <c r="O56" i="9"/>
  <c r="N56" i="9"/>
  <c r="W55" i="9"/>
  <c r="V55" i="9"/>
  <c r="U55" i="9"/>
  <c r="T55" i="9"/>
  <c r="S55" i="9"/>
  <c r="R55" i="9"/>
  <c r="Q55" i="9"/>
  <c r="P55" i="9"/>
  <c r="O55" i="9"/>
  <c r="N55" i="9"/>
  <c r="W54" i="9"/>
  <c r="V54" i="9"/>
  <c r="U54" i="9"/>
  <c r="T54" i="9"/>
  <c r="S54" i="9"/>
  <c r="R54" i="9"/>
  <c r="Q54" i="9"/>
  <c r="P54" i="9"/>
  <c r="O54" i="9"/>
  <c r="N54" i="9"/>
  <c r="W53" i="9"/>
  <c r="V53" i="9"/>
  <c r="U53" i="9"/>
  <c r="T53" i="9"/>
  <c r="S53" i="9"/>
  <c r="R53" i="9"/>
  <c r="Q53" i="9"/>
  <c r="P53" i="9"/>
  <c r="O53" i="9"/>
  <c r="N53" i="9"/>
  <c r="W52" i="9"/>
  <c r="V52" i="9"/>
  <c r="U52" i="9"/>
  <c r="T52" i="9"/>
  <c r="S52" i="9"/>
  <c r="R52" i="9"/>
  <c r="Q52" i="9"/>
  <c r="P52" i="9"/>
  <c r="O52" i="9"/>
  <c r="N52" i="9"/>
  <c r="W51" i="9"/>
  <c r="V51" i="9"/>
  <c r="U51" i="9"/>
  <c r="T51" i="9"/>
  <c r="S51" i="9"/>
  <c r="R51" i="9"/>
  <c r="Q51" i="9"/>
  <c r="P51" i="9"/>
  <c r="O51" i="9"/>
  <c r="N51" i="9"/>
  <c r="W50" i="9"/>
  <c r="V50" i="9"/>
  <c r="U50" i="9"/>
  <c r="T50" i="9"/>
  <c r="S50" i="9"/>
  <c r="R50" i="9"/>
  <c r="Q50" i="9"/>
  <c r="P50" i="9"/>
  <c r="O50" i="9"/>
  <c r="N50" i="9"/>
  <c r="W49" i="9"/>
  <c r="V49" i="9"/>
  <c r="U49" i="9"/>
  <c r="T49" i="9"/>
  <c r="S49" i="9"/>
  <c r="R49" i="9"/>
  <c r="Q49" i="9"/>
  <c r="P49" i="9"/>
  <c r="O49" i="9"/>
  <c r="N49" i="9"/>
  <c r="W48" i="9"/>
  <c r="V48" i="9"/>
  <c r="U48" i="9"/>
  <c r="T48" i="9"/>
  <c r="S48" i="9"/>
  <c r="R48" i="9"/>
  <c r="Q48" i="9"/>
  <c r="P48" i="9"/>
  <c r="O48" i="9"/>
  <c r="N48" i="9"/>
  <c r="W47" i="9"/>
  <c r="V47" i="9"/>
  <c r="U47" i="9"/>
  <c r="T47" i="9"/>
  <c r="S47" i="9"/>
  <c r="R47" i="9"/>
  <c r="Q47" i="9"/>
  <c r="P47" i="9"/>
  <c r="O47" i="9"/>
  <c r="N47" i="9"/>
  <c r="W46" i="9"/>
  <c r="V46" i="9"/>
  <c r="U46" i="9"/>
  <c r="T46" i="9"/>
  <c r="S46" i="9"/>
  <c r="R46" i="9"/>
  <c r="Q46" i="9"/>
  <c r="P46" i="9"/>
  <c r="O46" i="9"/>
  <c r="N46" i="9"/>
  <c r="W45" i="9"/>
  <c r="V45" i="9"/>
  <c r="U45" i="9"/>
  <c r="T45" i="9"/>
  <c r="S45" i="9"/>
  <c r="R45" i="9"/>
  <c r="Q45" i="9"/>
  <c r="P45" i="9"/>
  <c r="O45" i="9"/>
  <c r="N45" i="9"/>
  <c r="W44" i="9"/>
  <c r="V44" i="9"/>
  <c r="U44" i="9"/>
  <c r="T44" i="9"/>
  <c r="S44" i="9"/>
  <c r="R44" i="9"/>
  <c r="Q44" i="9"/>
  <c r="P44" i="9"/>
  <c r="O44" i="9"/>
  <c r="N44" i="9"/>
  <c r="W43" i="9"/>
  <c r="V43" i="9"/>
  <c r="U43" i="9"/>
  <c r="T43" i="9"/>
  <c r="S43" i="9"/>
  <c r="R43" i="9"/>
  <c r="Q43" i="9"/>
  <c r="P43" i="9"/>
  <c r="O43" i="9"/>
  <c r="N43" i="9"/>
  <c r="W42" i="9"/>
  <c r="V42" i="9"/>
  <c r="U42" i="9"/>
  <c r="T42" i="9"/>
  <c r="S42" i="9"/>
  <c r="R42" i="9"/>
  <c r="Q42" i="9"/>
  <c r="P42" i="9"/>
  <c r="O42" i="9"/>
  <c r="N42" i="9"/>
  <c r="W41" i="9"/>
  <c r="V41" i="9"/>
  <c r="U41" i="9"/>
  <c r="T41" i="9"/>
  <c r="S41" i="9"/>
  <c r="R41" i="9"/>
  <c r="Q41" i="9"/>
  <c r="P41" i="9"/>
  <c r="O41" i="9"/>
  <c r="N41" i="9"/>
  <c r="W40" i="9"/>
  <c r="V40" i="9"/>
  <c r="U40" i="9"/>
  <c r="T40" i="9"/>
  <c r="S40" i="9"/>
  <c r="R40" i="9"/>
  <c r="Q40" i="9"/>
  <c r="P40" i="9"/>
  <c r="O40" i="9"/>
  <c r="N40" i="9"/>
  <c r="W39" i="9"/>
  <c r="V39" i="9"/>
  <c r="U39" i="9"/>
  <c r="T39" i="9"/>
  <c r="S39" i="9"/>
  <c r="R39" i="9"/>
  <c r="Q39" i="9"/>
  <c r="P39" i="9"/>
  <c r="O39" i="9"/>
  <c r="N39" i="9"/>
  <c r="W38" i="9"/>
  <c r="V38" i="9"/>
  <c r="U38" i="9"/>
  <c r="T38" i="9"/>
  <c r="S38" i="9"/>
  <c r="R38" i="9"/>
  <c r="Q38" i="9"/>
  <c r="P38" i="9"/>
  <c r="O38" i="9"/>
  <c r="N38" i="9"/>
  <c r="W37" i="9"/>
  <c r="V37" i="9"/>
  <c r="U37" i="9"/>
  <c r="T37" i="9"/>
  <c r="S37" i="9"/>
  <c r="R37" i="9"/>
  <c r="Q37" i="9"/>
  <c r="P37" i="9"/>
  <c r="O37" i="9"/>
  <c r="N37" i="9"/>
  <c r="W36" i="9"/>
  <c r="V36" i="9"/>
  <c r="U36" i="9"/>
  <c r="T36" i="9"/>
  <c r="S36" i="9"/>
  <c r="R36" i="9"/>
  <c r="Q36" i="9"/>
  <c r="P36" i="9"/>
  <c r="O36" i="9"/>
  <c r="N36" i="9"/>
  <c r="W35" i="9"/>
  <c r="V35" i="9"/>
  <c r="U35" i="9"/>
  <c r="T35" i="9"/>
  <c r="S35" i="9"/>
  <c r="R35" i="9"/>
  <c r="Q35" i="9"/>
  <c r="P35" i="9"/>
  <c r="O35" i="9"/>
  <c r="N35" i="9"/>
  <c r="W34" i="9"/>
  <c r="V34" i="9"/>
  <c r="U34" i="9"/>
  <c r="T34" i="9"/>
  <c r="S34" i="9"/>
  <c r="R34" i="9"/>
  <c r="Q34" i="9"/>
  <c r="P34" i="9"/>
  <c r="O34" i="9"/>
  <c r="N34" i="9"/>
  <c r="W33" i="9"/>
  <c r="V33" i="9"/>
  <c r="U33" i="9"/>
  <c r="T33" i="9"/>
  <c r="S33" i="9"/>
  <c r="R33" i="9"/>
  <c r="Q33" i="9"/>
  <c r="P33" i="9"/>
  <c r="O33" i="9"/>
  <c r="N33" i="9"/>
  <c r="W32" i="9"/>
  <c r="V32" i="9"/>
  <c r="U32" i="9"/>
  <c r="T32" i="9"/>
  <c r="S32" i="9"/>
  <c r="R32" i="9"/>
  <c r="Q32" i="9"/>
  <c r="P32" i="9"/>
  <c r="O32" i="9"/>
  <c r="N32" i="9"/>
  <c r="W31" i="9"/>
  <c r="V31" i="9"/>
  <c r="U31" i="9"/>
  <c r="T31" i="9"/>
  <c r="S31" i="9"/>
  <c r="R31" i="9"/>
  <c r="Q31" i="9"/>
  <c r="P31" i="9"/>
  <c r="O31" i="9"/>
  <c r="N31" i="9"/>
  <c r="W30" i="9"/>
  <c r="V30" i="9"/>
  <c r="U30" i="9"/>
  <c r="T30" i="9"/>
  <c r="S30" i="9"/>
  <c r="R30" i="9"/>
  <c r="Q30" i="9"/>
  <c r="P30" i="9"/>
  <c r="O30" i="9"/>
  <c r="N30" i="9"/>
  <c r="W29" i="9"/>
  <c r="V29" i="9"/>
  <c r="U29" i="9"/>
  <c r="T29" i="9"/>
  <c r="S29" i="9"/>
  <c r="R29" i="9"/>
  <c r="Q29" i="9"/>
  <c r="P29" i="9"/>
  <c r="O29" i="9"/>
  <c r="N29" i="9"/>
  <c r="W28" i="9"/>
  <c r="V28" i="9"/>
  <c r="U28" i="9"/>
  <c r="T28" i="9"/>
  <c r="S28" i="9"/>
  <c r="R28" i="9"/>
  <c r="Q28" i="9"/>
  <c r="P28" i="9"/>
  <c r="O28" i="9"/>
  <c r="N28" i="9"/>
  <c r="W27" i="9"/>
  <c r="V27" i="9"/>
  <c r="U27" i="9"/>
  <c r="T27" i="9"/>
  <c r="S27" i="9"/>
  <c r="R27" i="9"/>
  <c r="Q27" i="9"/>
  <c r="P27" i="9"/>
  <c r="O27" i="9"/>
  <c r="N27" i="9"/>
  <c r="W26" i="9"/>
  <c r="V26" i="9"/>
  <c r="U26" i="9"/>
  <c r="T26" i="9"/>
  <c r="S26" i="9"/>
  <c r="R26" i="9"/>
  <c r="Q26" i="9"/>
  <c r="P26" i="9"/>
  <c r="O26" i="9"/>
  <c r="N26" i="9"/>
  <c r="W25" i="9"/>
  <c r="V25" i="9"/>
  <c r="U25" i="9"/>
  <c r="T25" i="9"/>
  <c r="S25" i="9"/>
  <c r="R25" i="9"/>
  <c r="Q25" i="9"/>
  <c r="P25" i="9"/>
  <c r="O25" i="9"/>
  <c r="N25" i="9"/>
  <c r="W24" i="9"/>
  <c r="V24" i="9"/>
  <c r="U24" i="9"/>
  <c r="T24" i="9"/>
  <c r="S24" i="9"/>
  <c r="R24" i="9"/>
  <c r="Q24" i="9"/>
  <c r="P24" i="9"/>
  <c r="O24" i="9"/>
  <c r="N24" i="9"/>
  <c r="W23" i="9"/>
  <c r="V23" i="9"/>
  <c r="U23" i="9"/>
  <c r="T23" i="9"/>
  <c r="S23" i="9"/>
  <c r="R23" i="9"/>
  <c r="Q23" i="9"/>
  <c r="P23" i="9"/>
  <c r="O23" i="9"/>
  <c r="N23" i="9"/>
  <c r="W124" i="13"/>
  <c r="V124" i="13"/>
  <c r="U124" i="13"/>
  <c r="T124" i="13"/>
  <c r="S124" i="13"/>
  <c r="R124" i="13"/>
  <c r="Q124" i="13"/>
  <c r="P124" i="13"/>
  <c r="O124" i="13"/>
  <c r="N124" i="13"/>
  <c r="W123" i="13"/>
  <c r="V123" i="13"/>
  <c r="U123" i="13"/>
  <c r="T123" i="13"/>
  <c r="S123" i="13"/>
  <c r="R123" i="13"/>
  <c r="Q123" i="13"/>
  <c r="P123" i="13"/>
  <c r="O123" i="13"/>
  <c r="N123" i="13"/>
  <c r="W122" i="13"/>
  <c r="V122" i="13"/>
  <c r="U122" i="13"/>
  <c r="T122" i="13"/>
  <c r="S122" i="13"/>
  <c r="R122" i="13"/>
  <c r="Q122" i="13"/>
  <c r="P122" i="13"/>
  <c r="O122" i="13"/>
  <c r="N122" i="13"/>
  <c r="W121" i="13"/>
  <c r="V121" i="13"/>
  <c r="U121" i="13"/>
  <c r="T121" i="13"/>
  <c r="S121" i="13"/>
  <c r="R121" i="13"/>
  <c r="Q121" i="13"/>
  <c r="P121" i="13"/>
  <c r="O121" i="13"/>
  <c r="N121" i="13"/>
  <c r="W120" i="13"/>
  <c r="V120" i="13"/>
  <c r="U120" i="13"/>
  <c r="T120" i="13"/>
  <c r="S120" i="13"/>
  <c r="R120" i="13"/>
  <c r="Q120" i="13"/>
  <c r="P120" i="13"/>
  <c r="O120" i="13"/>
  <c r="N120" i="13"/>
  <c r="W119" i="13"/>
  <c r="V119" i="13"/>
  <c r="U119" i="13"/>
  <c r="T119" i="13"/>
  <c r="S119" i="13"/>
  <c r="R119" i="13"/>
  <c r="Q119" i="13"/>
  <c r="P119" i="13"/>
  <c r="O119" i="13"/>
  <c r="N119" i="13"/>
  <c r="W118" i="13"/>
  <c r="V118" i="13"/>
  <c r="U118" i="13"/>
  <c r="T118" i="13"/>
  <c r="S118" i="13"/>
  <c r="R118" i="13"/>
  <c r="Q118" i="13"/>
  <c r="P118" i="13"/>
  <c r="O118" i="13"/>
  <c r="N118" i="13"/>
  <c r="W117" i="13"/>
  <c r="V117" i="13"/>
  <c r="U117" i="13"/>
  <c r="T117" i="13"/>
  <c r="S117" i="13"/>
  <c r="R117" i="13"/>
  <c r="Q117" i="13"/>
  <c r="P117" i="13"/>
  <c r="O117" i="13"/>
  <c r="N117" i="13"/>
  <c r="W116" i="13"/>
  <c r="V116" i="13"/>
  <c r="U116" i="13"/>
  <c r="T116" i="13"/>
  <c r="S116" i="13"/>
  <c r="R116" i="13"/>
  <c r="Q116" i="13"/>
  <c r="P116" i="13"/>
  <c r="O116" i="13"/>
  <c r="N116" i="13"/>
  <c r="W115" i="13"/>
  <c r="V115" i="13"/>
  <c r="U115" i="13"/>
  <c r="T115" i="13"/>
  <c r="S115" i="13"/>
  <c r="R115" i="13"/>
  <c r="Q115" i="13"/>
  <c r="P115" i="13"/>
  <c r="O115" i="13"/>
  <c r="N115" i="13"/>
  <c r="W114" i="13"/>
  <c r="V114" i="13"/>
  <c r="U114" i="13"/>
  <c r="T114" i="13"/>
  <c r="S114" i="13"/>
  <c r="R114" i="13"/>
  <c r="Q114" i="13"/>
  <c r="P114" i="13"/>
  <c r="O114" i="13"/>
  <c r="N114" i="13"/>
  <c r="W113" i="13"/>
  <c r="V113" i="13"/>
  <c r="U113" i="13"/>
  <c r="T113" i="13"/>
  <c r="S113" i="13"/>
  <c r="R113" i="13"/>
  <c r="Q113" i="13"/>
  <c r="P113" i="13"/>
  <c r="O113" i="13"/>
  <c r="N113" i="13"/>
  <c r="W112" i="13"/>
  <c r="V112" i="13"/>
  <c r="U112" i="13"/>
  <c r="T112" i="13"/>
  <c r="S112" i="13"/>
  <c r="R112" i="13"/>
  <c r="Q112" i="13"/>
  <c r="P112" i="13"/>
  <c r="O112" i="13"/>
  <c r="N112" i="13"/>
  <c r="W111" i="13"/>
  <c r="V111" i="13"/>
  <c r="U111" i="13"/>
  <c r="T111" i="13"/>
  <c r="S111" i="13"/>
  <c r="R111" i="13"/>
  <c r="Q111" i="13"/>
  <c r="P111" i="13"/>
  <c r="O111" i="13"/>
  <c r="N111" i="13"/>
  <c r="W110" i="13"/>
  <c r="V110" i="13"/>
  <c r="U110" i="13"/>
  <c r="T110" i="13"/>
  <c r="S110" i="13"/>
  <c r="R110" i="13"/>
  <c r="Q110" i="13"/>
  <c r="P110" i="13"/>
  <c r="O110" i="13"/>
  <c r="N110" i="13"/>
  <c r="W109" i="13"/>
  <c r="V109" i="13"/>
  <c r="U109" i="13"/>
  <c r="T109" i="13"/>
  <c r="S109" i="13"/>
  <c r="R109" i="13"/>
  <c r="Q109" i="13"/>
  <c r="P109" i="13"/>
  <c r="O109" i="13"/>
  <c r="N109" i="13"/>
  <c r="W108" i="13"/>
  <c r="V108" i="13"/>
  <c r="U108" i="13"/>
  <c r="T108" i="13"/>
  <c r="S108" i="13"/>
  <c r="R108" i="13"/>
  <c r="Q108" i="13"/>
  <c r="P108" i="13"/>
  <c r="O108" i="13"/>
  <c r="N108" i="13"/>
  <c r="W107" i="13"/>
  <c r="V107" i="13"/>
  <c r="U107" i="13"/>
  <c r="T107" i="13"/>
  <c r="S107" i="13"/>
  <c r="R107" i="13"/>
  <c r="Q107" i="13"/>
  <c r="P107" i="13"/>
  <c r="O107" i="13"/>
  <c r="N107" i="13"/>
  <c r="W106" i="13"/>
  <c r="V106" i="13"/>
  <c r="U106" i="13"/>
  <c r="T106" i="13"/>
  <c r="S106" i="13"/>
  <c r="R106" i="13"/>
  <c r="Q106" i="13"/>
  <c r="P106" i="13"/>
  <c r="O106" i="13"/>
  <c r="N106" i="13"/>
  <c r="W105" i="13"/>
  <c r="V105" i="13"/>
  <c r="U105" i="13"/>
  <c r="T105" i="13"/>
  <c r="S105" i="13"/>
  <c r="R105" i="13"/>
  <c r="Q105" i="13"/>
  <c r="P105" i="13"/>
  <c r="O105" i="13"/>
  <c r="N105" i="13"/>
  <c r="W104" i="13"/>
  <c r="V104" i="13"/>
  <c r="U104" i="13"/>
  <c r="T104" i="13"/>
  <c r="S104" i="13"/>
  <c r="R104" i="13"/>
  <c r="Q104" i="13"/>
  <c r="P104" i="13"/>
  <c r="O104" i="13"/>
  <c r="N104" i="13"/>
  <c r="W103" i="13"/>
  <c r="V103" i="13"/>
  <c r="U103" i="13"/>
  <c r="T103" i="13"/>
  <c r="S103" i="13"/>
  <c r="R103" i="13"/>
  <c r="Q103" i="13"/>
  <c r="P103" i="13"/>
  <c r="O103" i="13"/>
  <c r="N103" i="13"/>
  <c r="W102" i="13"/>
  <c r="V102" i="13"/>
  <c r="U102" i="13"/>
  <c r="T102" i="13"/>
  <c r="S102" i="13"/>
  <c r="R102" i="13"/>
  <c r="Q102" i="13"/>
  <c r="P102" i="13"/>
  <c r="O102" i="13"/>
  <c r="N102" i="13"/>
  <c r="W101" i="13"/>
  <c r="V101" i="13"/>
  <c r="U101" i="13"/>
  <c r="T101" i="13"/>
  <c r="S101" i="13"/>
  <c r="R101" i="13"/>
  <c r="Q101" i="13"/>
  <c r="P101" i="13"/>
  <c r="O101" i="13"/>
  <c r="N101" i="13"/>
  <c r="W100" i="13"/>
  <c r="V100" i="13"/>
  <c r="U100" i="13"/>
  <c r="T100" i="13"/>
  <c r="S100" i="13"/>
  <c r="R100" i="13"/>
  <c r="Q100" i="13"/>
  <c r="P100" i="13"/>
  <c r="O100" i="13"/>
  <c r="N100" i="13"/>
  <c r="W99" i="13"/>
  <c r="V99" i="13"/>
  <c r="U99" i="13"/>
  <c r="T99" i="13"/>
  <c r="S99" i="13"/>
  <c r="R99" i="13"/>
  <c r="Q99" i="13"/>
  <c r="P99" i="13"/>
  <c r="O99" i="13"/>
  <c r="N99" i="13"/>
  <c r="W98" i="13"/>
  <c r="V98" i="13"/>
  <c r="U98" i="13"/>
  <c r="T98" i="13"/>
  <c r="S98" i="13"/>
  <c r="R98" i="13"/>
  <c r="Q98" i="13"/>
  <c r="P98" i="13"/>
  <c r="O98" i="13"/>
  <c r="N98" i="13"/>
  <c r="W97" i="13"/>
  <c r="V97" i="13"/>
  <c r="U97" i="13"/>
  <c r="T97" i="13"/>
  <c r="S97" i="13"/>
  <c r="R97" i="13"/>
  <c r="Q97" i="13"/>
  <c r="P97" i="13"/>
  <c r="O97" i="13"/>
  <c r="N97" i="13"/>
  <c r="W96" i="13"/>
  <c r="V96" i="13"/>
  <c r="U96" i="13"/>
  <c r="T96" i="13"/>
  <c r="S96" i="13"/>
  <c r="R96" i="13"/>
  <c r="Q96" i="13"/>
  <c r="P96" i="13"/>
  <c r="O96" i="13"/>
  <c r="N96" i="13"/>
  <c r="W95" i="13"/>
  <c r="V95" i="13"/>
  <c r="U95" i="13"/>
  <c r="T95" i="13"/>
  <c r="S95" i="13"/>
  <c r="R95" i="13"/>
  <c r="Q95" i="13"/>
  <c r="P95" i="13"/>
  <c r="O95" i="13"/>
  <c r="N95" i="13"/>
  <c r="W94" i="13"/>
  <c r="V94" i="13"/>
  <c r="U94" i="13"/>
  <c r="T94" i="13"/>
  <c r="S94" i="13"/>
  <c r="R94" i="13"/>
  <c r="Q94" i="13"/>
  <c r="P94" i="13"/>
  <c r="O94" i="13"/>
  <c r="N94" i="13"/>
  <c r="W93" i="13"/>
  <c r="V93" i="13"/>
  <c r="U93" i="13"/>
  <c r="T93" i="13"/>
  <c r="S93" i="13"/>
  <c r="R93" i="13"/>
  <c r="Q93" i="13"/>
  <c r="P93" i="13"/>
  <c r="O93" i="13"/>
  <c r="N93" i="13"/>
  <c r="W92" i="13"/>
  <c r="V92" i="13"/>
  <c r="U92" i="13"/>
  <c r="T92" i="13"/>
  <c r="S92" i="13"/>
  <c r="R92" i="13"/>
  <c r="Q92" i="13"/>
  <c r="P92" i="13"/>
  <c r="O92" i="13"/>
  <c r="N92" i="13"/>
  <c r="W91" i="13"/>
  <c r="V91" i="13"/>
  <c r="U91" i="13"/>
  <c r="T91" i="13"/>
  <c r="S91" i="13"/>
  <c r="R91" i="13"/>
  <c r="Q91" i="13"/>
  <c r="P91" i="13"/>
  <c r="O91" i="13"/>
  <c r="N91" i="13"/>
  <c r="W90" i="13"/>
  <c r="V90" i="13"/>
  <c r="U90" i="13"/>
  <c r="T90" i="13"/>
  <c r="S90" i="13"/>
  <c r="R90" i="13"/>
  <c r="Q90" i="13"/>
  <c r="P90" i="13"/>
  <c r="O90" i="13"/>
  <c r="N90" i="13"/>
  <c r="W89" i="13"/>
  <c r="V89" i="13"/>
  <c r="U89" i="13"/>
  <c r="T89" i="13"/>
  <c r="S89" i="13"/>
  <c r="R89" i="13"/>
  <c r="Q89" i="13"/>
  <c r="P89" i="13"/>
  <c r="O89" i="13"/>
  <c r="N89" i="13"/>
  <c r="W88" i="13"/>
  <c r="V88" i="13"/>
  <c r="U88" i="13"/>
  <c r="T88" i="13"/>
  <c r="S88" i="13"/>
  <c r="R88" i="13"/>
  <c r="Q88" i="13"/>
  <c r="P88" i="13"/>
  <c r="O88" i="13"/>
  <c r="N88" i="13"/>
  <c r="W87" i="13"/>
  <c r="V87" i="13"/>
  <c r="U87" i="13"/>
  <c r="T87" i="13"/>
  <c r="S87" i="13"/>
  <c r="R87" i="13"/>
  <c r="Q87" i="13"/>
  <c r="P87" i="13"/>
  <c r="O87" i="13"/>
  <c r="N87" i="13"/>
  <c r="W86" i="13"/>
  <c r="V86" i="13"/>
  <c r="U86" i="13"/>
  <c r="T86" i="13"/>
  <c r="S86" i="13"/>
  <c r="R86" i="13"/>
  <c r="Q86" i="13"/>
  <c r="P86" i="13"/>
  <c r="O86" i="13"/>
  <c r="N86" i="13"/>
  <c r="W85" i="13"/>
  <c r="V85" i="13"/>
  <c r="U85" i="13"/>
  <c r="T85" i="13"/>
  <c r="S85" i="13"/>
  <c r="R85" i="13"/>
  <c r="Q85" i="13"/>
  <c r="P85" i="13"/>
  <c r="O85" i="13"/>
  <c r="N85" i="13"/>
  <c r="W84" i="13"/>
  <c r="V84" i="13"/>
  <c r="U84" i="13"/>
  <c r="T84" i="13"/>
  <c r="S84" i="13"/>
  <c r="R84" i="13"/>
  <c r="Q84" i="13"/>
  <c r="P84" i="13"/>
  <c r="O84" i="13"/>
  <c r="N84" i="13"/>
  <c r="W83" i="13"/>
  <c r="V83" i="13"/>
  <c r="U83" i="13"/>
  <c r="T83" i="13"/>
  <c r="S83" i="13"/>
  <c r="R83" i="13"/>
  <c r="Q83" i="13"/>
  <c r="P83" i="13"/>
  <c r="O83" i="13"/>
  <c r="N83" i="13"/>
  <c r="W82" i="13"/>
  <c r="V82" i="13"/>
  <c r="U82" i="13"/>
  <c r="T82" i="13"/>
  <c r="S82" i="13"/>
  <c r="R82" i="13"/>
  <c r="Q82" i="13"/>
  <c r="P82" i="13"/>
  <c r="O82" i="13"/>
  <c r="N82" i="13"/>
  <c r="W81" i="13"/>
  <c r="V81" i="13"/>
  <c r="U81" i="13"/>
  <c r="T81" i="13"/>
  <c r="S81" i="13"/>
  <c r="R81" i="13"/>
  <c r="Q81" i="13"/>
  <c r="P81" i="13"/>
  <c r="O81" i="13"/>
  <c r="N81" i="13"/>
  <c r="W80" i="13"/>
  <c r="V80" i="13"/>
  <c r="U80" i="13"/>
  <c r="T80" i="13"/>
  <c r="S80" i="13"/>
  <c r="R80" i="13"/>
  <c r="Q80" i="13"/>
  <c r="P80" i="13"/>
  <c r="O80" i="13"/>
  <c r="N80" i="13"/>
  <c r="W79" i="13"/>
  <c r="V79" i="13"/>
  <c r="U79" i="13"/>
  <c r="T79" i="13"/>
  <c r="S79" i="13"/>
  <c r="R79" i="13"/>
  <c r="Q79" i="13"/>
  <c r="P79" i="13"/>
  <c r="O79" i="13"/>
  <c r="N79" i="13"/>
  <c r="W78" i="13"/>
  <c r="V78" i="13"/>
  <c r="U78" i="13"/>
  <c r="T78" i="13"/>
  <c r="S78" i="13"/>
  <c r="R78" i="13"/>
  <c r="Q78" i="13"/>
  <c r="P78" i="13"/>
  <c r="O78" i="13"/>
  <c r="N78" i="13"/>
  <c r="W77" i="13"/>
  <c r="V77" i="13"/>
  <c r="U77" i="13"/>
  <c r="T77" i="13"/>
  <c r="S77" i="13"/>
  <c r="R77" i="13"/>
  <c r="Q77" i="13"/>
  <c r="P77" i="13"/>
  <c r="O77" i="13"/>
  <c r="N77" i="13"/>
  <c r="W76" i="13"/>
  <c r="V76" i="13"/>
  <c r="U76" i="13"/>
  <c r="T76" i="13"/>
  <c r="S76" i="13"/>
  <c r="R76" i="13"/>
  <c r="Q76" i="13"/>
  <c r="P76" i="13"/>
  <c r="O76" i="13"/>
  <c r="N76" i="13"/>
  <c r="W75" i="13"/>
  <c r="V75" i="13"/>
  <c r="U75" i="13"/>
  <c r="T75" i="13"/>
  <c r="S75" i="13"/>
  <c r="R75" i="13"/>
  <c r="Q75" i="13"/>
  <c r="P75" i="13"/>
  <c r="O75" i="13"/>
  <c r="N75" i="13"/>
  <c r="W74" i="13"/>
  <c r="V74" i="13"/>
  <c r="U74" i="13"/>
  <c r="T74" i="13"/>
  <c r="S74" i="13"/>
  <c r="R74" i="13"/>
  <c r="Q74" i="13"/>
  <c r="P74" i="13"/>
  <c r="O74" i="13"/>
  <c r="N74" i="13"/>
  <c r="W73" i="13"/>
  <c r="V73" i="13"/>
  <c r="U73" i="13"/>
  <c r="T73" i="13"/>
  <c r="S73" i="13"/>
  <c r="R73" i="13"/>
  <c r="Q73" i="13"/>
  <c r="P73" i="13"/>
  <c r="O73" i="13"/>
  <c r="N73" i="13"/>
  <c r="W72" i="13"/>
  <c r="V72" i="13"/>
  <c r="U72" i="13"/>
  <c r="T72" i="13"/>
  <c r="S72" i="13"/>
  <c r="R72" i="13"/>
  <c r="Q72" i="13"/>
  <c r="P72" i="13"/>
  <c r="O72" i="13"/>
  <c r="N72" i="13"/>
  <c r="W71" i="13"/>
  <c r="V71" i="13"/>
  <c r="U71" i="13"/>
  <c r="T71" i="13"/>
  <c r="S71" i="13"/>
  <c r="R71" i="13"/>
  <c r="Q71" i="13"/>
  <c r="P71" i="13"/>
  <c r="O71" i="13"/>
  <c r="N71" i="13"/>
  <c r="W70" i="13"/>
  <c r="V70" i="13"/>
  <c r="U70" i="13"/>
  <c r="T70" i="13"/>
  <c r="S70" i="13"/>
  <c r="R70" i="13"/>
  <c r="Q70" i="13"/>
  <c r="P70" i="13"/>
  <c r="O70" i="13"/>
  <c r="N70" i="13"/>
  <c r="W69" i="13"/>
  <c r="V69" i="13"/>
  <c r="U69" i="13"/>
  <c r="T69" i="13"/>
  <c r="S69" i="13"/>
  <c r="R69" i="13"/>
  <c r="Q69" i="13"/>
  <c r="P69" i="13"/>
  <c r="O69" i="13"/>
  <c r="N69" i="13"/>
  <c r="W68" i="13"/>
  <c r="V68" i="13"/>
  <c r="U68" i="13"/>
  <c r="T68" i="13"/>
  <c r="S68" i="13"/>
  <c r="R68" i="13"/>
  <c r="Q68" i="13"/>
  <c r="P68" i="13"/>
  <c r="O68" i="13"/>
  <c r="N68" i="13"/>
  <c r="W67" i="13"/>
  <c r="V67" i="13"/>
  <c r="U67" i="13"/>
  <c r="T67" i="13"/>
  <c r="S67" i="13"/>
  <c r="R67" i="13"/>
  <c r="Q67" i="13"/>
  <c r="P67" i="13"/>
  <c r="O67" i="13"/>
  <c r="N67" i="13"/>
  <c r="W66" i="13"/>
  <c r="V66" i="13"/>
  <c r="U66" i="13"/>
  <c r="T66" i="13"/>
  <c r="S66" i="13"/>
  <c r="R66" i="13"/>
  <c r="Q66" i="13"/>
  <c r="P66" i="13"/>
  <c r="O66" i="13"/>
  <c r="N66" i="13"/>
  <c r="W65" i="13"/>
  <c r="V65" i="13"/>
  <c r="U65" i="13"/>
  <c r="T65" i="13"/>
  <c r="S65" i="13"/>
  <c r="R65" i="13"/>
  <c r="Q65" i="13"/>
  <c r="P65" i="13"/>
  <c r="O65" i="13"/>
  <c r="N65" i="13"/>
  <c r="W64" i="13"/>
  <c r="V64" i="13"/>
  <c r="U64" i="13"/>
  <c r="T64" i="13"/>
  <c r="S64" i="13"/>
  <c r="R64" i="13"/>
  <c r="Q64" i="13"/>
  <c r="P64" i="13"/>
  <c r="O64" i="13"/>
  <c r="N64" i="13"/>
  <c r="W63" i="13"/>
  <c r="V63" i="13"/>
  <c r="U63" i="13"/>
  <c r="T63" i="13"/>
  <c r="S63" i="13"/>
  <c r="R63" i="13"/>
  <c r="Q63" i="13"/>
  <c r="P63" i="13"/>
  <c r="O63" i="13"/>
  <c r="N63" i="13"/>
  <c r="W62" i="13"/>
  <c r="V62" i="13"/>
  <c r="U62" i="13"/>
  <c r="T62" i="13"/>
  <c r="S62" i="13"/>
  <c r="R62" i="13"/>
  <c r="Q62" i="13"/>
  <c r="P62" i="13"/>
  <c r="O62" i="13"/>
  <c r="N62" i="13"/>
  <c r="W61" i="13"/>
  <c r="V61" i="13"/>
  <c r="U61" i="13"/>
  <c r="T61" i="13"/>
  <c r="S61" i="13"/>
  <c r="R61" i="13"/>
  <c r="Q61" i="13"/>
  <c r="P61" i="13"/>
  <c r="O61" i="13"/>
  <c r="N61" i="13"/>
  <c r="W60" i="13"/>
  <c r="V60" i="13"/>
  <c r="U60" i="13"/>
  <c r="T60" i="13"/>
  <c r="S60" i="13"/>
  <c r="R60" i="13"/>
  <c r="Q60" i="13"/>
  <c r="P60" i="13"/>
  <c r="O60" i="13"/>
  <c r="N60" i="13"/>
  <c r="W59" i="13"/>
  <c r="V59" i="13"/>
  <c r="U59" i="13"/>
  <c r="T59" i="13"/>
  <c r="S59" i="13"/>
  <c r="R59" i="13"/>
  <c r="Q59" i="13"/>
  <c r="P59" i="13"/>
  <c r="O59" i="13"/>
  <c r="N59" i="13"/>
  <c r="W58" i="13"/>
  <c r="V58" i="13"/>
  <c r="U58" i="13"/>
  <c r="T58" i="13"/>
  <c r="S58" i="13"/>
  <c r="R58" i="13"/>
  <c r="Q58" i="13"/>
  <c r="P58" i="13"/>
  <c r="O58" i="13"/>
  <c r="N58" i="13"/>
  <c r="W57" i="13"/>
  <c r="V57" i="13"/>
  <c r="U57" i="13"/>
  <c r="T57" i="13"/>
  <c r="S57" i="13"/>
  <c r="R57" i="13"/>
  <c r="Q57" i="13"/>
  <c r="P57" i="13"/>
  <c r="O57" i="13"/>
  <c r="N57" i="13"/>
  <c r="W56" i="13"/>
  <c r="V56" i="13"/>
  <c r="U56" i="13"/>
  <c r="T56" i="13"/>
  <c r="S56" i="13"/>
  <c r="R56" i="13"/>
  <c r="Q56" i="13"/>
  <c r="P56" i="13"/>
  <c r="O56" i="13"/>
  <c r="N56" i="13"/>
  <c r="W55" i="13"/>
  <c r="V55" i="13"/>
  <c r="U55" i="13"/>
  <c r="T55" i="13"/>
  <c r="S55" i="13"/>
  <c r="R55" i="13"/>
  <c r="Q55" i="13"/>
  <c r="P55" i="13"/>
  <c r="O55" i="13"/>
  <c r="N55" i="13"/>
  <c r="W54" i="13"/>
  <c r="V54" i="13"/>
  <c r="U54" i="13"/>
  <c r="T54" i="13"/>
  <c r="S54" i="13"/>
  <c r="R54" i="13"/>
  <c r="Q54" i="13"/>
  <c r="P54" i="13"/>
  <c r="O54" i="13"/>
  <c r="N54" i="13"/>
  <c r="W53" i="13"/>
  <c r="V53" i="13"/>
  <c r="U53" i="13"/>
  <c r="T53" i="13"/>
  <c r="S53" i="13"/>
  <c r="R53" i="13"/>
  <c r="Q53" i="13"/>
  <c r="P53" i="13"/>
  <c r="O53" i="13"/>
  <c r="N53" i="13"/>
  <c r="W52" i="13"/>
  <c r="V52" i="13"/>
  <c r="U52" i="13"/>
  <c r="T52" i="13"/>
  <c r="S52" i="13"/>
  <c r="R52" i="13"/>
  <c r="Q52" i="13"/>
  <c r="P52" i="13"/>
  <c r="O52" i="13"/>
  <c r="N52" i="13"/>
  <c r="W51" i="13"/>
  <c r="V51" i="13"/>
  <c r="U51" i="13"/>
  <c r="T51" i="13"/>
  <c r="S51" i="13"/>
  <c r="R51" i="13"/>
  <c r="Q51" i="13"/>
  <c r="P51" i="13"/>
  <c r="O51" i="13"/>
  <c r="N51" i="13"/>
  <c r="W50" i="13"/>
  <c r="V50" i="13"/>
  <c r="U50" i="13"/>
  <c r="T50" i="13"/>
  <c r="S50" i="13"/>
  <c r="R50" i="13"/>
  <c r="Q50" i="13"/>
  <c r="P50" i="13"/>
  <c r="O50" i="13"/>
  <c r="N50" i="13"/>
  <c r="W49" i="13"/>
  <c r="V49" i="13"/>
  <c r="U49" i="13"/>
  <c r="T49" i="13"/>
  <c r="S49" i="13"/>
  <c r="R49" i="13"/>
  <c r="Q49" i="13"/>
  <c r="P49" i="13"/>
  <c r="O49" i="13"/>
  <c r="N49" i="13"/>
  <c r="W48" i="13"/>
  <c r="V48" i="13"/>
  <c r="U48" i="13"/>
  <c r="T48" i="13"/>
  <c r="S48" i="13"/>
  <c r="R48" i="13"/>
  <c r="Q48" i="13"/>
  <c r="P48" i="13"/>
  <c r="O48" i="13"/>
  <c r="N48" i="13"/>
  <c r="W47" i="13"/>
  <c r="V47" i="13"/>
  <c r="U47" i="13"/>
  <c r="T47" i="13"/>
  <c r="S47" i="13"/>
  <c r="R47" i="13"/>
  <c r="Q47" i="13"/>
  <c r="P47" i="13"/>
  <c r="O47" i="13"/>
  <c r="N47" i="13"/>
  <c r="W46" i="13"/>
  <c r="V46" i="13"/>
  <c r="U46" i="13"/>
  <c r="T46" i="13"/>
  <c r="S46" i="13"/>
  <c r="R46" i="13"/>
  <c r="Q46" i="13"/>
  <c r="P46" i="13"/>
  <c r="O46" i="13"/>
  <c r="N46" i="13"/>
  <c r="W45" i="13"/>
  <c r="V45" i="13"/>
  <c r="U45" i="13"/>
  <c r="T45" i="13"/>
  <c r="S45" i="13"/>
  <c r="R45" i="13"/>
  <c r="Q45" i="13"/>
  <c r="P45" i="13"/>
  <c r="O45" i="13"/>
  <c r="N45" i="13"/>
  <c r="W44" i="13"/>
  <c r="V44" i="13"/>
  <c r="U44" i="13"/>
  <c r="T44" i="13"/>
  <c r="S44" i="13"/>
  <c r="R44" i="13"/>
  <c r="Q44" i="13"/>
  <c r="P44" i="13"/>
  <c r="O44" i="13"/>
  <c r="N44" i="13"/>
  <c r="W43" i="13"/>
  <c r="V43" i="13"/>
  <c r="U43" i="13"/>
  <c r="T43" i="13"/>
  <c r="S43" i="13"/>
  <c r="R43" i="13"/>
  <c r="Q43" i="13"/>
  <c r="P43" i="13"/>
  <c r="O43" i="13"/>
  <c r="N43" i="13"/>
  <c r="W42" i="13"/>
  <c r="V42" i="13"/>
  <c r="U42" i="13"/>
  <c r="T42" i="13"/>
  <c r="S42" i="13"/>
  <c r="R42" i="13"/>
  <c r="Q42" i="13"/>
  <c r="P42" i="13"/>
  <c r="O42" i="13"/>
  <c r="N42" i="13"/>
  <c r="W41" i="13"/>
  <c r="V41" i="13"/>
  <c r="U41" i="13"/>
  <c r="T41" i="13"/>
  <c r="S41" i="13"/>
  <c r="R41" i="13"/>
  <c r="Q41" i="13"/>
  <c r="P41" i="13"/>
  <c r="O41" i="13"/>
  <c r="N41" i="13"/>
  <c r="W40" i="13"/>
  <c r="V40" i="13"/>
  <c r="U40" i="13"/>
  <c r="T40" i="13"/>
  <c r="S40" i="13"/>
  <c r="R40" i="13"/>
  <c r="Q40" i="13"/>
  <c r="P40" i="13"/>
  <c r="O40" i="13"/>
  <c r="N40" i="13"/>
  <c r="W39" i="13"/>
  <c r="V39" i="13"/>
  <c r="U39" i="13"/>
  <c r="T39" i="13"/>
  <c r="S39" i="13"/>
  <c r="R39" i="13"/>
  <c r="Q39" i="13"/>
  <c r="P39" i="13"/>
  <c r="O39" i="13"/>
  <c r="N39" i="13"/>
  <c r="W38" i="13"/>
  <c r="V38" i="13"/>
  <c r="U38" i="13"/>
  <c r="T38" i="13"/>
  <c r="S38" i="13"/>
  <c r="R38" i="13"/>
  <c r="Q38" i="13"/>
  <c r="P38" i="13"/>
  <c r="O38" i="13"/>
  <c r="N38" i="13"/>
  <c r="W37" i="13"/>
  <c r="V37" i="13"/>
  <c r="U37" i="13"/>
  <c r="T37" i="13"/>
  <c r="S37" i="13"/>
  <c r="R37" i="13"/>
  <c r="Q37" i="13"/>
  <c r="P37" i="13"/>
  <c r="O37" i="13"/>
  <c r="N37" i="13"/>
  <c r="W36" i="13"/>
  <c r="V36" i="13"/>
  <c r="U36" i="13"/>
  <c r="T36" i="13"/>
  <c r="S36" i="13"/>
  <c r="R36" i="13"/>
  <c r="Q36" i="13"/>
  <c r="P36" i="13"/>
  <c r="O36" i="13"/>
  <c r="N36" i="13"/>
  <c r="W35" i="13"/>
  <c r="V35" i="13"/>
  <c r="U35" i="13"/>
  <c r="T35" i="13"/>
  <c r="S35" i="13"/>
  <c r="R35" i="13"/>
  <c r="Q35" i="13"/>
  <c r="P35" i="13"/>
  <c r="O35" i="13"/>
  <c r="N35" i="13"/>
  <c r="W34" i="13"/>
  <c r="V34" i="13"/>
  <c r="U34" i="13"/>
  <c r="T34" i="13"/>
  <c r="S34" i="13"/>
  <c r="R34" i="13"/>
  <c r="Q34" i="13"/>
  <c r="P34" i="13"/>
  <c r="O34" i="13"/>
  <c r="N34" i="13"/>
  <c r="W33" i="13"/>
  <c r="V33" i="13"/>
  <c r="U33" i="13"/>
  <c r="T33" i="13"/>
  <c r="S33" i="13"/>
  <c r="R33" i="13"/>
  <c r="Q33" i="13"/>
  <c r="P33" i="13"/>
  <c r="O33" i="13"/>
  <c r="N33" i="13"/>
  <c r="W32" i="13"/>
  <c r="V32" i="13"/>
  <c r="U32" i="13"/>
  <c r="T32" i="13"/>
  <c r="S32" i="13"/>
  <c r="R32" i="13"/>
  <c r="Q32" i="13"/>
  <c r="P32" i="13"/>
  <c r="O32" i="13"/>
  <c r="N32" i="13"/>
  <c r="W31" i="13"/>
  <c r="V31" i="13"/>
  <c r="U31" i="13"/>
  <c r="T31" i="13"/>
  <c r="S31" i="13"/>
  <c r="R31" i="13"/>
  <c r="Q31" i="13"/>
  <c r="P31" i="13"/>
  <c r="O31" i="13"/>
  <c r="N31" i="13"/>
  <c r="W30" i="13"/>
  <c r="V30" i="13"/>
  <c r="U30" i="13"/>
  <c r="T30" i="13"/>
  <c r="S30" i="13"/>
  <c r="R30" i="13"/>
  <c r="Q30" i="13"/>
  <c r="P30" i="13"/>
  <c r="O30" i="13"/>
  <c r="N30" i="13"/>
  <c r="W29" i="13"/>
  <c r="V29" i="13"/>
  <c r="U29" i="13"/>
  <c r="T29" i="13"/>
  <c r="S29" i="13"/>
  <c r="R29" i="13"/>
  <c r="Q29" i="13"/>
  <c r="P29" i="13"/>
  <c r="O29" i="13"/>
  <c r="N29" i="13"/>
  <c r="W28" i="13"/>
  <c r="V28" i="13"/>
  <c r="U28" i="13"/>
  <c r="T28" i="13"/>
  <c r="S28" i="13"/>
  <c r="R28" i="13"/>
  <c r="Q28" i="13"/>
  <c r="P28" i="13"/>
  <c r="O28" i="13"/>
  <c r="N28" i="13"/>
  <c r="W27" i="13"/>
  <c r="V27" i="13"/>
  <c r="U27" i="13"/>
  <c r="T27" i="13"/>
  <c r="S27" i="13"/>
  <c r="R27" i="13"/>
  <c r="Q27" i="13"/>
  <c r="P27" i="13"/>
  <c r="O27" i="13"/>
  <c r="N27" i="13"/>
  <c r="W26" i="13"/>
  <c r="V26" i="13"/>
  <c r="U26" i="13"/>
  <c r="T26" i="13"/>
  <c r="S26" i="13"/>
  <c r="R26" i="13"/>
  <c r="Q26" i="13"/>
  <c r="P26" i="13"/>
  <c r="O26" i="13"/>
  <c r="N26" i="13"/>
  <c r="W25" i="13"/>
  <c r="V25" i="13"/>
  <c r="U25" i="13"/>
  <c r="T25" i="13"/>
  <c r="S25" i="13"/>
  <c r="R25" i="13"/>
  <c r="Q25" i="13"/>
  <c r="P25" i="13"/>
  <c r="O25" i="13"/>
  <c r="N25" i="13"/>
  <c r="W24" i="13"/>
  <c r="V24" i="13"/>
  <c r="U24" i="13"/>
  <c r="T24" i="13"/>
  <c r="S24" i="13"/>
  <c r="R24" i="13"/>
  <c r="Q24" i="13"/>
  <c r="P24" i="13"/>
  <c r="O24" i="13"/>
  <c r="N24" i="13"/>
  <c r="W23" i="13"/>
  <c r="V23" i="13"/>
  <c r="U23" i="13"/>
  <c r="T23" i="13"/>
  <c r="S23" i="13"/>
  <c r="R23" i="13"/>
  <c r="Q23" i="13"/>
  <c r="P23" i="13"/>
  <c r="O23" i="13"/>
  <c r="N23" i="13"/>
  <c r="W22" i="13"/>
  <c r="V22" i="13"/>
  <c r="U22" i="13"/>
  <c r="T22" i="13"/>
  <c r="S22" i="13"/>
  <c r="R22" i="13"/>
  <c r="Q22" i="13"/>
  <c r="P22" i="13"/>
  <c r="O22" i="13"/>
  <c r="N22" i="13"/>
  <c r="W21" i="13"/>
  <c r="V21" i="13"/>
  <c r="U21" i="13"/>
  <c r="T21" i="13"/>
  <c r="S21" i="13"/>
  <c r="R21" i="13"/>
  <c r="Q21" i="13"/>
  <c r="P21" i="13"/>
  <c r="O21" i="13"/>
  <c r="N21" i="13"/>
  <c r="W20" i="13"/>
  <c r="V20" i="13"/>
  <c r="U20" i="13"/>
  <c r="T20" i="13"/>
  <c r="S20" i="13"/>
  <c r="R20" i="13"/>
  <c r="Q20" i="13"/>
  <c r="P20" i="13"/>
  <c r="O20" i="13"/>
  <c r="N20" i="13"/>
  <c r="W22" i="9"/>
  <c r="V22" i="9"/>
  <c r="U22" i="9"/>
  <c r="T22" i="9"/>
  <c r="S22" i="9"/>
  <c r="R22" i="9"/>
  <c r="Q22" i="9"/>
  <c r="P22" i="9"/>
  <c r="O22" i="9"/>
  <c r="N22" i="9"/>
  <c r="W21" i="9"/>
  <c r="V21" i="9"/>
  <c r="U21" i="9"/>
  <c r="T21" i="9"/>
  <c r="S21" i="9"/>
  <c r="R21" i="9"/>
  <c r="Q21" i="9"/>
  <c r="P21" i="9"/>
  <c r="O21" i="9"/>
  <c r="N21" i="9"/>
  <c r="W20" i="9"/>
  <c r="V20" i="9"/>
  <c r="U20" i="9"/>
  <c r="T20" i="9"/>
  <c r="S20" i="9"/>
  <c r="R20" i="9"/>
  <c r="Q20" i="9"/>
  <c r="P20" i="9"/>
  <c r="O20" i="9"/>
  <c r="N20" i="9"/>
  <c r="X350" i="6"/>
  <c r="W350" i="6"/>
  <c r="S350" i="6"/>
  <c r="R350" i="6"/>
  <c r="Q350" i="6"/>
  <c r="P350" i="6"/>
  <c r="O350" i="6"/>
  <c r="N350" i="6"/>
  <c r="M350" i="6"/>
  <c r="K350" i="6"/>
  <c r="J350" i="6"/>
  <c r="I350" i="6"/>
  <c r="H350" i="6"/>
  <c r="B350" i="6"/>
  <c r="A350" i="6"/>
  <c r="X349" i="6"/>
  <c r="W349" i="6"/>
  <c r="S349" i="6"/>
  <c r="R349" i="6"/>
  <c r="Q349" i="6"/>
  <c r="P349" i="6"/>
  <c r="O349" i="6"/>
  <c r="N349" i="6"/>
  <c r="M349" i="6"/>
  <c r="K349" i="6"/>
  <c r="J349" i="6"/>
  <c r="I349" i="6"/>
  <c r="H349" i="6"/>
  <c r="B349" i="6"/>
  <c r="X348" i="6"/>
  <c r="W348" i="6"/>
  <c r="S348" i="6"/>
  <c r="R348" i="6"/>
  <c r="Q348" i="6"/>
  <c r="P348" i="6"/>
  <c r="O348" i="6"/>
  <c r="N348" i="6"/>
  <c r="M348" i="6"/>
  <c r="K348" i="6"/>
  <c r="J348" i="6"/>
  <c r="I348" i="6"/>
  <c r="H348" i="6"/>
  <c r="B348" i="6"/>
  <c r="X347" i="6"/>
  <c r="W347" i="6"/>
  <c r="S347" i="6"/>
  <c r="R347" i="6"/>
  <c r="Q347" i="6"/>
  <c r="P347" i="6"/>
  <c r="O347" i="6"/>
  <c r="N347" i="6"/>
  <c r="M347" i="6"/>
  <c r="K347" i="6"/>
  <c r="J347" i="6"/>
  <c r="I347" i="6"/>
  <c r="H347" i="6"/>
  <c r="B347" i="6"/>
  <c r="X346" i="6"/>
  <c r="W346" i="6"/>
  <c r="S346" i="6"/>
  <c r="R346" i="6"/>
  <c r="Q346" i="6"/>
  <c r="P346" i="6"/>
  <c r="O346" i="6"/>
  <c r="N346" i="6"/>
  <c r="M346" i="6"/>
  <c r="K346" i="6"/>
  <c r="J346" i="6"/>
  <c r="I346" i="6"/>
  <c r="H346" i="6"/>
  <c r="B346" i="6"/>
  <c r="X345" i="6"/>
  <c r="W345" i="6"/>
  <c r="S345" i="6"/>
  <c r="R345" i="6"/>
  <c r="Q345" i="6"/>
  <c r="P345" i="6"/>
  <c r="O345" i="6"/>
  <c r="N345" i="6"/>
  <c r="M345" i="6"/>
  <c r="K345" i="6"/>
  <c r="J345" i="6"/>
  <c r="I345" i="6"/>
  <c r="H345" i="6"/>
  <c r="B345" i="6"/>
  <c r="X344" i="6"/>
  <c r="W344" i="6"/>
  <c r="S344" i="6"/>
  <c r="R344" i="6"/>
  <c r="Q344" i="6"/>
  <c r="P344" i="6"/>
  <c r="O344" i="6"/>
  <c r="N344" i="6"/>
  <c r="M344" i="6"/>
  <c r="K344" i="6"/>
  <c r="J344" i="6"/>
  <c r="I344" i="6"/>
  <c r="H344" i="6"/>
  <c r="B344" i="6"/>
  <c r="X343" i="6"/>
  <c r="W343" i="6"/>
  <c r="S343" i="6"/>
  <c r="R343" i="6"/>
  <c r="Q343" i="6"/>
  <c r="P343" i="6"/>
  <c r="O343" i="6"/>
  <c r="N343" i="6"/>
  <c r="M343" i="6"/>
  <c r="K343" i="6"/>
  <c r="J343" i="6"/>
  <c r="I343" i="6"/>
  <c r="H343" i="6"/>
  <c r="B343" i="6"/>
  <c r="X342" i="6"/>
  <c r="W342" i="6"/>
  <c r="S342" i="6"/>
  <c r="R342" i="6"/>
  <c r="Q342" i="6"/>
  <c r="P342" i="6"/>
  <c r="O342" i="6"/>
  <c r="N342" i="6"/>
  <c r="M342" i="6"/>
  <c r="K342" i="6"/>
  <c r="J342" i="6"/>
  <c r="I342" i="6"/>
  <c r="H342" i="6"/>
  <c r="B342" i="6"/>
  <c r="X341" i="6"/>
  <c r="W341" i="6"/>
  <c r="S341" i="6"/>
  <c r="R341" i="6"/>
  <c r="Q341" i="6"/>
  <c r="P341" i="6"/>
  <c r="O341" i="6"/>
  <c r="N341" i="6"/>
  <c r="M341" i="6"/>
  <c r="K341" i="6"/>
  <c r="J341" i="6"/>
  <c r="I341" i="6"/>
  <c r="H341" i="6"/>
  <c r="B341" i="6"/>
  <c r="X340" i="6"/>
  <c r="W340" i="6"/>
  <c r="S340" i="6"/>
  <c r="R340" i="6"/>
  <c r="Q340" i="6"/>
  <c r="P340" i="6"/>
  <c r="O340" i="6"/>
  <c r="N340" i="6"/>
  <c r="M340" i="6"/>
  <c r="K340" i="6"/>
  <c r="J340" i="6"/>
  <c r="I340" i="6"/>
  <c r="H340" i="6"/>
  <c r="B340" i="6"/>
  <c r="X339" i="6"/>
  <c r="W339" i="6"/>
  <c r="S339" i="6"/>
  <c r="R339" i="6"/>
  <c r="Q339" i="6"/>
  <c r="P339" i="6"/>
  <c r="O339" i="6"/>
  <c r="N339" i="6"/>
  <c r="M339" i="6"/>
  <c r="K339" i="6"/>
  <c r="J339" i="6"/>
  <c r="I339" i="6"/>
  <c r="H339" i="6"/>
  <c r="B339" i="6"/>
  <c r="X338" i="6"/>
  <c r="W338" i="6"/>
  <c r="S338" i="6"/>
  <c r="R338" i="6"/>
  <c r="Q338" i="6"/>
  <c r="P338" i="6"/>
  <c r="O338" i="6"/>
  <c r="N338" i="6"/>
  <c r="M338" i="6"/>
  <c r="K338" i="6"/>
  <c r="J338" i="6"/>
  <c r="I338" i="6"/>
  <c r="H338" i="6"/>
  <c r="B338" i="6"/>
  <c r="X337" i="6"/>
  <c r="W337" i="6"/>
  <c r="S337" i="6"/>
  <c r="R337" i="6"/>
  <c r="Q337" i="6"/>
  <c r="P337" i="6"/>
  <c r="O337" i="6"/>
  <c r="N337" i="6"/>
  <c r="M337" i="6"/>
  <c r="K337" i="6"/>
  <c r="J337" i="6"/>
  <c r="I337" i="6"/>
  <c r="H337" i="6"/>
  <c r="B337" i="6"/>
  <c r="X336" i="6"/>
  <c r="W336" i="6"/>
  <c r="S336" i="6"/>
  <c r="R336" i="6"/>
  <c r="Q336" i="6"/>
  <c r="P336" i="6"/>
  <c r="O336" i="6"/>
  <c r="N336" i="6"/>
  <c r="M336" i="6"/>
  <c r="K336" i="6"/>
  <c r="J336" i="6"/>
  <c r="I336" i="6"/>
  <c r="H336" i="6"/>
  <c r="B336" i="6"/>
  <c r="X335" i="6"/>
  <c r="W335" i="6"/>
  <c r="S335" i="6"/>
  <c r="R335" i="6"/>
  <c r="Q335" i="6"/>
  <c r="P335" i="6"/>
  <c r="O335" i="6"/>
  <c r="N335" i="6"/>
  <c r="M335" i="6"/>
  <c r="K335" i="6"/>
  <c r="J335" i="6"/>
  <c r="I335" i="6"/>
  <c r="H335" i="6"/>
  <c r="B335" i="6"/>
  <c r="X334" i="6"/>
  <c r="W334" i="6"/>
  <c r="S334" i="6"/>
  <c r="R334" i="6"/>
  <c r="Q334" i="6"/>
  <c r="P334" i="6"/>
  <c r="O334" i="6"/>
  <c r="N334" i="6"/>
  <c r="M334" i="6"/>
  <c r="K334" i="6"/>
  <c r="J334" i="6"/>
  <c r="I334" i="6"/>
  <c r="H334" i="6"/>
  <c r="B334" i="6"/>
  <c r="X333" i="6"/>
  <c r="W333" i="6"/>
  <c r="S333" i="6"/>
  <c r="R333" i="6"/>
  <c r="Q333" i="6"/>
  <c r="P333" i="6"/>
  <c r="O333" i="6"/>
  <c r="N333" i="6"/>
  <c r="M333" i="6"/>
  <c r="K333" i="6"/>
  <c r="J333" i="6"/>
  <c r="I333" i="6"/>
  <c r="H333" i="6"/>
  <c r="B333" i="6"/>
  <c r="X332" i="6"/>
  <c r="W332" i="6"/>
  <c r="S332" i="6"/>
  <c r="R332" i="6"/>
  <c r="Q332" i="6"/>
  <c r="P332" i="6"/>
  <c r="O332" i="6"/>
  <c r="N332" i="6"/>
  <c r="M332" i="6"/>
  <c r="K332" i="6"/>
  <c r="J332" i="6"/>
  <c r="I332" i="6"/>
  <c r="H332" i="6"/>
  <c r="B332" i="6"/>
  <c r="X331" i="6"/>
  <c r="W331" i="6"/>
  <c r="S331" i="6"/>
  <c r="R331" i="6"/>
  <c r="Q331" i="6"/>
  <c r="P331" i="6"/>
  <c r="O331" i="6"/>
  <c r="N331" i="6"/>
  <c r="M331" i="6"/>
  <c r="K331" i="6"/>
  <c r="J331" i="6"/>
  <c r="I331" i="6"/>
  <c r="H331" i="6"/>
  <c r="B331" i="6"/>
  <c r="X330" i="6"/>
  <c r="W330" i="6"/>
  <c r="S330" i="6"/>
  <c r="R330" i="6"/>
  <c r="Q330" i="6"/>
  <c r="P330" i="6"/>
  <c r="O330" i="6"/>
  <c r="N330" i="6"/>
  <c r="M330" i="6"/>
  <c r="K330" i="6"/>
  <c r="J330" i="6"/>
  <c r="I330" i="6"/>
  <c r="H330" i="6"/>
  <c r="B330" i="6"/>
  <c r="X329" i="6"/>
  <c r="W329" i="6"/>
  <c r="S329" i="6"/>
  <c r="R329" i="6"/>
  <c r="Q329" i="6"/>
  <c r="P329" i="6"/>
  <c r="O329" i="6"/>
  <c r="N329" i="6"/>
  <c r="M329" i="6"/>
  <c r="K329" i="6"/>
  <c r="J329" i="6"/>
  <c r="I329" i="6"/>
  <c r="H329" i="6"/>
  <c r="B329" i="6"/>
  <c r="X328" i="6"/>
  <c r="W328" i="6"/>
  <c r="S328" i="6"/>
  <c r="R328" i="6"/>
  <c r="Q328" i="6"/>
  <c r="P328" i="6"/>
  <c r="O328" i="6"/>
  <c r="N328" i="6"/>
  <c r="M328" i="6"/>
  <c r="K328" i="6"/>
  <c r="J328" i="6"/>
  <c r="I328" i="6"/>
  <c r="H328" i="6"/>
  <c r="B328" i="6"/>
  <c r="X327" i="6"/>
  <c r="W327" i="6"/>
  <c r="S327" i="6"/>
  <c r="R327" i="6"/>
  <c r="Q327" i="6"/>
  <c r="P327" i="6"/>
  <c r="O327" i="6"/>
  <c r="N327" i="6"/>
  <c r="M327" i="6"/>
  <c r="K327" i="6"/>
  <c r="J327" i="6"/>
  <c r="I327" i="6"/>
  <c r="H327" i="6"/>
  <c r="B327" i="6"/>
  <c r="X326" i="6"/>
  <c r="W326" i="6"/>
  <c r="S326" i="6"/>
  <c r="R326" i="6"/>
  <c r="Q326" i="6"/>
  <c r="P326" i="6"/>
  <c r="O326" i="6"/>
  <c r="N326" i="6"/>
  <c r="M326" i="6"/>
  <c r="K326" i="6"/>
  <c r="J326" i="6"/>
  <c r="I326" i="6"/>
  <c r="H326" i="6"/>
  <c r="B326" i="6"/>
  <c r="X325" i="6"/>
  <c r="W325" i="6"/>
  <c r="S325" i="6"/>
  <c r="R325" i="6"/>
  <c r="Q325" i="6"/>
  <c r="P325" i="6"/>
  <c r="O325" i="6"/>
  <c r="N325" i="6"/>
  <c r="M325" i="6"/>
  <c r="K325" i="6"/>
  <c r="J325" i="6"/>
  <c r="I325" i="6"/>
  <c r="H325" i="6"/>
  <c r="B325" i="6"/>
  <c r="X324" i="6"/>
  <c r="W324" i="6"/>
  <c r="S324" i="6"/>
  <c r="R324" i="6"/>
  <c r="Q324" i="6"/>
  <c r="P324" i="6"/>
  <c r="O324" i="6"/>
  <c r="N324" i="6"/>
  <c r="M324" i="6"/>
  <c r="K324" i="6"/>
  <c r="J324" i="6"/>
  <c r="I324" i="6"/>
  <c r="H324" i="6"/>
  <c r="B324" i="6"/>
  <c r="X323" i="6"/>
  <c r="W323" i="6"/>
  <c r="S323" i="6"/>
  <c r="R323" i="6"/>
  <c r="Q323" i="6"/>
  <c r="P323" i="6"/>
  <c r="O323" i="6"/>
  <c r="N323" i="6"/>
  <c r="M323" i="6"/>
  <c r="K323" i="6"/>
  <c r="J323" i="6"/>
  <c r="I323" i="6"/>
  <c r="H323" i="6"/>
  <c r="B323" i="6"/>
  <c r="X322" i="6"/>
  <c r="W322" i="6"/>
  <c r="S322" i="6"/>
  <c r="R322" i="6"/>
  <c r="Q322" i="6"/>
  <c r="P322" i="6"/>
  <c r="O322" i="6"/>
  <c r="N322" i="6"/>
  <c r="M322" i="6"/>
  <c r="K322" i="6"/>
  <c r="J322" i="6"/>
  <c r="I322" i="6"/>
  <c r="H322" i="6"/>
  <c r="B322" i="6"/>
  <c r="X321" i="6"/>
  <c r="W321" i="6"/>
  <c r="S321" i="6"/>
  <c r="R321" i="6"/>
  <c r="Q321" i="6"/>
  <c r="P321" i="6"/>
  <c r="O321" i="6"/>
  <c r="N321" i="6"/>
  <c r="M321" i="6"/>
  <c r="K321" i="6"/>
  <c r="J321" i="6"/>
  <c r="I321" i="6"/>
  <c r="H321" i="6"/>
  <c r="B321" i="6"/>
  <c r="X320" i="6"/>
  <c r="W320" i="6"/>
  <c r="S320" i="6"/>
  <c r="R320" i="6"/>
  <c r="Q320" i="6"/>
  <c r="P320" i="6"/>
  <c r="O320" i="6"/>
  <c r="N320" i="6"/>
  <c r="M320" i="6"/>
  <c r="K320" i="6"/>
  <c r="J320" i="6"/>
  <c r="I320" i="6"/>
  <c r="H320" i="6"/>
  <c r="B320" i="6"/>
  <c r="X319" i="6"/>
  <c r="W319" i="6"/>
  <c r="S319" i="6"/>
  <c r="R319" i="6"/>
  <c r="Q319" i="6"/>
  <c r="P319" i="6"/>
  <c r="O319" i="6"/>
  <c r="N319" i="6"/>
  <c r="M319" i="6"/>
  <c r="K319" i="6"/>
  <c r="J319" i="6"/>
  <c r="I319" i="6"/>
  <c r="H319" i="6"/>
  <c r="B319" i="6"/>
  <c r="X318" i="6"/>
  <c r="W318" i="6"/>
  <c r="S318" i="6"/>
  <c r="R318" i="6"/>
  <c r="Q318" i="6"/>
  <c r="P318" i="6"/>
  <c r="O318" i="6"/>
  <c r="N318" i="6"/>
  <c r="M318" i="6"/>
  <c r="K318" i="6"/>
  <c r="J318" i="6"/>
  <c r="I318" i="6"/>
  <c r="H318" i="6"/>
  <c r="B318" i="6"/>
  <c r="X317" i="6"/>
  <c r="W317" i="6"/>
  <c r="S317" i="6"/>
  <c r="R317" i="6"/>
  <c r="Q317" i="6"/>
  <c r="P317" i="6"/>
  <c r="O317" i="6"/>
  <c r="N317" i="6"/>
  <c r="M317" i="6"/>
  <c r="K317" i="6"/>
  <c r="J317" i="6"/>
  <c r="I317" i="6"/>
  <c r="H317" i="6"/>
  <c r="B317" i="6"/>
  <c r="X316" i="6"/>
  <c r="W316" i="6"/>
  <c r="S316" i="6"/>
  <c r="R316" i="6"/>
  <c r="Q316" i="6"/>
  <c r="P316" i="6"/>
  <c r="O316" i="6"/>
  <c r="N316" i="6"/>
  <c r="M316" i="6"/>
  <c r="K316" i="6"/>
  <c r="J316" i="6"/>
  <c r="I316" i="6"/>
  <c r="H316" i="6"/>
  <c r="B316" i="6"/>
  <c r="X315" i="6"/>
  <c r="W315" i="6"/>
  <c r="S315" i="6"/>
  <c r="R315" i="6"/>
  <c r="Q315" i="6"/>
  <c r="P315" i="6"/>
  <c r="O315" i="6"/>
  <c r="N315" i="6"/>
  <c r="M315" i="6"/>
  <c r="K315" i="6"/>
  <c r="J315" i="6"/>
  <c r="I315" i="6"/>
  <c r="H315" i="6"/>
  <c r="B315" i="6"/>
  <c r="X314" i="6"/>
  <c r="W314" i="6"/>
  <c r="S314" i="6"/>
  <c r="R314" i="6"/>
  <c r="Q314" i="6"/>
  <c r="P314" i="6"/>
  <c r="O314" i="6"/>
  <c r="N314" i="6"/>
  <c r="M314" i="6"/>
  <c r="K314" i="6"/>
  <c r="J314" i="6"/>
  <c r="I314" i="6"/>
  <c r="H314" i="6"/>
  <c r="B314" i="6"/>
  <c r="X313" i="6"/>
  <c r="W313" i="6"/>
  <c r="S313" i="6"/>
  <c r="R313" i="6"/>
  <c r="Q313" i="6"/>
  <c r="P313" i="6"/>
  <c r="O313" i="6"/>
  <c r="N313" i="6"/>
  <c r="M313" i="6"/>
  <c r="K313" i="6"/>
  <c r="J313" i="6"/>
  <c r="I313" i="6"/>
  <c r="H313" i="6"/>
  <c r="B313" i="6"/>
  <c r="X312" i="6"/>
  <c r="W312" i="6"/>
  <c r="S312" i="6"/>
  <c r="R312" i="6"/>
  <c r="Q312" i="6"/>
  <c r="P312" i="6"/>
  <c r="O312" i="6"/>
  <c r="N312" i="6"/>
  <c r="M312" i="6"/>
  <c r="K312" i="6"/>
  <c r="J312" i="6"/>
  <c r="I312" i="6"/>
  <c r="H312" i="6"/>
  <c r="B312" i="6"/>
  <c r="X311" i="6"/>
  <c r="W311" i="6"/>
  <c r="S311" i="6"/>
  <c r="R311" i="6"/>
  <c r="Q311" i="6"/>
  <c r="P311" i="6"/>
  <c r="O311" i="6"/>
  <c r="N311" i="6"/>
  <c r="M311" i="6"/>
  <c r="K311" i="6"/>
  <c r="J311" i="6"/>
  <c r="I311" i="6"/>
  <c r="H311" i="6"/>
  <c r="B311" i="6"/>
  <c r="X310" i="6"/>
  <c r="W310" i="6"/>
  <c r="S310" i="6"/>
  <c r="R310" i="6"/>
  <c r="Q310" i="6"/>
  <c r="P310" i="6"/>
  <c r="O310" i="6"/>
  <c r="N310" i="6"/>
  <c r="M310" i="6"/>
  <c r="K310" i="6"/>
  <c r="J310" i="6"/>
  <c r="I310" i="6"/>
  <c r="H310" i="6"/>
  <c r="B310" i="6"/>
  <c r="X309" i="6"/>
  <c r="W309" i="6"/>
  <c r="S309" i="6"/>
  <c r="R309" i="6"/>
  <c r="Q309" i="6"/>
  <c r="P309" i="6"/>
  <c r="O309" i="6"/>
  <c r="N309" i="6"/>
  <c r="M309" i="6"/>
  <c r="K309" i="6"/>
  <c r="J309" i="6"/>
  <c r="I309" i="6"/>
  <c r="H309" i="6"/>
  <c r="B309" i="6"/>
  <c r="X308" i="6"/>
  <c r="W308" i="6"/>
  <c r="S308" i="6"/>
  <c r="R308" i="6"/>
  <c r="Q308" i="6"/>
  <c r="P308" i="6"/>
  <c r="O308" i="6"/>
  <c r="N308" i="6"/>
  <c r="M308" i="6"/>
  <c r="K308" i="6"/>
  <c r="J308" i="6"/>
  <c r="I308" i="6"/>
  <c r="H308" i="6"/>
  <c r="B308" i="6"/>
  <c r="X307" i="6"/>
  <c r="W307" i="6"/>
  <c r="S307" i="6"/>
  <c r="R307" i="6"/>
  <c r="Q307" i="6"/>
  <c r="P307" i="6"/>
  <c r="O307" i="6"/>
  <c r="N307" i="6"/>
  <c r="M307" i="6"/>
  <c r="K307" i="6"/>
  <c r="J307" i="6"/>
  <c r="I307" i="6"/>
  <c r="H307" i="6"/>
  <c r="B307" i="6"/>
  <c r="X306" i="6"/>
  <c r="W306" i="6"/>
  <c r="S306" i="6"/>
  <c r="R306" i="6"/>
  <c r="Q306" i="6"/>
  <c r="P306" i="6"/>
  <c r="O306" i="6"/>
  <c r="N306" i="6"/>
  <c r="M306" i="6"/>
  <c r="K306" i="6"/>
  <c r="J306" i="6"/>
  <c r="I306" i="6"/>
  <c r="H306" i="6"/>
  <c r="B306" i="6"/>
  <c r="X305" i="6"/>
  <c r="W305" i="6"/>
  <c r="S305" i="6"/>
  <c r="R305" i="6"/>
  <c r="Q305" i="6"/>
  <c r="P305" i="6"/>
  <c r="O305" i="6"/>
  <c r="N305" i="6"/>
  <c r="M305" i="6"/>
  <c r="K305" i="6"/>
  <c r="J305" i="6"/>
  <c r="I305" i="6"/>
  <c r="H305" i="6"/>
  <c r="B305" i="6"/>
  <c r="X304" i="6"/>
  <c r="W304" i="6"/>
  <c r="S304" i="6"/>
  <c r="R304" i="6"/>
  <c r="Q304" i="6"/>
  <c r="P304" i="6"/>
  <c r="O304" i="6"/>
  <c r="N304" i="6"/>
  <c r="M304" i="6"/>
  <c r="K304" i="6"/>
  <c r="J304" i="6"/>
  <c r="I304" i="6"/>
  <c r="H304" i="6"/>
  <c r="B304" i="6"/>
  <c r="X303" i="6"/>
  <c r="W303" i="6"/>
  <c r="S303" i="6"/>
  <c r="R303" i="6"/>
  <c r="Q303" i="6"/>
  <c r="P303" i="6"/>
  <c r="O303" i="6"/>
  <c r="N303" i="6"/>
  <c r="M303" i="6"/>
  <c r="K303" i="6"/>
  <c r="J303" i="6"/>
  <c r="I303" i="6"/>
  <c r="H303" i="6"/>
  <c r="B303" i="6"/>
  <c r="X302" i="6"/>
  <c r="W302" i="6"/>
  <c r="S302" i="6"/>
  <c r="R302" i="6"/>
  <c r="Q302" i="6"/>
  <c r="P302" i="6"/>
  <c r="O302" i="6"/>
  <c r="N302" i="6"/>
  <c r="M302" i="6"/>
  <c r="K302" i="6"/>
  <c r="J302" i="6"/>
  <c r="I302" i="6"/>
  <c r="H302" i="6"/>
  <c r="B302" i="6"/>
  <c r="X301" i="6"/>
  <c r="W301" i="6"/>
  <c r="S301" i="6"/>
  <c r="R301" i="6"/>
  <c r="Q301" i="6"/>
  <c r="P301" i="6"/>
  <c r="O301" i="6"/>
  <c r="N301" i="6"/>
  <c r="M301" i="6"/>
  <c r="K301" i="6"/>
  <c r="J301" i="6"/>
  <c r="I301" i="6"/>
  <c r="H301" i="6"/>
  <c r="B301" i="6"/>
  <c r="X300" i="6"/>
  <c r="W300" i="6"/>
  <c r="S300" i="6"/>
  <c r="R300" i="6"/>
  <c r="Q300" i="6"/>
  <c r="P300" i="6"/>
  <c r="O300" i="6"/>
  <c r="N300" i="6"/>
  <c r="M300" i="6"/>
  <c r="K300" i="6"/>
  <c r="J300" i="6"/>
  <c r="I300" i="6"/>
  <c r="H300" i="6"/>
  <c r="B300" i="6"/>
  <c r="X299" i="6"/>
  <c r="W299" i="6"/>
  <c r="S299" i="6"/>
  <c r="R299" i="6"/>
  <c r="Q299" i="6"/>
  <c r="P299" i="6"/>
  <c r="O299" i="6"/>
  <c r="N299" i="6"/>
  <c r="M299" i="6"/>
  <c r="K299" i="6"/>
  <c r="J299" i="6"/>
  <c r="I299" i="6"/>
  <c r="H299" i="6"/>
  <c r="B299" i="6"/>
  <c r="X298" i="6"/>
  <c r="W298" i="6"/>
  <c r="S298" i="6"/>
  <c r="R298" i="6"/>
  <c r="Q298" i="6"/>
  <c r="P298" i="6"/>
  <c r="O298" i="6"/>
  <c r="N298" i="6"/>
  <c r="M298" i="6"/>
  <c r="K298" i="6"/>
  <c r="J298" i="6"/>
  <c r="I298" i="6"/>
  <c r="H298" i="6"/>
  <c r="B298" i="6"/>
  <c r="X297" i="6"/>
  <c r="W297" i="6"/>
  <c r="S297" i="6"/>
  <c r="R297" i="6"/>
  <c r="Q297" i="6"/>
  <c r="P297" i="6"/>
  <c r="O297" i="6"/>
  <c r="N297" i="6"/>
  <c r="M297" i="6"/>
  <c r="K297" i="6"/>
  <c r="J297" i="6"/>
  <c r="I297" i="6"/>
  <c r="H297" i="6"/>
  <c r="B297" i="6"/>
  <c r="X296" i="6"/>
  <c r="W296" i="6"/>
  <c r="S296" i="6"/>
  <c r="R296" i="6"/>
  <c r="Q296" i="6"/>
  <c r="P296" i="6"/>
  <c r="O296" i="6"/>
  <c r="N296" i="6"/>
  <c r="M296" i="6"/>
  <c r="K296" i="6"/>
  <c r="J296" i="6"/>
  <c r="I296" i="6"/>
  <c r="H296" i="6"/>
  <c r="B296" i="6"/>
  <c r="X295" i="6"/>
  <c r="W295" i="6"/>
  <c r="S295" i="6"/>
  <c r="R295" i="6"/>
  <c r="Q295" i="6"/>
  <c r="P295" i="6"/>
  <c r="O295" i="6"/>
  <c r="N295" i="6"/>
  <c r="M295" i="6"/>
  <c r="K295" i="6"/>
  <c r="J295" i="6"/>
  <c r="I295" i="6"/>
  <c r="H295" i="6"/>
  <c r="B295" i="6"/>
  <c r="X294" i="6"/>
  <c r="W294" i="6"/>
  <c r="S294" i="6"/>
  <c r="R294" i="6"/>
  <c r="Q294" i="6"/>
  <c r="P294" i="6"/>
  <c r="O294" i="6"/>
  <c r="N294" i="6"/>
  <c r="M294" i="6"/>
  <c r="K294" i="6"/>
  <c r="J294" i="6"/>
  <c r="I294" i="6"/>
  <c r="H294" i="6"/>
  <c r="B294" i="6"/>
  <c r="X293" i="6"/>
  <c r="W293" i="6"/>
  <c r="S293" i="6"/>
  <c r="R293" i="6"/>
  <c r="Q293" i="6"/>
  <c r="P293" i="6"/>
  <c r="O293" i="6"/>
  <c r="N293" i="6"/>
  <c r="M293" i="6"/>
  <c r="K293" i="6"/>
  <c r="J293" i="6"/>
  <c r="I293" i="6"/>
  <c r="H293" i="6"/>
  <c r="B293" i="6"/>
  <c r="X292" i="6"/>
  <c r="W292" i="6"/>
  <c r="S292" i="6"/>
  <c r="R292" i="6"/>
  <c r="Q292" i="6"/>
  <c r="P292" i="6"/>
  <c r="O292" i="6"/>
  <c r="N292" i="6"/>
  <c r="M292" i="6"/>
  <c r="K292" i="6"/>
  <c r="J292" i="6"/>
  <c r="I292" i="6"/>
  <c r="H292" i="6"/>
  <c r="B292" i="6"/>
  <c r="X291" i="6"/>
  <c r="W291" i="6"/>
  <c r="S291" i="6"/>
  <c r="R291" i="6"/>
  <c r="Q291" i="6"/>
  <c r="P291" i="6"/>
  <c r="O291" i="6"/>
  <c r="N291" i="6"/>
  <c r="M291" i="6"/>
  <c r="K291" i="6"/>
  <c r="J291" i="6"/>
  <c r="I291" i="6"/>
  <c r="H291" i="6"/>
  <c r="B291" i="6"/>
  <c r="X290" i="6"/>
  <c r="W290" i="6"/>
  <c r="S290" i="6"/>
  <c r="R290" i="6"/>
  <c r="Q290" i="6"/>
  <c r="P290" i="6"/>
  <c r="O290" i="6"/>
  <c r="N290" i="6"/>
  <c r="M290" i="6"/>
  <c r="K290" i="6"/>
  <c r="J290" i="6"/>
  <c r="I290" i="6"/>
  <c r="H290" i="6"/>
  <c r="B290" i="6"/>
  <c r="X289" i="6"/>
  <c r="W289" i="6"/>
  <c r="S289" i="6"/>
  <c r="R289" i="6"/>
  <c r="Q289" i="6"/>
  <c r="P289" i="6"/>
  <c r="O289" i="6"/>
  <c r="N289" i="6"/>
  <c r="M289" i="6"/>
  <c r="K289" i="6"/>
  <c r="J289" i="6"/>
  <c r="I289" i="6"/>
  <c r="H289" i="6"/>
  <c r="B289" i="6"/>
  <c r="X288" i="6"/>
  <c r="W288" i="6"/>
  <c r="S288" i="6"/>
  <c r="R288" i="6"/>
  <c r="Q288" i="6"/>
  <c r="P288" i="6"/>
  <c r="O288" i="6"/>
  <c r="N288" i="6"/>
  <c r="M288" i="6"/>
  <c r="K288" i="6"/>
  <c r="J288" i="6"/>
  <c r="I288" i="6"/>
  <c r="H288" i="6"/>
  <c r="B288" i="6"/>
  <c r="X287" i="6"/>
  <c r="W287" i="6"/>
  <c r="S287" i="6"/>
  <c r="R287" i="6"/>
  <c r="Q287" i="6"/>
  <c r="P287" i="6"/>
  <c r="O287" i="6"/>
  <c r="N287" i="6"/>
  <c r="M287" i="6"/>
  <c r="K287" i="6"/>
  <c r="J287" i="6"/>
  <c r="I287" i="6"/>
  <c r="H287" i="6"/>
  <c r="B287" i="6"/>
  <c r="X286" i="6"/>
  <c r="W286" i="6"/>
  <c r="S286" i="6"/>
  <c r="R286" i="6"/>
  <c r="Q286" i="6"/>
  <c r="P286" i="6"/>
  <c r="O286" i="6"/>
  <c r="N286" i="6"/>
  <c r="M286" i="6"/>
  <c r="K286" i="6"/>
  <c r="J286" i="6"/>
  <c r="I286" i="6"/>
  <c r="H286" i="6"/>
  <c r="B286" i="6"/>
  <c r="X285" i="6"/>
  <c r="W285" i="6"/>
  <c r="S285" i="6"/>
  <c r="R285" i="6"/>
  <c r="Q285" i="6"/>
  <c r="P285" i="6"/>
  <c r="O285" i="6"/>
  <c r="N285" i="6"/>
  <c r="M285" i="6"/>
  <c r="K285" i="6"/>
  <c r="J285" i="6"/>
  <c r="I285" i="6"/>
  <c r="H285" i="6"/>
  <c r="B285" i="6"/>
  <c r="X284" i="6"/>
  <c r="W284" i="6"/>
  <c r="S284" i="6"/>
  <c r="R284" i="6"/>
  <c r="Q284" i="6"/>
  <c r="P284" i="6"/>
  <c r="O284" i="6"/>
  <c r="N284" i="6"/>
  <c r="M284" i="6"/>
  <c r="K284" i="6"/>
  <c r="J284" i="6"/>
  <c r="I284" i="6"/>
  <c r="H284" i="6"/>
  <c r="B284" i="6"/>
  <c r="X283" i="6"/>
  <c r="W283" i="6"/>
  <c r="S283" i="6"/>
  <c r="R283" i="6"/>
  <c r="Q283" i="6"/>
  <c r="P283" i="6"/>
  <c r="O283" i="6"/>
  <c r="N283" i="6"/>
  <c r="M283" i="6"/>
  <c r="K283" i="6"/>
  <c r="J283" i="6"/>
  <c r="I283" i="6"/>
  <c r="H283" i="6"/>
  <c r="B283" i="6"/>
  <c r="X282" i="6"/>
  <c r="W282" i="6"/>
  <c r="S282" i="6"/>
  <c r="R282" i="6"/>
  <c r="Q282" i="6"/>
  <c r="P282" i="6"/>
  <c r="O282" i="6"/>
  <c r="N282" i="6"/>
  <c r="M282" i="6"/>
  <c r="K282" i="6"/>
  <c r="J282" i="6"/>
  <c r="I282" i="6"/>
  <c r="H282" i="6"/>
  <c r="B282" i="6"/>
  <c r="X281" i="6"/>
  <c r="W281" i="6"/>
  <c r="S281" i="6"/>
  <c r="R281" i="6"/>
  <c r="Q281" i="6"/>
  <c r="P281" i="6"/>
  <c r="O281" i="6"/>
  <c r="N281" i="6"/>
  <c r="M281" i="6"/>
  <c r="K281" i="6"/>
  <c r="J281" i="6"/>
  <c r="I281" i="6"/>
  <c r="H281" i="6"/>
  <c r="B281" i="6"/>
  <c r="X280" i="6"/>
  <c r="W280" i="6"/>
  <c r="S280" i="6"/>
  <c r="R280" i="6"/>
  <c r="Q280" i="6"/>
  <c r="P280" i="6"/>
  <c r="O280" i="6"/>
  <c r="N280" i="6"/>
  <c r="M280" i="6"/>
  <c r="K280" i="6"/>
  <c r="J280" i="6"/>
  <c r="I280" i="6"/>
  <c r="H280" i="6"/>
  <c r="B280" i="6"/>
  <c r="X279" i="6"/>
  <c r="W279" i="6"/>
  <c r="S279" i="6"/>
  <c r="R279" i="6"/>
  <c r="Q279" i="6"/>
  <c r="P279" i="6"/>
  <c r="O279" i="6"/>
  <c r="N279" i="6"/>
  <c r="M279" i="6"/>
  <c r="K279" i="6"/>
  <c r="J279" i="6"/>
  <c r="I279" i="6"/>
  <c r="H279" i="6"/>
  <c r="B279" i="6"/>
  <c r="X278" i="6"/>
  <c r="W278" i="6"/>
  <c r="S278" i="6"/>
  <c r="R278" i="6"/>
  <c r="Q278" i="6"/>
  <c r="P278" i="6"/>
  <c r="O278" i="6"/>
  <c r="N278" i="6"/>
  <c r="M278" i="6"/>
  <c r="K278" i="6"/>
  <c r="J278" i="6"/>
  <c r="I278" i="6"/>
  <c r="H278" i="6"/>
  <c r="B278" i="6"/>
  <c r="X277" i="6"/>
  <c r="W277" i="6"/>
  <c r="S277" i="6"/>
  <c r="R277" i="6"/>
  <c r="Q277" i="6"/>
  <c r="P277" i="6"/>
  <c r="O277" i="6"/>
  <c r="N277" i="6"/>
  <c r="M277" i="6"/>
  <c r="K277" i="6"/>
  <c r="J277" i="6"/>
  <c r="I277" i="6"/>
  <c r="H277" i="6"/>
  <c r="B277" i="6"/>
  <c r="X276" i="6"/>
  <c r="W276" i="6"/>
  <c r="S276" i="6"/>
  <c r="R276" i="6"/>
  <c r="Q276" i="6"/>
  <c r="P276" i="6"/>
  <c r="O276" i="6"/>
  <c r="N276" i="6"/>
  <c r="M276" i="6"/>
  <c r="K276" i="6"/>
  <c r="J276" i="6"/>
  <c r="I276" i="6"/>
  <c r="H276" i="6"/>
  <c r="B276" i="6"/>
  <c r="X275" i="6"/>
  <c r="W275" i="6"/>
  <c r="S275" i="6"/>
  <c r="R275" i="6"/>
  <c r="Q275" i="6"/>
  <c r="P275" i="6"/>
  <c r="O275" i="6"/>
  <c r="N275" i="6"/>
  <c r="M275" i="6"/>
  <c r="K275" i="6"/>
  <c r="J275" i="6"/>
  <c r="I275" i="6"/>
  <c r="H275" i="6"/>
  <c r="B275" i="6"/>
  <c r="X274" i="6"/>
  <c r="W274" i="6"/>
  <c r="S274" i="6"/>
  <c r="R274" i="6"/>
  <c r="Q274" i="6"/>
  <c r="P274" i="6"/>
  <c r="O274" i="6"/>
  <c r="N274" i="6"/>
  <c r="M274" i="6"/>
  <c r="K274" i="6"/>
  <c r="J274" i="6"/>
  <c r="I274" i="6"/>
  <c r="H274" i="6"/>
  <c r="B274" i="6"/>
  <c r="X273" i="6"/>
  <c r="W273" i="6"/>
  <c r="S273" i="6"/>
  <c r="R273" i="6"/>
  <c r="Q273" i="6"/>
  <c r="P273" i="6"/>
  <c r="O273" i="6"/>
  <c r="N273" i="6"/>
  <c r="M273" i="6"/>
  <c r="K273" i="6"/>
  <c r="J273" i="6"/>
  <c r="I273" i="6"/>
  <c r="H273" i="6"/>
  <c r="B273" i="6"/>
  <c r="X272" i="6"/>
  <c r="W272" i="6"/>
  <c r="S272" i="6"/>
  <c r="R272" i="6"/>
  <c r="Q272" i="6"/>
  <c r="P272" i="6"/>
  <c r="O272" i="6"/>
  <c r="N272" i="6"/>
  <c r="M272" i="6"/>
  <c r="K272" i="6"/>
  <c r="J272" i="6"/>
  <c r="I272" i="6"/>
  <c r="H272" i="6"/>
  <c r="B272" i="6"/>
  <c r="X271" i="6"/>
  <c r="W271" i="6"/>
  <c r="S271" i="6"/>
  <c r="R271" i="6"/>
  <c r="Q271" i="6"/>
  <c r="P271" i="6"/>
  <c r="O271" i="6"/>
  <c r="N271" i="6"/>
  <c r="M271" i="6"/>
  <c r="K271" i="6"/>
  <c r="J271" i="6"/>
  <c r="I271" i="6"/>
  <c r="H271" i="6"/>
  <c r="B271" i="6"/>
  <c r="X270" i="6"/>
  <c r="W270" i="6"/>
  <c r="S270" i="6"/>
  <c r="R270" i="6"/>
  <c r="Q270" i="6"/>
  <c r="P270" i="6"/>
  <c r="O270" i="6"/>
  <c r="N270" i="6"/>
  <c r="M270" i="6"/>
  <c r="K270" i="6"/>
  <c r="J270" i="6"/>
  <c r="I270" i="6"/>
  <c r="H270" i="6"/>
  <c r="B270" i="6"/>
  <c r="X269" i="6"/>
  <c r="W269" i="6"/>
  <c r="S269" i="6"/>
  <c r="R269" i="6"/>
  <c r="Q269" i="6"/>
  <c r="P269" i="6"/>
  <c r="O269" i="6"/>
  <c r="N269" i="6"/>
  <c r="M269" i="6"/>
  <c r="K269" i="6"/>
  <c r="J269" i="6"/>
  <c r="I269" i="6"/>
  <c r="H269" i="6"/>
  <c r="B269" i="6"/>
  <c r="X268" i="6"/>
  <c r="W268" i="6"/>
  <c r="S268" i="6"/>
  <c r="R268" i="6"/>
  <c r="Q268" i="6"/>
  <c r="P268" i="6"/>
  <c r="O268" i="6"/>
  <c r="N268" i="6"/>
  <c r="M268" i="6"/>
  <c r="K268" i="6"/>
  <c r="J268" i="6"/>
  <c r="I268" i="6"/>
  <c r="H268" i="6"/>
  <c r="B268" i="6"/>
  <c r="X267" i="6"/>
  <c r="W267" i="6"/>
  <c r="S267" i="6"/>
  <c r="R267" i="6"/>
  <c r="Q267" i="6"/>
  <c r="P267" i="6"/>
  <c r="O267" i="6"/>
  <c r="N267" i="6"/>
  <c r="M267" i="6"/>
  <c r="K267" i="6"/>
  <c r="J267" i="6"/>
  <c r="I267" i="6"/>
  <c r="H267" i="6"/>
  <c r="B267" i="6"/>
  <c r="X266" i="6"/>
  <c r="W266" i="6"/>
  <c r="S266" i="6"/>
  <c r="R266" i="6"/>
  <c r="Q266" i="6"/>
  <c r="P266" i="6"/>
  <c r="O266" i="6"/>
  <c r="N266" i="6"/>
  <c r="M266" i="6"/>
  <c r="K266" i="6"/>
  <c r="J266" i="6"/>
  <c r="I266" i="6"/>
  <c r="H266" i="6"/>
  <c r="B266" i="6"/>
  <c r="X265" i="6"/>
  <c r="W265" i="6"/>
  <c r="S265" i="6"/>
  <c r="R265" i="6"/>
  <c r="Q265" i="6"/>
  <c r="P265" i="6"/>
  <c r="O265" i="6"/>
  <c r="N265" i="6"/>
  <c r="M265" i="6"/>
  <c r="K265" i="6"/>
  <c r="J265" i="6"/>
  <c r="I265" i="6"/>
  <c r="H265" i="6"/>
  <c r="B265" i="6"/>
  <c r="X264" i="6"/>
  <c r="W264" i="6"/>
  <c r="S264" i="6"/>
  <c r="R264" i="6"/>
  <c r="Q264" i="6"/>
  <c r="P264" i="6"/>
  <c r="O264" i="6"/>
  <c r="N264" i="6"/>
  <c r="M264" i="6"/>
  <c r="K264" i="6"/>
  <c r="J264" i="6"/>
  <c r="I264" i="6"/>
  <c r="H264" i="6"/>
  <c r="B264" i="6"/>
  <c r="X263" i="6"/>
  <c r="W263" i="6"/>
  <c r="S263" i="6"/>
  <c r="R263" i="6"/>
  <c r="Q263" i="6"/>
  <c r="P263" i="6"/>
  <c r="O263" i="6"/>
  <c r="N263" i="6"/>
  <c r="M263" i="6"/>
  <c r="K263" i="6"/>
  <c r="J263" i="6"/>
  <c r="I263" i="6"/>
  <c r="H263" i="6"/>
  <c r="B263" i="6"/>
  <c r="X262" i="6"/>
  <c r="W262" i="6"/>
  <c r="S262" i="6"/>
  <c r="R262" i="6"/>
  <c r="Q262" i="6"/>
  <c r="P262" i="6"/>
  <c r="O262" i="6"/>
  <c r="N262" i="6"/>
  <c r="M262" i="6"/>
  <c r="K262" i="6"/>
  <c r="J262" i="6"/>
  <c r="I262" i="6"/>
  <c r="H262" i="6"/>
  <c r="B262" i="6"/>
  <c r="X261" i="6"/>
  <c r="W261" i="6"/>
  <c r="S261" i="6"/>
  <c r="R261" i="6"/>
  <c r="Q261" i="6"/>
  <c r="P261" i="6"/>
  <c r="O261" i="6"/>
  <c r="N261" i="6"/>
  <c r="M261" i="6"/>
  <c r="K261" i="6"/>
  <c r="J261" i="6"/>
  <c r="I261" i="6"/>
  <c r="H261" i="6"/>
  <c r="B261" i="6"/>
  <c r="X260" i="6"/>
  <c r="W260" i="6"/>
  <c r="S260" i="6"/>
  <c r="R260" i="6"/>
  <c r="Q260" i="6"/>
  <c r="P260" i="6"/>
  <c r="O260" i="6"/>
  <c r="N260" i="6"/>
  <c r="M260" i="6"/>
  <c r="K260" i="6"/>
  <c r="J260" i="6"/>
  <c r="I260" i="6"/>
  <c r="H260" i="6"/>
  <c r="B260" i="6"/>
  <c r="X259" i="6"/>
  <c r="W259" i="6"/>
  <c r="S259" i="6"/>
  <c r="R259" i="6"/>
  <c r="Q259" i="6"/>
  <c r="P259" i="6"/>
  <c r="O259" i="6"/>
  <c r="N259" i="6"/>
  <c r="M259" i="6"/>
  <c r="K259" i="6"/>
  <c r="J259" i="6"/>
  <c r="I259" i="6"/>
  <c r="H259" i="6"/>
  <c r="B259" i="6"/>
  <c r="X258" i="6"/>
  <c r="W258" i="6"/>
  <c r="S258" i="6"/>
  <c r="R258" i="6"/>
  <c r="Q258" i="6"/>
  <c r="P258" i="6"/>
  <c r="O258" i="6"/>
  <c r="N258" i="6"/>
  <c r="M258" i="6"/>
  <c r="K258" i="6"/>
  <c r="J258" i="6"/>
  <c r="I258" i="6"/>
  <c r="H258" i="6"/>
  <c r="B258" i="6"/>
  <c r="X257" i="6"/>
  <c r="W257" i="6"/>
  <c r="S257" i="6"/>
  <c r="R257" i="6"/>
  <c r="Q257" i="6"/>
  <c r="P257" i="6"/>
  <c r="O257" i="6"/>
  <c r="N257" i="6"/>
  <c r="M257" i="6"/>
  <c r="K257" i="6"/>
  <c r="J257" i="6"/>
  <c r="I257" i="6"/>
  <c r="H257" i="6"/>
  <c r="B257" i="6"/>
  <c r="X256" i="6"/>
  <c r="W256" i="6"/>
  <c r="S256" i="6"/>
  <c r="R256" i="6"/>
  <c r="Q256" i="6"/>
  <c r="P256" i="6"/>
  <c r="O256" i="6"/>
  <c r="N256" i="6"/>
  <c r="M256" i="6"/>
  <c r="K256" i="6"/>
  <c r="J256" i="6"/>
  <c r="I256" i="6"/>
  <c r="H256" i="6"/>
  <c r="B256" i="6"/>
  <c r="X255" i="6"/>
  <c r="W255" i="6"/>
  <c r="S255" i="6"/>
  <c r="R255" i="6"/>
  <c r="Q255" i="6"/>
  <c r="P255" i="6"/>
  <c r="O255" i="6"/>
  <c r="N255" i="6"/>
  <c r="M255" i="6"/>
  <c r="K255" i="6"/>
  <c r="J255" i="6"/>
  <c r="I255" i="6"/>
  <c r="H255" i="6"/>
  <c r="B255" i="6"/>
  <c r="X254" i="6"/>
  <c r="W254" i="6"/>
  <c r="S254" i="6"/>
  <c r="R254" i="6"/>
  <c r="Q254" i="6"/>
  <c r="P254" i="6"/>
  <c r="O254" i="6"/>
  <c r="N254" i="6"/>
  <c r="M254" i="6"/>
  <c r="K254" i="6"/>
  <c r="J254" i="6"/>
  <c r="I254" i="6"/>
  <c r="H254" i="6"/>
  <c r="B254" i="6"/>
  <c r="X253" i="6"/>
  <c r="W253" i="6"/>
  <c r="S253" i="6"/>
  <c r="R253" i="6"/>
  <c r="Q253" i="6"/>
  <c r="P253" i="6"/>
  <c r="O253" i="6"/>
  <c r="N253" i="6"/>
  <c r="M253" i="6"/>
  <c r="K253" i="6"/>
  <c r="J253" i="6"/>
  <c r="I253" i="6"/>
  <c r="H253" i="6"/>
  <c r="B253" i="6"/>
  <c r="X252" i="6"/>
  <c r="W252" i="6"/>
  <c r="S252" i="6"/>
  <c r="R252" i="6"/>
  <c r="Q252" i="6"/>
  <c r="P252" i="6"/>
  <c r="O252" i="6"/>
  <c r="N252" i="6"/>
  <c r="M252" i="6"/>
  <c r="K252" i="6"/>
  <c r="J252" i="6"/>
  <c r="I252" i="6"/>
  <c r="H252" i="6"/>
  <c r="B252" i="6"/>
  <c r="X251" i="6"/>
  <c r="W251" i="6"/>
  <c r="S251" i="6"/>
  <c r="R251" i="6"/>
  <c r="Q251" i="6"/>
  <c r="P251" i="6"/>
  <c r="O251" i="6"/>
  <c r="N251" i="6"/>
  <c r="M251" i="6"/>
  <c r="K251" i="6"/>
  <c r="J251" i="6"/>
  <c r="I251" i="6"/>
  <c r="H251" i="6"/>
  <c r="B251" i="6"/>
  <c r="X250" i="6"/>
  <c r="W250" i="6"/>
  <c r="S250" i="6"/>
  <c r="R250" i="6"/>
  <c r="Q250" i="6"/>
  <c r="P250" i="6"/>
  <c r="O250" i="6"/>
  <c r="N250" i="6"/>
  <c r="M250" i="6"/>
  <c r="K250" i="6"/>
  <c r="J250" i="6"/>
  <c r="I250" i="6"/>
  <c r="H250" i="6"/>
  <c r="B250" i="6"/>
  <c r="X249" i="6"/>
  <c r="W249" i="6"/>
  <c r="S249" i="6"/>
  <c r="R249" i="6"/>
  <c r="Q249" i="6"/>
  <c r="P249" i="6"/>
  <c r="O249" i="6"/>
  <c r="N249" i="6"/>
  <c r="M249" i="6"/>
  <c r="K249" i="6"/>
  <c r="J249" i="6"/>
  <c r="I249" i="6"/>
  <c r="H249" i="6"/>
  <c r="B249" i="6"/>
  <c r="X248" i="6"/>
  <c r="W248" i="6"/>
  <c r="S248" i="6"/>
  <c r="R248" i="6"/>
  <c r="Q248" i="6"/>
  <c r="P248" i="6"/>
  <c r="O248" i="6"/>
  <c r="N248" i="6"/>
  <c r="M248" i="6"/>
  <c r="K248" i="6"/>
  <c r="J248" i="6"/>
  <c r="I248" i="6"/>
  <c r="H248" i="6"/>
  <c r="B248" i="6"/>
  <c r="X247" i="6"/>
  <c r="W247" i="6"/>
  <c r="S247" i="6"/>
  <c r="R247" i="6"/>
  <c r="Q247" i="6"/>
  <c r="P247" i="6"/>
  <c r="O247" i="6"/>
  <c r="N247" i="6"/>
  <c r="M247" i="6"/>
  <c r="K247" i="6"/>
  <c r="J247" i="6"/>
  <c r="I247" i="6"/>
  <c r="H247" i="6"/>
  <c r="B247" i="6"/>
  <c r="X246" i="6"/>
  <c r="W246" i="6"/>
  <c r="S246" i="6"/>
  <c r="R246" i="6"/>
  <c r="Q246" i="6"/>
  <c r="P246" i="6"/>
  <c r="O246" i="6"/>
  <c r="N246" i="6"/>
  <c r="M246" i="6"/>
  <c r="K246" i="6"/>
  <c r="J246" i="6"/>
  <c r="I246" i="6"/>
  <c r="H246" i="6"/>
  <c r="B246" i="6"/>
  <c r="X245" i="6"/>
  <c r="W245" i="6"/>
  <c r="S245" i="6"/>
  <c r="R245" i="6"/>
  <c r="Q245" i="6"/>
  <c r="P245" i="6"/>
  <c r="O245" i="6"/>
  <c r="N245" i="6"/>
  <c r="M245" i="6"/>
  <c r="K245" i="6"/>
  <c r="J245" i="6"/>
  <c r="I245" i="6"/>
  <c r="H245" i="6"/>
  <c r="B245" i="6"/>
  <c r="X244" i="6"/>
  <c r="W244" i="6"/>
  <c r="S244" i="6"/>
  <c r="R244" i="6"/>
  <c r="Q244" i="6"/>
  <c r="P244" i="6"/>
  <c r="O244" i="6"/>
  <c r="N244" i="6"/>
  <c r="M244" i="6"/>
  <c r="K244" i="6"/>
  <c r="J244" i="6"/>
  <c r="I244" i="6"/>
  <c r="H244" i="6"/>
  <c r="B244" i="6"/>
  <c r="X243" i="6"/>
  <c r="W243" i="6"/>
  <c r="S243" i="6"/>
  <c r="R243" i="6"/>
  <c r="Q243" i="6"/>
  <c r="P243" i="6"/>
  <c r="O243" i="6"/>
  <c r="N243" i="6"/>
  <c r="M243" i="6"/>
  <c r="K243" i="6"/>
  <c r="J243" i="6"/>
  <c r="I243" i="6"/>
  <c r="H243" i="6"/>
  <c r="B243" i="6"/>
  <c r="X242" i="6"/>
  <c r="W242" i="6"/>
  <c r="S242" i="6"/>
  <c r="R242" i="6"/>
  <c r="Q242" i="6"/>
  <c r="P242" i="6"/>
  <c r="O242" i="6"/>
  <c r="N242" i="6"/>
  <c r="M242" i="6"/>
  <c r="K242" i="6"/>
  <c r="J242" i="6"/>
  <c r="I242" i="6"/>
  <c r="H242" i="6"/>
  <c r="B242" i="6"/>
  <c r="X241" i="6"/>
  <c r="W241" i="6"/>
  <c r="S241" i="6"/>
  <c r="R241" i="6"/>
  <c r="Q241" i="6"/>
  <c r="P241" i="6"/>
  <c r="O241" i="6"/>
  <c r="N241" i="6"/>
  <c r="M241" i="6"/>
  <c r="K241" i="6"/>
  <c r="J241" i="6"/>
  <c r="I241" i="6"/>
  <c r="H241" i="6"/>
  <c r="B241" i="6"/>
  <c r="X240" i="6"/>
  <c r="W240" i="6"/>
  <c r="S240" i="6"/>
  <c r="R240" i="6"/>
  <c r="Q240" i="6"/>
  <c r="P240" i="6"/>
  <c r="O240" i="6"/>
  <c r="N240" i="6"/>
  <c r="M240" i="6"/>
  <c r="K240" i="6"/>
  <c r="J240" i="6"/>
  <c r="I240" i="6"/>
  <c r="H240" i="6"/>
  <c r="B240" i="6"/>
  <c r="X239" i="6"/>
  <c r="W239" i="6"/>
  <c r="S239" i="6"/>
  <c r="R239" i="6"/>
  <c r="Q239" i="6"/>
  <c r="P239" i="6"/>
  <c r="O239" i="6"/>
  <c r="N239" i="6"/>
  <c r="M239" i="6"/>
  <c r="K239" i="6"/>
  <c r="J239" i="6"/>
  <c r="I239" i="6"/>
  <c r="H239" i="6"/>
  <c r="B239" i="6"/>
  <c r="X238" i="6"/>
  <c r="W238" i="6"/>
  <c r="S238" i="6"/>
  <c r="R238" i="6"/>
  <c r="Q238" i="6"/>
  <c r="P238" i="6"/>
  <c r="O238" i="6"/>
  <c r="N238" i="6"/>
  <c r="M238" i="6"/>
  <c r="K238" i="6"/>
  <c r="J238" i="6"/>
  <c r="I238" i="6"/>
  <c r="H238" i="6"/>
  <c r="B238" i="6"/>
  <c r="X237" i="6"/>
  <c r="W237" i="6"/>
  <c r="S237" i="6"/>
  <c r="R237" i="6"/>
  <c r="Q237" i="6"/>
  <c r="P237" i="6"/>
  <c r="O237" i="6"/>
  <c r="N237" i="6"/>
  <c r="M237" i="6"/>
  <c r="K237" i="6"/>
  <c r="J237" i="6"/>
  <c r="I237" i="6"/>
  <c r="H237" i="6"/>
  <c r="B237" i="6"/>
  <c r="X236" i="6"/>
  <c r="W236" i="6"/>
  <c r="S236" i="6"/>
  <c r="R236" i="6"/>
  <c r="Q236" i="6"/>
  <c r="P236" i="6"/>
  <c r="O236" i="6"/>
  <c r="N236" i="6"/>
  <c r="M236" i="6"/>
  <c r="K236" i="6"/>
  <c r="J236" i="6"/>
  <c r="I236" i="6"/>
  <c r="H236" i="6"/>
  <c r="B236" i="6"/>
  <c r="X235" i="6"/>
  <c r="W235" i="6"/>
  <c r="S235" i="6"/>
  <c r="R235" i="6"/>
  <c r="Q235" i="6"/>
  <c r="P235" i="6"/>
  <c r="O235" i="6"/>
  <c r="N235" i="6"/>
  <c r="M235" i="6"/>
  <c r="K235" i="6"/>
  <c r="J235" i="6"/>
  <c r="I235" i="6"/>
  <c r="H235" i="6"/>
  <c r="B235" i="6"/>
  <c r="X234" i="6"/>
  <c r="W234" i="6"/>
  <c r="S234" i="6"/>
  <c r="R234" i="6"/>
  <c r="Q234" i="6"/>
  <c r="P234" i="6"/>
  <c r="O234" i="6"/>
  <c r="N234" i="6"/>
  <c r="M234" i="6"/>
  <c r="K234" i="6"/>
  <c r="J234" i="6"/>
  <c r="I234" i="6"/>
  <c r="H234" i="6"/>
  <c r="B234" i="6"/>
  <c r="X233" i="6"/>
  <c r="W233" i="6"/>
  <c r="S233" i="6"/>
  <c r="R233" i="6"/>
  <c r="Q233" i="6"/>
  <c r="P233" i="6"/>
  <c r="O233" i="6"/>
  <c r="N233" i="6"/>
  <c r="M233" i="6"/>
  <c r="K233" i="6"/>
  <c r="J233" i="6"/>
  <c r="I233" i="6"/>
  <c r="H233" i="6"/>
  <c r="B233" i="6"/>
  <c r="X232" i="6"/>
  <c r="W232" i="6"/>
  <c r="S232" i="6"/>
  <c r="R232" i="6"/>
  <c r="Q232" i="6"/>
  <c r="P232" i="6"/>
  <c r="O232" i="6"/>
  <c r="N232" i="6"/>
  <c r="M232" i="6"/>
  <c r="K232" i="6"/>
  <c r="J232" i="6"/>
  <c r="I232" i="6"/>
  <c r="H232" i="6"/>
  <c r="B232" i="6"/>
  <c r="X231" i="6"/>
  <c r="W231" i="6"/>
  <c r="S231" i="6"/>
  <c r="R231" i="6"/>
  <c r="Q231" i="6"/>
  <c r="P231" i="6"/>
  <c r="O231" i="6"/>
  <c r="N231" i="6"/>
  <c r="M231" i="6"/>
  <c r="K231" i="6"/>
  <c r="J231" i="6"/>
  <c r="I231" i="6"/>
  <c r="H231" i="6"/>
  <c r="B231" i="6"/>
  <c r="X230" i="6"/>
  <c r="W230" i="6"/>
  <c r="S230" i="6"/>
  <c r="R230" i="6"/>
  <c r="Q230" i="6"/>
  <c r="P230" i="6"/>
  <c r="O230" i="6"/>
  <c r="N230" i="6"/>
  <c r="M230" i="6"/>
  <c r="K230" i="6"/>
  <c r="J230" i="6"/>
  <c r="I230" i="6"/>
  <c r="H230" i="6"/>
  <c r="B230" i="6"/>
  <c r="X229" i="6"/>
  <c r="W229" i="6"/>
  <c r="S229" i="6"/>
  <c r="R229" i="6"/>
  <c r="Q229" i="6"/>
  <c r="P229" i="6"/>
  <c r="O229" i="6"/>
  <c r="N229" i="6"/>
  <c r="M229" i="6"/>
  <c r="K229" i="6"/>
  <c r="J229" i="6"/>
  <c r="I229" i="6"/>
  <c r="H229" i="6"/>
  <c r="B229" i="6"/>
  <c r="X228" i="6"/>
  <c r="W228" i="6"/>
  <c r="S228" i="6"/>
  <c r="R228" i="6"/>
  <c r="Q228" i="6"/>
  <c r="P228" i="6"/>
  <c r="O228" i="6"/>
  <c r="N228" i="6"/>
  <c r="M228" i="6"/>
  <c r="K228" i="6"/>
  <c r="J228" i="6"/>
  <c r="I228" i="6"/>
  <c r="H228" i="6"/>
  <c r="B228" i="6"/>
  <c r="X227" i="6"/>
  <c r="W227" i="6"/>
  <c r="S227" i="6"/>
  <c r="R227" i="6"/>
  <c r="Q227" i="6"/>
  <c r="P227" i="6"/>
  <c r="O227" i="6"/>
  <c r="N227" i="6"/>
  <c r="M227" i="6"/>
  <c r="K227" i="6"/>
  <c r="J227" i="6"/>
  <c r="I227" i="6"/>
  <c r="H227" i="6"/>
  <c r="B227" i="6"/>
  <c r="X226" i="6"/>
  <c r="W226" i="6"/>
  <c r="S226" i="6"/>
  <c r="R226" i="6"/>
  <c r="Q226" i="6"/>
  <c r="P226" i="6"/>
  <c r="O226" i="6"/>
  <c r="N226" i="6"/>
  <c r="M226" i="6"/>
  <c r="K226" i="6"/>
  <c r="J226" i="6"/>
  <c r="I226" i="6"/>
  <c r="H226" i="6"/>
  <c r="B226" i="6"/>
  <c r="X225" i="6"/>
  <c r="W225" i="6"/>
  <c r="S225" i="6"/>
  <c r="R225" i="6"/>
  <c r="Q225" i="6"/>
  <c r="P225" i="6"/>
  <c r="O225" i="6"/>
  <c r="N225" i="6"/>
  <c r="M225" i="6"/>
  <c r="K225" i="6"/>
  <c r="J225" i="6"/>
  <c r="I225" i="6"/>
  <c r="H225" i="6"/>
  <c r="B225" i="6"/>
  <c r="X224" i="6"/>
  <c r="W224" i="6"/>
  <c r="S224" i="6"/>
  <c r="R224" i="6"/>
  <c r="Q224" i="6"/>
  <c r="P224" i="6"/>
  <c r="O224" i="6"/>
  <c r="N224" i="6"/>
  <c r="M224" i="6"/>
  <c r="K224" i="6"/>
  <c r="J224" i="6"/>
  <c r="I224" i="6"/>
  <c r="H224" i="6"/>
  <c r="B224" i="6"/>
  <c r="X223" i="6"/>
  <c r="W223" i="6"/>
  <c r="S223" i="6"/>
  <c r="R223" i="6"/>
  <c r="Q223" i="6"/>
  <c r="P223" i="6"/>
  <c r="O223" i="6"/>
  <c r="N223" i="6"/>
  <c r="M223" i="6"/>
  <c r="K223" i="6"/>
  <c r="J223" i="6"/>
  <c r="I223" i="6"/>
  <c r="H223" i="6"/>
  <c r="B223" i="6"/>
  <c r="X222" i="6"/>
  <c r="W222" i="6"/>
  <c r="S222" i="6"/>
  <c r="R222" i="6"/>
  <c r="Q222" i="6"/>
  <c r="P222" i="6"/>
  <c r="O222" i="6"/>
  <c r="N222" i="6"/>
  <c r="M222" i="6"/>
  <c r="K222" i="6"/>
  <c r="J222" i="6"/>
  <c r="I222" i="6"/>
  <c r="H222" i="6"/>
  <c r="B222" i="6"/>
  <c r="X221" i="6"/>
  <c r="W221" i="6"/>
  <c r="S221" i="6"/>
  <c r="R221" i="6"/>
  <c r="Q221" i="6"/>
  <c r="P221" i="6"/>
  <c r="O221" i="6"/>
  <c r="N221" i="6"/>
  <c r="M221" i="6"/>
  <c r="K221" i="6"/>
  <c r="J221" i="6"/>
  <c r="I221" i="6"/>
  <c r="H221" i="6"/>
  <c r="B221" i="6"/>
  <c r="X220" i="6"/>
  <c r="W220" i="6"/>
  <c r="S220" i="6"/>
  <c r="R220" i="6"/>
  <c r="Q220" i="6"/>
  <c r="P220" i="6"/>
  <c r="O220" i="6"/>
  <c r="N220" i="6"/>
  <c r="M220" i="6"/>
  <c r="K220" i="6"/>
  <c r="J220" i="6"/>
  <c r="I220" i="6"/>
  <c r="H220" i="6"/>
  <c r="B220" i="6"/>
  <c r="X219" i="6"/>
  <c r="W219" i="6"/>
  <c r="S219" i="6"/>
  <c r="R219" i="6"/>
  <c r="Q219" i="6"/>
  <c r="P219" i="6"/>
  <c r="O219" i="6"/>
  <c r="N219" i="6"/>
  <c r="M219" i="6"/>
  <c r="K219" i="6"/>
  <c r="J219" i="6"/>
  <c r="I219" i="6"/>
  <c r="H219" i="6"/>
  <c r="B219" i="6"/>
  <c r="X218" i="6"/>
  <c r="W218" i="6"/>
  <c r="S218" i="6"/>
  <c r="R218" i="6"/>
  <c r="Q218" i="6"/>
  <c r="P218" i="6"/>
  <c r="O218" i="6"/>
  <c r="N218" i="6"/>
  <c r="M218" i="6"/>
  <c r="K218" i="6"/>
  <c r="J218" i="6"/>
  <c r="I218" i="6"/>
  <c r="H218" i="6"/>
  <c r="B218" i="6"/>
  <c r="X217" i="6"/>
  <c r="W217" i="6"/>
  <c r="S217" i="6"/>
  <c r="R217" i="6"/>
  <c r="Q217" i="6"/>
  <c r="P217" i="6"/>
  <c r="O217" i="6"/>
  <c r="N217" i="6"/>
  <c r="M217" i="6"/>
  <c r="K217" i="6"/>
  <c r="J217" i="6"/>
  <c r="I217" i="6"/>
  <c r="H217" i="6"/>
  <c r="B217" i="6"/>
  <c r="X216" i="6"/>
  <c r="W216" i="6"/>
  <c r="S216" i="6"/>
  <c r="R216" i="6"/>
  <c r="Q216" i="6"/>
  <c r="P216" i="6"/>
  <c r="O216" i="6"/>
  <c r="N216" i="6"/>
  <c r="M216" i="6"/>
  <c r="K216" i="6"/>
  <c r="J216" i="6"/>
  <c r="I216" i="6"/>
  <c r="H216" i="6"/>
  <c r="B216" i="6"/>
  <c r="X215" i="6"/>
  <c r="W215" i="6"/>
  <c r="S215" i="6"/>
  <c r="R215" i="6"/>
  <c r="Q215" i="6"/>
  <c r="P215" i="6"/>
  <c r="O215" i="6"/>
  <c r="N215" i="6"/>
  <c r="M215" i="6"/>
  <c r="K215" i="6"/>
  <c r="J215" i="6"/>
  <c r="I215" i="6"/>
  <c r="H215" i="6"/>
  <c r="B215" i="6"/>
  <c r="X214" i="6"/>
  <c r="W214" i="6"/>
  <c r="S214" i="6"/>
  <c r="R214" i="6"/>
  <c r="Q214" i="6"/>
  <c r="P214" i="6"/>
  <c r="O214" i="6"/>
  <c r="N214" i="6"/>
  <c r="M214" i="6"/>
  <c r="K214" i="6"/>
  <c r="J214" i="6"/>
  <c r="I214" i="6"/>
  <c r="H214" i="6"/>
  <c r="B214" i="6"/>
  <c r="X213" i="6"/>
  <c r="W213" i="6"/>
  <c r="S213" i="6"/>
  <c r="R213" i="6"/>
  <c r="Q213" i="6"/>
  <c r="P213" i="6"/>
  <c r="O213" i="6"/>
  <c r="N213" i="6"/>
  <c r="M213" i="6"/>
  <c r="K213" i="6"/>
  <c r="J213" i="6"/>
  <c r="I213" i="6"/>
  <c r="H213" i="6"/>
  <c r="B213" i="6"/>
  <c r="X212" i="6"/>
  <c r="W212" i="6"/>
  <c r="S212" i="6"/>
  <c r="R212" i="6"/>
  <c r="Q212" i="6"/>
  <c r="P212" i="6"/>
  <c r="O212" i="6"/>
  <c r="N212" i="6"/>
  <c r="M212" i="6"/>
  <c r="K212" i="6"/>
  <c r="J212" i="6"/>
  <c r="I212" i="6"/>
  <c r="H212" i="6"/>
  <c r="B212" i="6"/>
  <c r="X211" i="6"/>
  <c r="W211" i="6"/>
  <c r="S211" i="6"/>
  <c r="R211" i="6"/>
  <c r="Q211" i="6"/>
  <c r="P211" i="6"/>
  <c r="O211" i="6"/>
  <c r="N211" i="6"/>
  <c r="M211" i="6"/>
  <c r="K211" i="6"/>
  <c r="J211" i="6"/>
  <c r="I211" i="6"/>
  <c r="H211" i="6"/>
  <c r="B211" i="6"/>
  <c r="X210" i="6"/>
  <c r="W210" i="6"/>
  <c r="S210" i="6"/>
  <c r="R210" i="6"/>
  <c r="Q210" i="6"/>
  <c r="P210" i="6"/>
  <c r="O210" i="6"/>
  <c r="N210" i="6"/>
  <c r="M210" i="6"/>
  <c r="K210" i="6"/>
  <c r="J210" i="6"/>
  <c r="I210" i="6"/>
  <c r="H210" i="6"/>
  <c r="B210" i="6"/>
  <c r="X209" i="6"/>
  <c r="W209" i="6"/>
  <c r="S209" i="6"/>
  <c r="R209" i="6"/>
  <c r="Q209" i="6"/>
  <c r="P209" i="6"/>
  <c r="O209" i="6"/>
  <c r="N209" i="6"/>
  <c r="M209" i="6"/>
  <c r="K209" i="6"/>
  <c r="J209" i="6"/>
  <c r="I209" i="6"/>
  <c r="H209" i="6"/>
  <c r="B209" i="6"/>
  <c r="X208" i="6"/>
  <c r="W208" i="6"/>
  <c r="S208" i="6"/>
  <c r="R208" i="6"/>
  <c r="Q208" i="6"/>
  <c r="P208" i="6"/>
  <c r="O208" i="6"/>
  <c r="N208" i="6"/>
  <c r="M208" i="6"/>
  <c r="K208" i="6"/>
  <c r="J208" i="6"/>
  <c r="I208" i="6"/>
  <c r="H208" i="6"/>
  <c r="B208" i="6"/>
  <c r="X207" i="6"/>
  <c r="W207" i="6"/>
  <c r="S207" i="6"/>
  <c r="R207" i="6"/>
  <c r="Q207" i="6"/>
  <c r="P207" i="6"/>
  <c r="O207" i="6"/>
  <c r="N207" i="6"/>
  <c r="M207" i="6"/>
  <c r="K207" i="6"/>
  <c r="J207" i="6"/>
  <c r="I207" i="6"/>
  <c r="H207" i="6"/>
  <c r="B207" i="6"/>
  <c r="X206" i="6"/>
  <c r="W206" i="6"/>
  <c r="S206" i="6"/>
  <c r="R206" i="6"/>
  <c r="Q206" i="6"/>
  <c r="P206" i="6"/>
  <c r="O206" i="6"/>
  <c r="N206" i="6"/>
  <c r="M206" i="6"/>
  <c r="K206" i="6"/>
  <c r="J206" i="6"/>
  <c r="I206" i="6"/>
  <c r="H206" i="6"/>
  <c r="B206" i="6"/>
  <c r="X205" i="6"/>
  <c r="W205" i="6"/>
  <c r="S205" i="6"/>
  <c r="R205" i="6"/>
  <c r="Q205" i="6"/>
  <c r="P205" i="6"/>
  <c r="O205" i="6"/>
  <c r="N205" i="6"/>
  <c r="M205" i="6"/>
  <c r="K205" i="6"/>
  <c r="J205" i="6"/>
  <c r="I205" i="6"/>
  <c r="H205" i="6"/>
  <c r="B205" i="6"/>
  <c r="X204" i="6"/>
  <c r="W204" i="6"/>
  <c r="S204" i="6"/>
  <c r="R204" i="6"/>
  <c r="Q204" i="6"/>
  <c r="P204" i="6"/>
  <c r="O204" i="6"/>
  <c r="N204" i="6"/>
  <c r="M204" i="6"/>
  <c r="K204" i="6"/>
  <c r="J204" i="6"/>
  <c r="I204" i="6"/>
  <c r="H204" i="6"/>
  <c r="B204" i="6"/>
  <c r="X203" i="6"/>
  <c r="W203" i="6"/>
  <c r="S203" i="6"/>
  <c r="R203" i="6"/>
  <c r="Q203" i="6"/>
  <c r="P203" i="6"/>
  <c r="O203" i="6"/>
  <c r="N203" i="6"/>
  <c r="M203" i="6"/>
  <c r="K203" i="6"/>
  <c r="J203" i="6"/>
  <c r="I203" i="6"/>
  <c r="H203" i="6"/>
  <c r="B203" i="6"/>
  <c r="X202" i="6"/>
  <c r="W202" i="6"/>
  <c r="S202" i="6"/>
  <c r="R202" i="6"/>
  <c r="Q202" i="6"/>
  <c r="P202" i="6"/>
  <c r="O202" i="6"/>
  <c r="N202" i="6"/>
  <c r="M202" i="6"/>
  <c r="K202" i="6"/>
  <c r="J202" i="6"/>
  <c r="I202" i="6"/>
  <c r="H202" i="6"/>
  <c r="B202" i="6"/>
  <c r="X201" i="6"/>
  <c r="W201" i="6"/>
  <c r="S201" i="6"/>
  <c r="R201" i="6"/>
  <c r="Q201" i="6"/>
  <c r="P201" i="6"/>
  <c r="O201" i="6"/>
  <c r="N201" i="6"/>
  <c r="M201" i="6"/>
  <c r="K201" i="6"/>
  <c r="J201" i="6"/>
  <c r="I201" i="6"/>
  <c r="H201" i="6"/>
  <c r="B201" i="6"/>
  <c r="X200" i="6"/>
  <c r="W200" i="6"/>
  <c r="S200" i="6"/>
  <c r="R200" i="6"/>
  <c r="Q200" i="6"/>
  <c r="P200" i="6"/>
  <c r="O200" i="6"/>
  <c r="N200" i="6"/>
  <c r="M200" i="6"/>
  <c r="K200" i="6"/>
  <c r="J200" i="6"/>
  <c r="I200" i="6"/>
  <c r="H200" i="6"/>
  <c r="B200" i="6"/>
  <c r="X199" i="6"/>
  <c r="W199" i="6"/>
  <c r="S199" i="6"/>
  <c r="R199" i="6"/>
  <c r="Q199" i="6"/>
  <c r="P199" i="6"/>
  <c r="O199" i="6"/>
  <c r="N199" i="6"/>
  <c r="M199" i="6"/>
  <c r="K199" i="6"/>
  <c r="J199" i="6"/>
  <c r="I199" i="6"/>
  <c r="H199" i="6"/>
  <c r="B199" i="6"/>
  <c r="X198" i="6"/>
  <c r="W198" i="6"/>
  <c r="S198" i="6"/>
  <c r="R198" i="6"/>
  <c r="Q198" i="6"/>
  <c r="P198" i="6"/>
  <c r="O198" i="6"/>
  <c r="N198" i="6"/>
  <c r="M198" i="6"/>
  <c r="K198" i="6"/>
  <c r="J198" i="6"/>
  <c r="I198" i="6"/>
  <c r="H198" i="6"/>
  <c r="B198" i="6"/>
  <c r="X197" i="6"/>
  <c r="W197" i="6"/>
  <c r="S197" i="6"/>
  <c r="R197" i="6"/>
  <c r="Q197" i="6"/>
  <c r="P197" i="6"/>
  <c r="O197" i="6"/>
  <c r="N197" i="6"/>
  <c r="M197" i="6"/>
  <c r="K197" i="6"/>
  <c r="J197" i="6"/>
  <c r="I197" i="6"/>
  <c r="H197" i="6"/>
  <c r="B197" i="6"/>
  <c r="X196" i="6"/>
  <c r="W196" i="6"/>
  <c r="S196" i="6"/>
  <c r="R196" i="6"/>
  <c r="Q196" i="6"/>
  <c r="P196" i="6"/>
  <c r="O196" i="6"/>
  <c r="N196" i="6"/>
  <c r="M196" i="6"/>
  <c r="K196" i="6"/>
  <c r="J196" i="6"/>
  <c r="I196" i="6"/>
  <c r="H196" i="6"/>
  <c r="B196" i="6"/>
  <c r="X195" i="6"/>
  <c r="W195" i="6"/>
  <c r="S195" i="6"/>
  <c r="R195" i="6"/>
  <c r="Q195" i="6"/>
  <c r="P195" i="6"/>
  <c r="O195" i="6"/>
  <c r="N195" i="6"/>
  <c r="M195" i="6"/>
  <c r="K195" i="6"/>
  <c r="J195" i="6"/>
  <c r="I195" i="6"/>
  <c r="H195" i="6"/>
  <c r="B195" i="6"/>
  <c r="X194" i="6"/>
  <c r="W194" i="6"/>
  <c r="S194" i="6"/>
  <c r="R194" i="6"/>
  <c r="Q194" i="6"/>
  <c r="P194" i="6"/>
  <c r="O194" i="6"/>
  <c r="N194" i="6"/>
  <c r="M194" i="6"/>
  <c r="K194" i="6"/>
  <c r="J194" i="6"/>
  <c r="I194" i="6"/>
  <c r="H194" i="6"/>
  <c r="B194" i="6"/>
  <c r="X193" i="6"/>
  <c r="W193" i="6"/>
  <c r="S193" i="6"/>
  <c r="R193" i="6"/>
  <c r="Q193" i="6"/>
  <c r="P193" i="6"/>
  <c r="O193" i="6"/>
  <c r="N193" i="6"/>
  <c r="M193" i="6"/>
  <c r="K193" i="6"/>
  <c r="J193" i="6"/>
  <c r="I193" i="6"/>
  <c r="H193" i="6"/>
  <c r="B193" i="6"/>
  <c r="X192" i="6"/>
  <c r="W192" i="6"/>
  <c r="S192" i="6"/>
  <c r="R192" i="6"/>
  <c r="Q192" i="6"/>
  <c r="P192" i="6"/>
  <c r="O192" i="6"/>
  <c r="N192" i="6"/>
  <c r="M192" i="6"/>
  <c r="K192" i="6"/>
  <c r="J192" i="6"/>
  <c r="I192" i="6"/>
  <c r="H192" i="6"/>
  <c r="B192" i="6"/>
  <c r="X191" i="6"/>
  <c r="W191" i="6"/>
  <c r="S191" i="6"/>
  <c r="R191" i="6"/>
  <c r="Q191" i="6"/>
  <c r="P191" i="6"/>
  <c r="O191" i="6"/>
  <c r="N191" i="6"/>
  <c r="M191" i="6"/>
  <c r="K191" i="6"/>
  <c r="J191" i="6"/>
  <c r="I191" i="6"/>
  <c r="H191" i="6"/>
  <c r="B191" i="6"/>
  <c r="X190" i="6"/>
  <c r="W190" i="6"/>
  <c r="S190" i="6"/>
  <c r="R190" i="6"/>
  <c r="Q190" i="6"/>
  <c r="P190" i="6"/>
  <c r="O190" i="6"/>
  <c r="N190" i="6"/>
  <c r="M190" i="6"/>
  <c r="K190" i="6"/>
  <c r="J190" i="6"/>
  <c r="I190" i="6"/>
  <c r="H190" i="6"/>
  <c r="B190" i="6"/>
  <c r="X189" i="6"/>
  <c r="W189" i="6"/>
  <c r="S189" i="6"/>
  <c r="R189" i="6"/>
  <c r="Q189" i="6"/>
  <c r="P189" i="6"/>
  <c r="O189" i="6"/>
  <c r="N189" i="6"/>
  <c r="M189" i="6"/>
  <c r="K189" i="6"/>
  <c r="J189" i="6"/>
  <c r="I189" i="6"/>
  <c r="H189" i="6"/>
  <c r="B189" i="6"/>
  <c r="X188" i="6"/>
  <c r="W188" i="6"/>
  <c r="S188" i="6"/>
  <c r="R188" i="6"/>
  <c r="Q188" i="6"/>
  <c r="P188" i="6"/>
  <c r="O188" i="6"/>
  <c r="N188" i="6"/>
  <c r="M188" i="6"/>
  <c r="K188" i="6"/>
  <c r="J188" i="6"/>
  <c r="I188" i="6"/>
  <c r="H188" i="6"/>
  <c r="B188" i="6"/>
  <c r="X187" i="6"/>
  <c r="W187" i="6"/>
  <c r="S187" i="6"/>
  <c r="R187" i="6"/>
  <c r="Q187" i="6"/>
  <c r="P187" i="6"/>
  <c r="O187" i="6"/>
  <c r="N187" i="6"/>
  <c r="M187" i="6"/>
  <c r="K187" i="6"/>
  <c r="J187" i="6"/>
  <c r="I187" i="6"/>
  <c r="H187" i="6"/>
  <c r="B187" i="6"/>
  <c r="X186" i="6"/>
  <c r="W186" i="6"/>
  <c r="S186" i="6"/>
  <c r="R186" i="6"/>
  <c r="Q186" i="6"/>
  <c r="P186" i="6"/>
  <c r="O186" i="6"/>
  <c r="N186" i="6"/>
  <c r="M186" i="6"/>
  <c r="K186" i="6"/>
  <c r="J186" i="6"/>
  <c r="I186" i="6"/>
  <c r="H186" i="6"/>
  <c r="B186" i="6"/>
  <c r="X185" i="6"/>
  <c r="W185" i="6"/>
  <c r="X184" i="6"/>
  <c r="W184" i="6"/>
  <c r="X183" i="6"/>
  <c r="W183" i="6"/>
  <c r="X182" i="6"/>
  <c r="W182" i="6"/>
  <c r="X181" i="6"/>
  <c r="W181" i="6"/>
  <c r="X180" i="6"/>
  <c r="W180" i="6"/>
  <c r="X179" i="6"/>
  <c r="W179" i="6"/>
  <c r="X178" i="6"/>
  <c r="W178" i="6"/>
  <c r="X177" i="6"/>
  <c r="W177" i="6"/>
  <c r="X176" i="6"/>
  <c r="W176" i="6"/>
  <c r="X175" i="6"/>
  <c r="W175" i="6"/>
  <c r="X174" i="6"/>
  <c r="W174" i="6"/>
  <c r="X173" i="6"/>
  <c r="W173" i="6"/>
  <c r="X172" i="6"/>
  <c r="W172" i="6"/>
  <c r="X171" i="6"/>
  <c r="W171" i="6"/>
  <c r="X170" i="6"/>
  <c r="W170" i="6"/>
  <c r="X169" i="6"/>
  <c r="W169" i="6"/>
  <c r="X168" i="6"/>
  <c r="W168" i="6"/>
  <c r="X167" i="6"/>
  <c r="W167" i="6"/>
  <c r="X166" i="6"/>
  <c r="W166" i="6"/>
  <c r="X165" i="6"/>
  <c r="W165" i="6"/>
  <c r="X164" i="6"/>
  <c r="W164" i="6"/>
  <c r="X163" i="6"/>
  <c r="W163" i="6"/>
  <c r="X162" i="6"/>
  <c r="W162" i="6"/>
  <c r="X161" i="6"/>
  <c r="W161" i="6"/>
  <c r="X160" i="6"/>
  <c r="W160" i="6"/>
  <c r="X159" i="6"/>
  <c r="W159" i="6"/>
  <c r="X158" i="6"/>
  <c r="W158" i="6"/>
  <c r="X157" i="6"/>
  <c r="W157" i="6"/>
  <c r="X156" i="6"/>
  <c r="W156" i="6"/>
  <c r="X155" i="6"/>
  <c r="W155" i="6"/>
  <c r="X154" i="6"/>
  <c r="W154" i="6"/>
  <c r="X153" i="6"/>
  <c r="W153" i="6"/>
  <c r="X152" i="6"/>
  <c r="W152" i="6"/>
  <c r="X151" i="6"/>
  <c r="W151" i="6"/>
  <c r="X150" i="6"/>
  <c r="W150" i="6"/>
  <c r="X149" i="6"/>
  <c r="W149" i="6"/>
  <c r="X148" i="6"/>
  <c r="W148" i="6"/>
  <c r="X147" i="6"/>
  <c r="W147" i="6"/>
  <c r="X146" i="6"/>
  <c r="W146" i="6"/>
  <c r="X145" i="6"/>
  <c r="W145" i="6"/>
  <c r="X144" i="6"/>
  <c r="W144" i="6"/>
  <c r="X143" i="6"/>
  <c r="W143" i="6"/>
  <c r="X142" i="6"/>
  <c r="W142" i="6"/>
  <c r="X141" i="6"/>
  <c r="W141" i="6"/>
  <c r="X140" i="6"/>
  <c r="W140" i="6"/>
  <c r="X139" i="6"/>
  <c r="W139" i="6"/>
  <c r="X138" i="6"/>
  <c r="W138" i="6"/>
  <c r="X137" i="6"/>
  <c r="W137" i="6"/>
  <c r="X136" i="6"/>
  <c r="W136" i="6"/>
  <c r="X135" i="6"/>
  <c r="W135" i="6"/>
  <c r="X134" i="6"/>
  <c r="W134" i="6"/>
  <c r="X133" i="6"/>
  <c r="W133" i="6"/>
  <c r="X132" i="6"/>
  <c r="W132" i="6"/>
  <c r="X131" i="6"/>
  <c r="W131" i="6"/>
  <c r="X130" i="6"/>
  <c r="W130" i="6"/>
  <c r="X129" i="6"/>
  <c r="W129" i="6"/>
  <c r="X128" i="6"/>
  <c r="W128" i="6"/>
  <c r="X127" i="6"/>
  <c r="W127" i="6"/>
  <c r="X126" i="6"/>
  <c r="W126" i="6"/>
  <c r="X125" i="6"/>
  <c r="W125" i="6"/>
  <c r="X124" i="6"/>
  <c r="W124" i="6"/>
  <c r="X123" i="6"/>
  <c r="W123" i="6"/>
  <c r="X122" i="6"/>
  <c r="W122" i="6"/>
  <c r="X121" i="6"/>
  <c r="W121" i="6"/>
  <c r="X120" i="6"/>
  <c r="W120" i="6"/>
  <c r="X119" i="6"/>
  <c r="W119" i="6"/>
  <c r="X118" i="6"/>
  <c r="W118" i="6"/>
  <c r="X117" i="6"/>
  <c r="W117" i="6"/>
  <c r="X116" i="6"/>
  <c r="W116" i="6"/>
  <c r="X115" i="6"/>
  <c r="W115" i="6"/>
  <c r="X114" i="6"/>
  <c r="W114" i="6"/>
  <c r="X113" i="6"/>
  <c r="W113" i="6"/>
  <c r="X112" i="6"/>
  <c r="W112" i="6"/>
  <c r="X111" i="6"/>
  <c r="W111" i="6"/>
  <c r="X110" i="6"/>
  <c r="W110" i="6"/>
  <c r="X109" i="6"/>
  <c r="W109" i="6"/>
  <c r="X108" i="6"/>
  <c r="W108" i="6"/>
  <c r="X107" i="6"/>
  <c r="W107" i="6"/>
  <c r="X106" i="6"/>
  <c r="W106" i="6"/>
  <c r="X105" i="6"/>
  <c r="W105" i="6"/>
  <c r="X104" i="6"/>
  <c r="W104" i="6"/>
  <c r="X103" i="6"/>
  <c r="W103" i="6"/>
  <c r="X102" i="6"/>
  <c r="W102" i="6"/>
  <c r="X101" i="6"/>
  <c r="W101" i="6"/>
  <c r="X100" i="6"/>
  <c r="W100" i="6"/>
  <c r="X99" i="6"/>
  <c r="W99" i="6"/>
  <c r="X98" i="6"/>
  <c r="W98" i="6"/>
  <c r="X97" i="6"/>
  <c r="W97" i="6"/>
  <c r="X96" i="6"/>
  <c r="W96" i="6"/>
  <c r="X95" i="6"/>
  <c r="W95" i="6"/>
  <c r="X94" i="6"/>
  <c r="W94" i="6"/>
  <c r="X93" i="6"/>
  <c r="W93" i="6"/>
  <c r="X92" i="6"/>
  <c r="W92" i="6"/>
  <c r="X91" i="6"/>
  <c r="W91" i="6"/>
  <c r="X90" i="6"/>
  <c r="W90" i="6"/>
  <c r="X89" i="6"/>
  <c r="W89" i="6"/>
  <c r="X88" i="6"/>
  <c r="W88" i="6"/>
  <c r="X87" i="6"/>
  <c r="W87" i="6"/>
  <c r="X86" i="6"/>
  <c r="W86" i="6"/>
  <c r="X85" i="6"/>
  <c r="W85" i="6"/>
  <c r="X84" i="6"/>
  <c r="W84" i="6"/>
  <c r="X83" i="6"/>
  <c r="W83" i="6"/>
  <c r="X82" i="6"/>
  <c r="W82" i="6"/>
  <c r="X81" i="6"/>
  <c r="W81" i="6"/>
  <c r="X80" i="6"/>
  <c r="W80" i="6"/>
  <c r="X79" i="6"/>
  <c r="W79" i="6"/>
  <c r="X78" i="6"/>
  <c r="W78" i="6"/>
  <c r="X77" i="6"/>
  <c r="W77" i="6"/>
  <c r="X76" i="6"/>
  <c r="W76" i="6"/>
  <c r="X75" i="6"/>
  <c r="W75" i="6"/>
  <c r="X74" i="6"/>
  <c r="W74" i="6"/>
  <c r="X73" i="6"/>
  <c r="W73" i="6"/>
  <c r="X72" i="6"/>
  <c r="W72" i="6"/>
  <c r="X71" i="6"/>
  <c r="W71" i="6"/>
  <c r="X70" i="6"/>
  <c r="W70" i="6"/>
  <c r="X69" i="6"/>
  <c r="W69" i="6"/>
  <c r="X68" i="6"/>
  <c r="W68" i="6"/>
  <c r="X67" i="6"/>
  <c r="W67" i="6"/>
  <c r="X66" i="6"/>
  <c r="W66" i="6"/>
  <c r="X65" i="6"/>
  <c r="W65" i="6"/>
  <c r="X64" i="6"/>
  <c r="W64" i="6"/>
  <c r="X63" i="6"/>
  <c r="W63" i="6"/>
  <c r="X62" i="6"/>
  <c r="W62" i="6"/>
  <c r="X61" i="6"/>
  <c r="W61" i="6"/>
  <c r="X60" i="6"/>
  <c r="W60" i="6"/>
  <c r="X59" i="6"/>
  <c r="W59" i="6"/>
  <c r="X58" i="6"/>
  <c r="W58" i="6"/>
  <c r="X57" i="6"/>
  <c r="W57" i="6"/>
  <c r="X56" i="6"/>
  <c r="W56" i="6"/>
  <c r="X55" i="6"/>
  <c r="W55" i="6"/>
  <c r="X54" i="6"/>
  <c r="W54" i="6"/>
  <c r="X53" i="6"/>
  <c r="W53" i="6"/>
  <c r="X52" i="6"/>
  <c r="W52" i="6"/>
  <c r="X51" i="6"/>
  <c r="W51" i="6"/>
  <c r="X50" i="6"/>
  <c r="W50" i="6"/>
  <c r="X49" i="6"/>
  <c r="W49" i="6"/>
  <c r="X48" i="6"/>
  <c r="W48" i="6"/>
  <c r="X47" i="6"/>
  <c r="W47" i="6"/>
  <c r="X46" i="6"/>
  <c r="W46" i="6"/>
  <c r="X45" i="6"/>
  <c r="W45" i="6"/>
  <c r="X44" i="6"/>
  <c r="W44" i="6"/>
  <c r="X43" i="6"/>
  <c r="W43" i="6"/>
  <c r="X42" i="6"/>
  <c r="W42" i="6"/>
  <c r="X41" i="6"/>
  <c r="W41" i="6"/>
  <c r="X40" i="6"/>
  <c r="W40" i="6"/>
  <c r="X39" i="6"/>
  <c r="W39" i="6"/>
  <c r="X38" i="6"/>
  <c r="W38" i="6"/>
  <c r="X37" i="6"/>
  <c r="W37" i="6"/>
  <c r="X36" i="6"/>
  <c r="W36" i="6"/>
  <c r="X35" i="6"/>
  <c r="W35" i="6"/>
  <c r="X34" i="6"/>
  <c r="W34" i="6"/>
  <c r="X33" i="6"/>
  <c r="W33" i="6"/>
  <c r="X32" i="6"/>
  <c r="W32" i="6"/>
  <c r="X31" i="6"/>
  <c r="W31" i="6"/>
  <c r="X30" i="6"/>
  <c r="W30" i="6"/>
  <c r="X29" i="6"/>
  <c r="W29" i="6"/>
  <c r="X28" i="6"/>
  <c r="W28" i="6"/>
  <c r="X27" i="6"/>
  <c r="W27" i="6"/>
  <c r="X26" i="6"/>
  <c r="W26" i="6"/>
  <c r="X25" i="6"/>
  <c r="W25" i="6"/>
  <c r="X24" i="6"/>
  <c r="W24" i="6"/>
  <c r="X23" i="6"/>
  <c r="W23" i="6"/>
  <c r="X22" i="6"/>
  <c r="W22" i="6"/>
  <c r="X21" i="6"/>
  <c r="W21" i="6"/>
  <c r="X20" i="6"/>
  <c r="W20" i="6"/>
  <c r="X17" i="6"/>
  <c r="W17" i="6"/>
  <c r="X19" i="6"/>
  <c r="W19" i="6"/>
  <c r="CO350" i="4"/>
  <c r="U349" i="6"/>
  <c r="CO349" i="4"/>
  <c r="CH348" i="4"/>
  <c r="CI348" i="4" s="1"/>
  <c r="CJ348" i="4" s="1"/>
  <c r="CL348" i="4" s="1"/>
  <c r="AQ348" i="4" s="1"/>
  <c r="AR348" i="4" s="1"/>
  <c r="CH350" i="4"/>
  <c r="CI350" i="4" s="1"/>
  <c r="CJ350" i="4" s="1"/>
  <c r="CO348" i="4"/>
  <c r="CQ348" i="4"/>
  <c r="U347" i="6"/>
  <c r="CH349" i="4"/>
  <c r="CI349" i="4" s="1"/>
  <c r="CJ349" i="4" s="1"/>
  <c r="CL349" i="4" s="1"/>
  <c r="AQ349" i="4" s="1"/>
  <c r="AR349" i="4" s="1"/>
  <c r="CO347" i="4"/>
  <c r="CQ347" i="4"/>
  <c r="U346" i="6"/>
  <c r="CO346" i="4"/>
  <c r="U345" i="6"/>
  <c r="CQ346" i="4"/>
  <c r="CH347" i="4"/>
  <c r="CI347" i="4"/>
  <c r="CJ347" i="4" s="1"/>
  <c r="CO345" i="4"/>
  <c r="U344" i="6"/>
  <c r="CH346" i="4"/>
  <c r="CI346" i="4" s="1"/>
  <c r="CJ346" i="4" s="1"/>
  <c r="CO344" i="4"/>
  <c r="U343" i="6"/>
  <c r="CH345" i="4"/>
  <c r="CI345" i="4" s="1"/>
  <c r="CJ345" i="4" s="1"/>
  <c r="CL345" i="4" s="1"/>
  <c r="AQ345" i="4" s="1"/>
  <c r="AR345" i="4" s="1"/>
  <c r="CO343" i="4"/>
  <c r="U342" i="6"/>
  <c r="CH344" i="4"/>
  <c r="CO342" i="4"/>
  <c r="U341" i="6"/>
  <c r="CQ342" i="4"/>
  <c r="CH343" i="4"/>
  <c r="CI343" i="4" s="1"/>
  <c r="CJ343" i="4" s="1"/>
  <c r="CL343" i="4" s="1"/>
  <c r="AQ343" i="4" s="1"/>
  <c r="AR343" i="4" s="1"/>
  <c r="CO341" i="4"/>
  <c r="U340" i="6"/>
  <c r="CH342" i="4"/>
  <c r="CO340" i="4"/>
  <c r="U339" i="6"/>
  <c r="CH341" i="4"/>
  <c r="CI341" i="4" s="1"/>
  <c r="CJ341" i="4"/>
  <c r="CL341" i="4" s="1"/>
  <c r="CO339" i="4"/>
  <c r="U338" i="6"/>
  <c r="CH340" i="4"/>
  <c r="CO338" i="4"/>
  <c r="U337" i="6"/>
  <c r="CQ338" i="4"/>
  <c r="CH339" i="4"/>
  <c r="CO337" i="4"/>
  <c r="U336" i="6"/>
  <c r="CH338" i="4"/>
  <c r="CI338" i="4" s="1"/>
  <c r="CJ338" i="4"/>
  <c r="CL338" i="4" s="1"/>
  <c r="AQ338" i="4" s="1"/>
  <c r="AR338" i="4" s="1"/>
  <c r="CO336" i="4"/>
  <c r="U335" i="6"/>
  <c r="CH337" i="4"/>
  <c r="CI337" i="4"/>
  <c r="CJ337" i="4" s="1"/>
  <c r="CO335" i="4"/>
  <c r="U334" i="6"/>
  <c r="CH336" i="4"/>
  <c r="CO334" i="4"/>
  <c r="U333" i="6"/>
  <c r="CH335" i="4"/>
  <c r="CO333" i="4"/>
  <c r="U332" i="6"/>
  <c r="CH334" i="4"/>
  <c r="CI334" i="4" s="1"/>
  <c r="CJ334" i="4" s="1"/>
  <c r="CL334" i="4" s="1"/>
  <c r="CO332" i="4"/>
  <c r="U331" i="6"/>
  <c r="CH333" i="4"/>
  <c r="CO331" i="4"/>
  <c r="U330" i="6"/>
  <c r="CH332" i="4"/>
  <c r="CI332" i="4" s="1"/>
  <c r="CO330" i="4"/>
  <c r="U329" i="6"/>
  <c r="CH331" i="4"/>
  <c r="CO329" i="4"/>
  <c r="U328" i="6"/>
  <c r="CH330" i="4"/>
  <c r="CI330" i="4" s="1"/>
  <c r="CJ330" i="4" s="1"/>
  <c r="CL330" i="4" s="1"/>
  <c r="CO328" i="4"/>
  <c r="U327" i="6"/>
  <c r="CH329" i="4"/>
  <c r="CO327" i="4"/>
  <c r="U326" i="6"/>
  <c r="CH328" i="4"/>
  <c r="CO326" i="4"/>
  <c r="U325" i="6"/>
  <c r="CQ326" i="4"/>
  <c r="CH327" i="4"/>
  <c r="CI327" i="4" s="1"/>
  <c r="CJ327" i="4" s="1"/>
  <c r="CO325" i="4"/>
  <c r="U324" i="6"/>
  <c r="CH326" i="4"/>
  <c r="CI326" i="4" s="1"/>
  <c r="CJ326" i="4" s="1"/>
  <c r="CL326" i="4" s="1"/>
  <c r="AQ326" i="4" s="1"/>
  <c r="AR326" i="4" s="1"/>
  <c r="CO324" i="4"/>
  <c r="U323" i="6"/>
  <c r="CH325" i="4"/>
  <c r="CI325" i="4" s="1"/>
  <c r="CJ325" i="4" s="1"/>
  <c r="CL325" i="4" s="1"/>
  <c r="AQ325" i="4" s="1"/>
  <c r="AR325" i="4" s="1"/>
  <c r="CO323" i="4"/>
  <c r="U322" i="6"/>
  <c r="CH324" i="4"/>
  <c r="CI324" i="4" s="1"/>
  <c r="CJ324" i="4" s="1"/>
  <c r="CL324" i="4" s="1"/>
  <c r="AQ324" i="4" s="1"/>
  <c r="AR324" i="4" s="1"/>
  <c r="CO322" i="4"/>
  <c r="U321" i="6"/>
  <c r="CH323" i="4"/>
  <c r="CI323" i="4" s="1"/>
  <c r="CO321" i="4"/>
  <c r="U320" i="6"/>
  <c r="CH322" i="4"/>
  <c r="CI322" i="4"/>
  <c r="CJ322" i="4" s="1"/>
  <c r="CL322" i="4" s="1"/>
  <c r="AQ322" i="4" s="1"/>
  <c r="AR322" i="4" s="1"/>
  <c r="CO320" i="4"/>
  <c r="U319" i="6"/>
  <c r="CH321" i="4"/>
  <c r="CI321" i="4" s="1"/>
  <c r="CJ321" i="4" s="1"/>
  <c r="CL321" i="4" s="1"/>
  <c r="AQ321" i="4" s="1"/>
  <c r="AR321" i="4" s="1"/>
  <c r="CO319" i="4"/>
  <c r="U318" i="6"/>
  <c r="CH320" i="4"/>
  <c r="CO318" i="4"/>
  <c r="U317" i="6"/>
  <c r="CH319" i="4"/>
  <c r="CI319" i="4" s="1"/>
  <c r="CJ319" i="4" s="1"/>
  <c r="CL319" i="4" s="1"/>
  <c r="AQ319" i="4" s="1"/>
  <c r="AR319" i="4" s="1"/>
  <c r="CO317" i="4"/>
  <c r="U316" i="6"/>
  <c r="CH318" i="4"/>
  <c r="CO316" i="4"/>
  <c r="U315" i="6"/>
  <c r="CH317" i="4"/>
  <c r="CI317" i="4" s="1"/>
  <c r="CO315" i="4"/>
  <c r="U314" i="6"/>
  <c r="CH316" i="4"/>
  <c r="CO314" i="4"/>
  <c r="U313" i="6"/>
  <c r="CH315" i="4"/>
  <c r="CI315" i="4" s="1"/>
  <c r="CJ315" i="4" s="1"/>
  <c r="CL315" i="4" s="1"/>
  <c r="AQ315" i="4" s="1"/>
  <c r="AR315" i="4" s="1"/>
  <c r="CO313" i="4"/>
  <c r="U312" i="6"/>
  <c r="CH314" i="4"/>
  <c r="CO312" i="4"/>
  <c r="U311" i="6"/>
  <c r="CH313" i="4"/>
  <c r="CI313" i="4" s="1"/>
  <c r="CO311" i="4"/>
  <c r="U310" i="6"/>
  <c r="CH312" i="4"/>
  <c r="CO310" i="4"/>
  <c r="U309" i="6"/>
  <c r="CH311" i="4"/>
  <c r="CI311" i="4" s="1"/>
  <c r="CJ311" i="4" s="1"/>
  <c r="CO309" i="4"/>
  <c r="U308" i="6"/>
  <c r="CH310" i="4"/>
  <c r="CO308" i="4"/>
  <c r="U307" i="6"/>
  <c r="CH309" i="4"/>
  <c r="CI309" i="4" s="1"/>
  <c r="CO307" i="4"/>
  <c r="U306" i="6"/>
  <c r="CH308" i="4"/>
  <c r="CO306" i="4"/>
  <c r="U305" i="6"/>
  <c r="CH307" i="4"/>
  <c r="CI307" i="4" s="1"/>
  <c r="CJ307" i="4" s="1"/>
  <c r="CL307" i="4" s="1"/>
  <c r="AQ307" i="4" s="1"/>
  <c r="AR307" i="4" s="1"/>
  <c r="CO305" i="4"/>
  <c r="U304" i="6"/>
  <c r="CH306" i="4"/>
  <c r="CO304" i="4"/>
  <c r="U303" i="6"/>
  <c r="CH305" i="4"/>
  <c r="CI305" i="4" s="1"/>
  <c r="CO303" i="4"/>
  <c r="U302" i="6"/>
  <c r="CH304" i="4"/>
  <c r="CO302" i="4"/>
  <c r="U301" i="6"/>
  <c r="CH303" i="4"/>
  <c r="CI303" i="4" s="1"/>
  <c r="CJ303" i="4" s="1"/>
  <c r="CO301" i="4"/>
  <c r="U300" i="6"/>
  <c r="CH302" i="4"/>
  <c r="CO300" i="4"/>
  <c r="U299" i="6"/>
  <c r="CH301" i="4"/>
  <c r="CI301" i="4" s="1"/>
  <c r="CO299" i="4"/>
  <c r="U298" i="6"/>
  <c r="CH300" i="4"/>
  <c r="CO298" i="4"/>
  <c r="U297" i="6"/>
  <c r="CH299" i="4"/>
  <c r="CI299" i="4" s="1"/>
  <c r="CJ299" i="4" s="1"/>
  <c r="CO297" i="4"/>
  <c r="U296" i="6"/>
  <c r="CH298" i="4"/>
  <c r="CO296" i="4"/>
  <c r="U295" i="6"/>
  <c r="CH297" i="4"/>
  <c r="CI297" i="4" s="1"/>
  <c r="CO295" i="4"/>
  <c r="U294" i="6"/>
  <c r="CH296" i="4"/>
  <c r="CO294" i="4"/>
  <c r="U293" i="6"/>
  <c r="CH295" i="4"/>
  <c r="CI295" i="4" s="1"/>
  <c r="CJ295" i="4" s="1"/>
  <c r="CL295" i="4" s="1"/>
  <c r="AQ295" i="4" s="1"/>
  <c r="AR295" i="4" s="1"/>
  <c r="CO293" i="4"/>
  <c r="U292" i="6"/>
  <c r="CH294" i="4"/>
  <c r="CO292" i="4"/>
  <c r="U291" i="6"/>
  <c r="CH293" i="4"/>
  <c r="CI293" i="4" s="1"/>
  <c r="CO291" i="4"/>
  <c r="U290" i="6"/>
  <c r="CH292" i="4"/>
  <c r="CO290" i="4"/>
  <c r="U289" i="6"/>
  <c r="CH291" i="4"/>
  <c r="CI291" i="4" s="1"/>
  <c r="CJ291" i="4" s="1"/>
  <c r="CL291" i="4" s="1"/>
  <c r="AQ291" i="4" s="1"/>
  <c r="AR291" i="4" s="1"/>
  <c r="CO289" i="4"/>
  <c r="U288" i="6"/>
  <c r="CH290" i="4"/>
  <c r="CO288" i="4"/>
  <c r="U287" i="6"/>
  <c r="CH289" i="4"/>
  <c r="CI289" i="4" s="1"/>
  <c r="CO287" i="4"/>
  <c r="U286" i="6"/>
  <c r="CH288" i="4"/>
  <c r="CO286" i="4"/>
  <c r="U285" i="6"/>
  <c r="CH287" i="4"/>
  <c r="CI287" i="4" s="1"/>
  <c r="CJ287" i="4" s="1"/>
  <c r="CL287" i="4" s="1"/>
  <c r="AQ287" i="4" s="1"/>
  <c r="AR287" i="4" s="1"/>
  <c r="CO285" i="4"/>
  <c r="U284" i="6"/>
  <c r="CH286" i="4"/>
  <c r="CO284" i="4"/>
  <c r="U283" i="6"/>
  <c r="CH285" i="4"/>
  <c r="CI285" i="4" s="1"/>
  <c r="CO283" i="4"/>
  <c r="U282" i="6"/>
  <c r="CH284" i="4"/>
  <c r="CO282" i="4"/>
  <c r="U281" i="6"/>
  <c r="CH283" i="4"/>
  <c r="CI283" i="4" s="1"/>
  <c r="CJ283" i="4" s="1"/>
  <c r="CO281" i="4"/>
  <c r="U280" i="6"/>
  <c r="CH282" i="4"/>
  <c r="CO280" i="4"/>
  <c r="U279" i="6"/>
  <c r="CH281" i="4"/>
  <c r="CI281" i="4" s="1"/>
  <c r="CO279" i="4"/>
  <c r="U278" i="6"/>
  <c r="CH280" i="4"/>
  <c r="CO278" i="4"/>
  <c r="U277" i="6"/>
  <c r="CH279" i="4"/>
  <c r="CI279" i="4" s="1"/>
  <c r="CJ279" i="4" s="1"/>
  <c r="CO277" i="4"/>
  <c r="U276" i="6"/>
  <c r="CH278" i="4"/>
  <c r="CO276" i="4"/>
  <c r="U275" i="6"/>
  <c r="CH277" i="4"/>
  <c r="CI277" i="4" s="1"/>
  <c r="CO275" i="4"/>
  <c r="CH276" i="4"/>
  <c r="CI276" i="4" s="1"/>
  <c r="CJ276" i="4" s="1"/>
  <c r="CO274" i="4"/>
  <c r="CH275" i="4"/>
  <c r="CO273" i="4"/>
  <c r="CH274" i="4"/>
  <c r="CI274" i="4" s="1"/>
  <c r="CJ274" i="4" s="1"/>
  <c r="CL274" i="4" s="1"/>
  <c r="AQ274" i="4" s="1"/>
  <c r="AR274" i="4" s="1"/>
  <c r="CO272" i="4"/>
  <c r="CH273" i="4"/>
  <c r="CO271" i="4"/>
  <c r="CH272" i="4"/>
  <c r="CI272" i="4" s="1"/>
  <c r="CJ272" i="4" s="1"/>
  <c r="CL272" i="4" s="1"/>
  <c r="AQ272" i="4" s="1"/>
  <c r="AR272" i="4" s="1"/>
  <c r="CO270" i="4"/>
  <c r="CH271" i="4"/>
  <c r="CO269" i="4"/>
  <c r="CH270" i="4"/>
  <c r="CI270" i="4" s="1"/>
  <c r="CJ270" i="4" s="1"/>
  <c r="CO268" i="4"/>
  <c r="CH269" i="4"/>
  <c r="CO267" i="4"/>
  <c r="CH268" i="4"/>
  <c r="CI268" i="4" s="1"/>
  <c r="CJ268" i="4" s="1"/>
  <c r="CL268" i="4" s="1"/>
  <c r="AQ268" i="4" s="1"/>
  <c r="AR268" i="4" s="1"/>
  <c r="CO266" i="4"/>
  <c r="CH267" i="4"/>
  <c r="CO265" i="4"/>
  <c r="CH266" i="4"/>
  <c r="CI266" i="4" s="1"/>
  <c r="CJ266" i="4" s="1"/>
  <c r="CL266" i="4" s="1"/>
  <c r="AQ266" i="4" s="1"/>
  <c r="AR266" i="4" s="1"/>
  <c r="CO264" i="4"/>
  <c r="CH265" i="4"/>
  <c r="CO263" i="4"/>
  <c r="CH264" i="4"/>
  <c r="CI264" i="4" s="1"/>
  <c r="CJ264" i="4" s="1"/>
  <c r="CO262" i="4"/>
  <c r="CH263" i="4"/>
  <c r="CO261" i="4"/>
  <c r="CH262" i="4"/>
  <c r="CI262" i="4" s="1"/>
  <c r="CJ262" i="4" s="1"/>
  <c r="CL262" i="4" s="1"/>
  <c r="AQ262" i="4" s="1"/>
  <c r="AR262" i="4" s="1"/>
  <c r="CO260" i="4"/>
  <c r="CH261" i="4"/>
  <c r="CO259" i="4"/>
  <c r="CH260" i="4"/>
  <c r="CI260" i="4" s="1"/>
  <c r="CJ260" i="4" s="1"/>
  <c r="CO258" i="4"/>
  <c r="CH259" i="4"/>
  <c r="CO257" i="4"/>
  <c r="CH258" i="4"/>
  <c r="CI258" i="4" s="1"/>
  <c r="CJ258" i="4" s="1"/>
  <c r="CO256" i="4"/>
  <c r="CH257" i="4"/>
  <c r="CO255" i="4"/>
  <c r="CH256" i="4"/>
  <c r="CI256" i="4" s="1"/>
  <c r="CJ256" i="4" s="1"/>
  <c r="CL256" i="4" s="1"/>
  <c r="CO254" i="4"/>
  <c r="CH255" i="4"/>
  <c r="CO253" i="4"/>
  <c r="CH254" i="4"/>
  <c r="CI254" i="4" s="1"/>
  <c r="CJ254" i="4" s="1"/>
  <c r="CO252" i="4"/>
  <c r="CH253" i="4"/>
  <c r="CO251" i="4"/>
  <c r="CH252" i="4"/>
  <c r="CI252" i="4" s="1"/>
  <c r="CJ252" i="4" s="1"/>
  <c r="CL252" i="4" s="1"/>
  <c r="AQ252" i="4" s="1"/>
  <c r="AR252" i="4" s="1"/>
  <c r="CO250" i="4"/>
  <c r="CQ249" i="4"/>
  <c r="CH251" i="4"/>
  <c r="CO249" i="4"/>
  <c r="CH248" i="4"/>
  <c r="CI248" i="4"/>
  <c r="CJ248" i="4" s="1"/>
  <c r="CH250" i="4"/>
  <c r="CI250" i="4" s="1"/>
  <c r="CJ250" i="4"/>
  <c r="CO248" i="4"/>
  <c r="CQ247" i="4"/>
  <c r="U247" i="6"/>
  <c r="CH249" i="4"/>
  <c r="CI249" i="4" s="1"/>
  <c r="CJ249" i="4" s="1"/>
  <c r="CO247" i="4"/>
  <c r="CH246" i="4"/>
  <c r="CI246" i="4" s="1"/>
  <c r="CJ246" i="4"/>
  <c r="U246" i="6"/>
  <c r="CO246" i="4"/>
  <c r="U245" i="6"/>
  <c r="CH247" i="4"/>
  <c r="CI247" i="4" s="1"/>
  <c r="CJ247" i="4"/>
  <c r="CO245" i="4"/>
  <c r="CO244" i="4"/>
  <c r="CQ243" i="4"/>
  <c r="CH245" i="4"/>
  <c r="CI245" i="4" s="1"/>
  <c r="CJ245" i="4" s="1"/>
  <c r="CO243" i="4"/>
  <c r="U242" i="6"/>
  <c r="CH244" i="4"/>
  <c r="CO242" i="4"/>
  <c r="U241" i="6"/>
  <c r="CH243" i="4"/>
  <c r="CI243" i="4" s="1"/>
  <c r="CO241" i="4"/>
  <c r="CH242" i="4"/>
  <c r="CI242" i="4" s="1"/>
  <c r="CJ242" i="4" s="1"/>
  <c r="CO240" i="4"/>
  <c r="CQ239" i="4"/>
  <c r="U239" i="6"/>
  <c r="CH241" i="4"/>
  <c r="CI241" i="4" s="1"/>
  <c r="CJ241" i="4" s="1"/>
  <c r="CO239" i="4"/>
  <c r="U238" i="6"/>
  <c r="CH240" i="4"/>
  <c r="CO238" i="4"/>
  <c r="U237" i="6"/>
  <c r="CH239" i="4"/>
  <c r="CI239" i="4" s="1"/>
  <c r="CJ239" i="4"/>
  <c r="CO237" i="4"/>
  <c r="CH238" i="4"/>
  <c r="CI238" i="4" s="1"/>
  <c r="CJ238" i="4"/>
  <c r="CO236" i="4"/>
  <c r="U235" i="6"/>
  <c r="CH237" i="4"/>
  <c r="CO235" i="4"/>
  <c r="U234" i="6"/>
  <c r="CH236" i="4"/>
  <c r="CI236" i="4" s="1"/>
  <c r="CJ236" i="4" s="1"/>
  <c r="CO234" i="4"/>
  <c r="U233" i="6"/>
  <c r="CH235" i="4"/>
  <c r="CI235" i="4"/>
  <c r="CJ235" i="4" s="1"/>
  <c r="CO233" i="4"/>
  <c r="CH234" i="4"/>
  <c r="CI234" i="4"/>
  <c r="CJ234" i="4" s="1"/>
  <c r="CL234" i="4" s="1"/>
  <c r="AQ234" i="4" s="1"/>
  <c r="AR234" i="4" s="1"/>
  <c r="CO232" i="4"/>
  <c r="U231" i="6"/>
  <c r="CH233" i="4"/>
  <c r="CI233" i="4" s="1"/>
  <c r="CO231" i="4"/>
  <c r="U230" i="6"/>
  <c r="CQ231" i="4"/>
  <c r="CH232" i="4"/>
  <c r="CI232" i="4" s="1"/>
  <c r="CJ232" i="4" s="1"/>
  <c r="CO230" i="4"/>
  <c r="U229" i="6"/>
  <c r="CH231" i="4"/>
  <c r="CI231" i="4"/>
  <c r="CJ231" i="4" s="1"/>
  <c r="CO229" i="4"/>
  <c r="CQ227" i="4"/>
  <c r="CH230" i="4"/>
  <c r="CI230" i="4" s="1"/>
  <c r="CJ230" i="4" s="1"/>
  <c r="CO228" i="4"/>
  <c r="U227" i="6"/>
  <c r="CH229" i="4"/>
  <c r="CO227" i="4"/>
  <c r="U226" i="6"/>
  <c r="CH228" i="4"/>
  <c r="CI228" i="4" s="1"/>
  <c r="CJ228" i="4" s="1"/>
  <c r="CO226" i="4"/>
  <c r="U225" i="6"/>
  <c r="CH227" i="4"/>
  <c r="CI227" i="4"/>
  <c r="CJ227" i="4" s="1"/>
  <c r="CO225" i="4"/>
  <c r="CQ224" i="4"/>
  <c r="CH226" i="4"/>
  <c r="CI226" i="4" s="1"/>
  <c r="CJ226" i="4" s="1"/>
  <c r="CL226" i="4" s="1"/>
  <c r="AQ226" i="4" s="1"/>
  <c r="AR226" i="4" s="1"/>
  <c r="CO224" i="4"/>
  <c r="CQ223" i="4"/>
  <c r="U223" i="6"/>
  <c r="CH225" i="4"/>
  <c r="CI225" i="4" s="1"/>
  <c r="CJ225" i="4" s="1"/>
  <c r="CO223" i="4"/>
  <c r="U222" i="6"/>
  <c r="CH224" i="4"/>
  <c r="CO222" i="4"/>
  <c r="CQ220" i="4"/>
  <c r="CH223" i="4"/>
  <c r="CI223" i="4" s="1"/>
  <c r="CJ223" i="4" s="1"/>
  <c r="CL223" i="4" s="1"/>
  <c r="AQ223" i="4" s="1"/>
  <c r="AR223" i="4" s="1"/>
  <c r="CO221" i="4"/>
  <c r="CH220" i="4"/>
  <c r="CI220" i="4" s="1"/>
  <c r="CJ220" i="4" s="1"/>
  <c r="U220" i="6"/>
  <c r="CH222" i="4"/>
  <c r="CI222" i="4" s="1"/>
  <c r="CJ222" i="4" s="1"/>
  <c r="CL222" i="4" s="1"/>
  <c r="AQ222" i="4" s="1"/>
  <c r="AR222" i="4" s="1"/>
  <c r="CO220" i="4"/>
  <c r="U219" i="6"/>
  <c r="CH221" i="4"/>
  <c r="CO219" i="4"/>
  <c r="U218" i="6"/>
  <c r="CQ219" i="4"/>
  <c r="CO218" i="4"/>
  <c r="CH219" i="4"/>
  <c r="CI219" i="4" s="1"/>
  <c r="CJ219" i="4" s="1"/>
  <c r="CO217" i="4"/>
  <c r="U216" i="6"/>
  <c r="CH218" i="4"/>
  <c r="CI218" i="4" s="1"/>
  <c r="CJ218" i="4" s="1"/>
  <c r="CO216" i="4"/>
  <c r="CQ215" i="4"/>
  <c r="U215" i="6"/>
  <c r="CH217" i="4"/>
  <c r="CO215" i="4"/>
  <c r="U214" i="6"/>
  <c r="CH216" i="4"/>
  <c r="CI216" i="4" s="1"/>
  <c r="CJ216" i="4" s="1"/>
  <c r="CO214" i="4"/>
  <c r="CH215" i="4"/>
  <c r="CI215" i="4" s="1"/>
  <c r="CJ215" i="4" s="1"/>
  <c r="CO213" i="4"/>
  <c r="U212" i="6"/>
  <c r="CH214" i="4"/>
  <c r="CO212" i="4"/>
  <c r="CQ212" i="4"/>
  <c r="CH213" i="4"/>
  <c r="CI213" i="4" s="1"/>
  <c r="CJ213" i="4" s="1"/>
  <c r="CO211" i="4"/>
  <c r="CQ210" i="4"/>
  <c r="U210" i="6"/>
  <c r="CH212" i="4"/>
  <c r="CO210" i="4"/>
  <c r="U209" i="6"/>
  <c r="CH211" i="4"/>
  <c r="CO209" i="4"/>
  <c r="CQ209" i="4"/>
  <c r="U208" i="6"/>
  <c r="CH210" i="4"/>
  <c r="CI210" i="4" s="1"/>
  <c r="CJ210" i="4" s="1"/>
  <c r="CO208" i="4"/>
  <c r="U207" i="6"/>
  <c r="CH209" i="4"/>
  <c r="CI209" i="4" s="1"/>
  <c r="CJ209" i="4" s="1"/>
  <c r="CO207" i="4"/>
  <c r="CQ206" i="4"/>
  <c r="U206" i="6"/>
  <c r="CH208" i="4"/>
  <c r="CI208" i="4" s="1"/>
  <c r="CJ208" i="4" s="1"/>
  <c r="CO206" i="4"/>
  <c r="U205" i="6"/>
  <c r="CH207" i="4"/>
  <c r="CI207" i="4" s="1"/>
  <c r="CJ207" i="4" s="1"/>
  <c r="CO205" i="4"/>
  <c r="U204" i="6"/>
  <c r="CH206" i="4"/>
  <c r="CI206" i="4" s="1"/>
  <c r="CO204" i="4"/>
  <c r="U203" i="6"/>
  <c r="CH205" i="4"/>
  <c r="CI205" i="4"/>
  <c r="CJ205" i="4" s="1"/>
  <c r="CO203" i="4"/>
  <c r="U202" i="6"/>
  <c r="CH204" i="4"/>
  <c r="CI204" i="4" s="1"/>
  <c r="CO202" i="4"/>
  <c r="U201" i="6"/>
  <c r="CQ202" i="4"/>
  <c r="CH203" i="4"/>
  <c r="CI203" i="4" s="1"/>
  <c r="CO201" i="4"/>
  <c r="CH200" i="4"/>
  <c r="CI200" i="4" s="1"/>
  <c r="CJ200" i="4" s="1"/>
  <c r="U200" i="6"/>
  <c r="CH202" i="4"/>
  <c r="CI202" i="4" s="1"/>
  <c r="CJ202" i="4"/>
  <c r="CO200" i="4"/>
  <c r="U199" i="6"/>
  <c r="CH201" i="4"/>
  <c r="CI201" i="4"/>
  <c r="CJ201" i="4" s="1"/>
  <c r="CO199" i="4"/>
  <c r="U198" i="6"/>
  <c r="CO198" i="4"/>
  <c r="U197" i="6"/>
  <c r="CQ198" i="4"/>
  <c r="CH199" i="4"/>
  <c r="CO197" i="4"/>
  <c r="CH196" i="4"/>
  <c r="CI196" i="4" s="1"/>
  <c r="CJ196" i="4" s="1"/>
  <c r="CH198" i="4"/>
  <c r="CI198" i="4" s="1"/>
  <c r="CJ198" i="4" s="1"/>
  <c r="CO196" i="4"/>
  <c r="U195" i="6"/>
  <c r="CH197" i="4"/>
  <c r="CI197" i="4" s="1"/>
  <c r="CJ197" i="4" s="1"/>
  <c r="CO195" i="4"/>
  <c r="CQ194" i="4"/>
  <c r="CO194" i="4"/>
  <c r="U193" i="6"/>
  <c r="CH195" i="4"/>
  <c r="CI195" i="4" s="1"/>
  <c r="CO193" i="4"/>
  <c r="CH192" i="4"/>
  <c r="CI192" i="4" s="1"/>
  <c r="CJ192" i="4" s="1"/>
  <c r="U192" i="6"/>
  <c r="CH194" i="4"/>
  <c r="CI194" i="4" s="1"/>
  <c r="CJ194" i="4" s="1"/>
  <c r="CO192" i="4"/>
  <c r="U191" i="6"/>
  <c r="CH193" i="4"/>
  <c r="CI193" i="4"/>
  <c r="CJ193" i="4" s="1"/>
  <c r="CO191" i="4"/>
  <c r="CQ190" i="4"/>
  <c r="U190" i="6"/>
  <c r="CO190" i="4"/>
  <c r="U189" i="6"/>
  <c r="CH191" i="4"/>
  <c r="CI191" i="4" s="1"/>
  <c r="CJ191" i="4" s="1"/>
  <c r="CO189" i="4"/>
  <c r="U188" i="6"/>
  <c r="CH190" i="4"/>
  <c r="CI190" i="4" s="1"/>
  <c r="CJ190" i="4" s="1"/>
  <c r="CO188" i="4"/>
  <c r="U187" i="6"/>
  <c r="CH189" i="4"/>
  <c r="CI189" i="4"/>
  <c r="CJ189" i="4" s="1"/>
  <c r="CO187" i="4"/>
  <c r="U186" i="6"/>
  <c r="CH188" i="4"/>
  <c r="CI188" i="4" s="1"/>
  <c r="CO186" i="4"/>
  <c r="CO185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3" i="4"/>
  <c r="CO54" i="4"/>
  <c r="CO55" i="4"/>
  <c r="CO56" i="4"/>
  <c r="CO57" i="4"/>
  <c r="CO58" i="4"/>
  <c r="CO59" i="4"/>
  <c r="CO60" i="4"/>
  <c r="CO61" i="4"/>
  <c r="CO62" i="4"/>
  <c r="CO63" i="4"/>
  <c r="CO64" i="4"/>
  <c r="CO65" i="4"/>
  <c r="CO66" i="4"/>
  <c r="CO67" i="4"/>
  <c r="CQ68" i="4"/>
  <c r="CO68" i="4"/>
  <c r="CO69" i="4"/>
  <c r="CO70" i="4"/>
  <c r="CO71" i="4"/>
  <c r="CQ72" i="4"/>
  <c r="CO72" i="4"/>
  <c r="CO73" i="4"/>
  <c r="CO74" i="4"/>
  <c r="CQ75" i="4"/>
  <c r="CO75" i="4"/>
  <c r="CQ76" i="4"/>
  <c r="CO76" i="4"/>
  <c r="CQ77" i="4"/>
  <c r="CO77" i="4"/>
  <c r="CO78" i="4"/>
  <c r="CO79" i="4"/>
  <c r="CQ80" i="4"/>
  <c r="CO80" i="4"/>
  <c r="CO81" i="4"/>
  <c r="CO82" i="4"/>
  <c r="CO83" i="4"/>
  <c r="CQ84" i="4"/>
  <c r="CO84" i="4"/>
  <c r="CO85" i="4"/>
  <c r="CO86" i="4"/>
  <c r="CO87" i="4"/>
  <c r="CQ88" i="4"/>
  <c r="CO88" i="4"/>
  <c r="CO89" i="4"/>
  <c r="CO90" i="4"/>
  <c r="CO91" i="4"/>
  <c r="CQ92" i="4"/>
  <c r="CO92" i="4"/>
  <c r="CO93" i="4"/>
  <c r="CO94" i="4"/>
  <c r="CO95" i="4"/>
  <c r="CQ96" i="4"/>
  <c r="CO96" i="4"/>
  <c r="CO97" i="4"/>
  <c r="CO98" i="4"/>
  <c r="CO99" i="4"/>
  <c r="CQ100" i="4"/>
  <c r="CO100" i="4"/>
  <c r="CO101" i="4"/>
  <c r="CO102" i="4"/>
  <c r="CO103" i="4"/>
  <c r="CQ104" i="4"/>
  <c r="CO104" i="4"/>
  <c r="CO105" i="4"/>
  <c r="CO106" i="4"/>
  <c r="CO107" i="4"/>
  <c r="CQ108" i="4"/>
  <c r="CO108" i="4"/>
  <c r="CO109" i="4"/>
  <c r="CO110" i="4"/>
  <c r="CO111" i="4"/>
  <c r="CO112" i="4"/>
  <c r="CO113" i="4"/>
  <c r="CO114" i="4"/>
  <c r="CQ115" i="4"/>
  <c r="CO115" i="4"/>
  <c r="CO116" i="4"/>
  <c r="CO117" i="4"/>
  <c r="CO118" i="4"/>
  <c r="CQ119" i="4"/>
  <c r="CO119" i="4"/>
  <c r="CO120" i="4"/>
  <c r="CO121" i="4"/>
  <c r="CO122" i="4"/>
  <c r="CQ123" i="4"/>
  <c r="CO123" i="4"/>
  <c r="CO124" i="4"/>
  <c r="CO125" i="4"/>
  <c r="CO126" i="4"/>
  <c r="CQ127" i="4"/>
  <c r="CO127" i="4"/>
  <c r="CQ128" i="4"/>
  <c r="CO128" i="4"/>
  <c r="CQ129" i="4"/>
  <c r="CO129" i="4"/>
  <c r="CQ130" i="4"/>
  <c r="CO130" i="4"/>
  <c r="CQ131" i="4"/>
  <c r="CO131" i="4"/>
  <c r="CQ132" i="4"/>
  <c r="CO132" i="4"/>
  <c r="CQ133" i="4"/>
  <c r="CO133" i="4"/>
  <c r="CQ134" i="4"/>
  <c r="CO134" i="4"/>
  <c r="CQ135" i="4"/>
  <c r="CO135" i="4"/>
  <c r="CQ136" i="4"/>
  <c r="CO136" i="4"/>
  <c r="CQ137" i="4"/>
  <c r="CO137" i="4"/>
  <c r="CQ138" i="4"/>
  <c r="CO138" i="4"/>
  <c r="CQ139" i="4"/>
  <c r="CO139" i="4"/>
  <c r="CQ140" i="4"/>
  <c r="CO140" i="4"/>
  <c r="CQ141" i="4"/>
  <c r="CO141" i="4"/>
  <c r="CQ142" i="4"/>
  <c r="CO142" i="4"/>
  <c r="CQ143" i="4"/>
  <c r="CO143" i="4"/>
  <c r="CQ144" i="4"/>
  <c r="CO144" i="4"/>
  <c r="CQ145" i="4"/>
  <c r="CO145" i="4"/>
  <c r="CQ146" i="4"/>
  <c r="CO146" i="4"/>
  <c r="CQ147" i="4"/>
  <c r="CO147" i="4"/>
  <c r="CQ148" i="4"/>
  <c r="CO148" i="4"/>
  <c r="CQ149" i="4"/>
  <c r="CO149" i="4"/>
  <c r="CQ150" i="4"/>
  <c r="CO150" i="4"/>
  <c r="CQ151" i="4"/>
  <c r="CO151" i="4"/>
  <c r="CQ152" i="4"/>
  <c r="CO152" i="4"/>
  <c r="CQ153" i="4"/>
  <c r="CO153" i="4"/>
  <c r="CQ154" i="4"/>
  <c r="CO154" i="4"/>
  <c r="CQ155" i="4"/>
  <c r="CO155" i="4"/>
  <c r="CQ156" i="4"/>
  <c r="CO156" i="4"/>
  <c r="CQ157" i="4"/>
  <c r="CO157" i="4"/>
  <c r="CQ158" i="4"/>
  <c r="CO158" i="4"/>
  <c r="CQ159" i="4"/>
  <c r="CO159" i="4"/>
  <c r="CQ160" i="4"/>
  <c r="CO160" i="4"/>
  <c r="CQ161" i="4"/>
  <c r="CO161" i="4"/>
  <c r="CQ162" i="4"/>
  <c r="CO162" i="4"/>
  <c r="CQ163" i="4"/>
  <c r="CO163" i="4"/>
  <c r="CQ164" i="4"/>
  <c r="CO164" i="4"/>
  <c r="CQ165" i="4"/>
  <c r="CO165" i="4"/>
  <c r="CQ166" i="4"/>
  <c r="CO166" i="4"/>
  <c r="CQ167" i="4"/>
  <c r="CO167" i="4"/>
  <c r="CQ168" i="4"/>
  <c r="CO168" i="4"/>
  <c r="CQ169" i="4"/>
  <c r="CO169" i="4"/>
  <c r="CQ170" i="4"/>
  <c r="CO170" i="4"/>
  <c r="CQ171" i="4"/>
  <c r="CO171" i="4"/>
  <c r="CQ172" i="4"/>
  <c r="CO172" i="4"/>
  <c r="CQ173" i="4"/>
  <c r="CO173" i="4"/>
  <c r="CQ174" i="4"/>
  <c r="CO174" i="4"/>
  <c r="CQ175" i="4"/>
  <c r="CO175" i="4"/>
  <c r="CQ176" i="4"/>
  <c r="CO176" i="4"/>
  <c r="CQ177" i="4"/>
  <c r="CO177" i="4"/>
  <c r="CQ178" i="4"/>
  <c r="CO178" i="4"/>
  <c r="CQ179" i="4"/>
  <c r="CO179" i="4"/>
  <c r="CQ180" i="4"/>
  <c r="CO180" i="4"/>
  <c r="CQ181" i="4"/>
  <c r="CO181" i="4"/>
  <c r="CQ182" i="4"/>
  <c r="CO182" i="4"/>
  <c r="CQ183" i="4"/>
  <c r="CO183" i="4"/>
  <c r="CQ184" i="4"/>
  <c r="CO184" i="4"/>
  <c r="F9" i="6"/>
  <c r="E9" i="6"/>
  <c r="D9" i="6"/>
  <c r="G8" i="6"/>
  <c r="F8" i="6"/>
  <c r="E8" i="6"/>
  <c r="I9" i="4"/>
  <c r="M124" i="13"/>
  <c r="J124" i="13"/>
  <c r="I124" i="13"/>
  <c r="H124" i="13"/>
  <c r="G124" i="13"/>
  <c r="A124" i="13"/>
  <c r="M123" i="13"/>
  <c r="J123" i="13"/>
  <c r="I123" i="13"/>
  <c r="H123" i="13"/>
  <c r="G123" i="13"/>
  <c r="A123" i="13"/>
  <c r="M122" i="13"/>
  <c r="J122" i="13"/>
  <c r="I122" i="13"/>
  <c r="H122" i="13"/>
  <c r="G122" i="13"/>
  <c r="A122" i="13"/>
  <c r="M121" i="13"/>
  <c r="J121" i="13"/>
  <c r="I121" i="13"/>
  <c r="H121" i="13"/>
  <c r="G121" i="13"/>
  <c r="A121" i="13"/>
  <c r="M120" i="13"/>
  <c r="J120" i="13"/>
  <c r="I120" i="13"/>
  <c r="H120" i="13"/>
  <c r="G120" i="13"/>
  <c r="A120" i="13"/>
  <c r="M119" i="13"/>
  <c r="J119" i="13"/>
  <c r="I119" i="13"/>
  <c r="H119" i="13"/>
  <c r="G119" i="13"/>
  <c r="A119" i="13"/>
  <c r="M118" i="13"/>
  <c r="J118" i="13"/>
  <c r="I118" i="13"/>
  <c r="H118" i="13"/>
  <c r="G118" i="13"/>
  <c r="A118" i="13"/>
  <c r="M117" i="13"/>
  <c r="J117" i="13"/>
  <c r="I117" i="13"/>
  <c r="H117" i="13"/>
  <c r="G117" i="13"/>
  <c r="A117" i="13"/>
  <c r="M116" i="13"/>
  <c r="J116" i="13"/>
  <c r="I116" i="13"/>
  <c r="H116" i="13"/>
  <c r="G116" i="13"/>
  <c r="A116" i="13"/>
  <c r="M115" i="13"/>
  <c r="J115" i="13"/>
  <c r="I115" i="13"/>
  <c r="H115" i="13"/>
  <c r="G115" i="13"/>
  <c r="A115" i="13"/>
  <c r="M114" i="13"/>
  <c r="J114" i="13"/>
  <c r="I114" i="13"/>
  <c r="H114" i="13"/>
  <c r="G114" i="13"/>
  <c r="A114" i="13"/>
  <c r="M113" i="13"/>
  <c r="J113" i="13"/>
  <c r="I113" i="13"/>
  <c r="H113" i="13"/>
  <c r="G113" i="13"/>
  <c r="A113" i="13"/>
  <c r="M112" i="13"/>
  <c r="J112" i="13"/>
  <c r="I112" i="13"/>
  <c r="H112" i="13"/>
  <c r="G112" i="13"/>
  <c r="A112" i="13"/>
  <c r="M111" i="13"/>
  <c r="J111" i="13"/>
  <c r="I111" i="13"/>
  <c r="H111" i="13"/>
  <c r="G111" i="13"/>
  <c r="A111" i="13"/>
  <c r="J110" i="13"/>
  <c r="I110" i="13"/>
  <c r="H110" i="13"/>
  <c r="G110" i="13"/>
  <c r="A110" i="13"/>
  <c r="M109" i="13"/>
  <c r="J109" i="13"/>
  <c r="I109" i="13"/>
  <c r="H109" i="13"/>
  <c r="G109" i="13"/>
  <c r="A109" i="13"/>
  <c r="M108" i="13"/>
  <c r="J108" i="13"/>
  <c r="I108" i="13"/>
  <c r="H108" i="13"/>
  <c r="G108" i="13"/>
  <c r="A108" i="13"/>
  <c r="M107" i="13"/>
  <c r="J107" i="13"/>
  <c r="I107" i="13"/>
  <c r="H107" i="13"/>
  <c r="G107" i="13"/>
  <c r="A107" i="13"/>
  <c r="J106" i="13"/>
  <c r="I106" i="13"/>
  <c r="H106" i="13"/>
  <c r="G106" i="13"/>
  <c r="A106" i="13"/>
  <c r="M105" i="13"/>
  <c r="J105" i="13"/>
  <c r="I105" i="13"/>
  <c r="H105" i="13"/>
  <c r="G105" i="13"/>
  <c r="A105" i="13"/>
  <c r="M104" i="13"/>
  <c r="J104" i="13"/>
  <c r="I104" i="13"/>
  <c r="H104" i="13"/>
  <c r="G104" i="13"/>
  <c r="A104" i="13"/>
  <c r="M103" i="13"/>
  <c r="J103" i="13"/>
  <c r="I103" i="13"/>
  <c r="H103" i="13"/>
  <c r="G103" i="13"/>
  <c r="A103" i="13"/>
  <c r="J102" i="13"/>
  <c r="I102" i="13"/>
  <c r="H102" i="13"/>
  <c r="G102" i="13"/>
  <c r="A102" i="13"/>
  <c r="M101" i="13"/>
  <c r="J101" i="13"/>
  <c r="I101" i="13"/>
  <c r="H101" i="13"/>
  <c r="G101" i="13"/>
  <c r="A101" i="13"/>
  <c r="M100" i="13"/>
  <c r="J100" i="13"/>
  <c r="I100" i="13"/>
  <c r="H100" i="13"/>
  <c r="G100" i="13"/>
  <c r="A100" i="13"/>
  <c r="M99" i="13"/>
  <c r="J99" i="13"/>
  <c r="I99" i="13"/>
  <c r="H99" i="13"/>
  <c r="G99" i="13"/>
  <c r="A99" i="13"/>
  <c r="J98" i="13"/>
  <c r="I98" i="13"/>
  <c r="H98" i="13"/>
  <c r="G98" i="13"/>
  <c r="A98" i="13"/>
  <c r="M97" i="13"/>
  <c r="J97" i="13"/>
  <c r="I97" i="13"/>
  <c r="H97" i="13"/>
  <c r="G97" i="13"/>
  <c r="A97" i="13"/>
  <c r="M96" i="13"/>
  <c r="J96" i="13"/>
  <c r="I96" i="13"/>
  <c r="H96" i="13"/>
  <c r="G96" i="13"/>
  <c r="A96" i="13"/>
  <c r="M95" i="13"/>
  <c r="J95" i="13"/>
  <c r="I95" i="13"/>
  <c r="H95" i="13"/>
  <c r="G95" i="13"/>
  <c r="A95" i="13"/>
  <c r="J94" i="13"/>
  <c r="I94" i="13"/>
  <c r="H94" i="13"/>
  <c r="G94" i="13"/>
  <c r="A94" i="13"/>
  <c r="M93" i="13"/>
  <c r="J93" i="13"/>
  <c r="I93" i="13"/>
  <c r="H93" i="13"/>
  <c r="G93" i="13"/>
  <c r="A93" i="13"/>
  <c r="M92" i="13"/>
  <c r="J92" i="13"/>
  <c r="I92" i="13"/>
  <c r="H92" i="13"/>
  <c r="G92" i="13"/>
  <c r="A92" i="13"/>
  <c r="M91" i="13"/>
  <c r="J91" i="13"/>
  <c r="I91" i="13"/>
  <c r="H91" i="13"/>
  <c r="G91" i="13"/>
  <c r="A91" i="13"/>
  <c r="J90" i="13"/>
  <c r="I90" i="13"/>
  <c r="H90" i="13"/>
  <c r="G90" i="13"/>
  <c r="A90" i="13"/>
  <c r="M89" i="13"/>
  <c r="J89" i="13"/>
  <c r="I89" i="13"/>
  <c r="H89" i="13"/>
  <c r="G89" i="13"/>
  <c r="A89" i="13"/>
  <c r="M88" i="13"/>
  <c r="J88" i="13"/>
  <c r="I88" i="13"/>
  <c r="H88" i="13"/>
  <c r="G88" i="13"/>
  <c r="A88" i="13"/>
  <c r="M87" i="13"/>
  <c r="J87" i="13"/>
  <c r="I87" i="13"/>
  <c r="H87" i="13"/>
  <c r="G87" i="13"/>
  <c r="A87" i="13"/>
  <c r="J86" i="13"/>
  <c r="I86" i="13"/>
  <c r="H86" i="13"/>
  <c r="G86" i="13"/>
  <c r="A86" i="13"/>
  <c r="M85" i="13"/>
  <c r="J85" i="13"/>
  <c r="I85" i="13"/>
  <c r="H85" i="13"/>
  <c r="G85" i="13"/>
  <c r="A85" i="13"/>
  <c r="M84" i="13"/>
  <c r="J84" i="13"/>
  <c r="I84" i="13"/>
  <c r="H84" i="13"/>
  <c r="G84" i="13"/>
  <c r="A84" i="13"/>
  <c r="M83" i="13"/>
  <c r="J83" i="13"/>
  <c r="I83" i="13"/>
  <c r="H83" i="13"/>
  <c r="G83" i="13"/>
  <c r="A83" i="13"/>
  <c r="J82" i="13"/>
  <c r="I82" i="13"/>
  <c r="H82" i="13"/>
  <c r="G82" i="13"/>
  <c r="A82" i="13"/>
  <c r="M81" i="13"/>
  <c r="J81" i="13"/>
  <c r="I81" i="13"/>
  <c r="H81" i="13"/>
  <c r="G81" i="13"/>
  <c r="A81" i="13"/>
  <c r="M80" i="13"/>
  <c r="J80" i="13"/>
  <c r="I80" i="13"/>
  <c r="H80" i="13"/>
  <c r="G80" i="13"/>
  <c r="A80" i="13"/>
  <c r="M79" i="13"/>
  <c r="J79" i="13"/>
  <c r="I79" i="13"/>
  <c r="H79" i="13"/>
  <c r="G79" i="13"/>
  <c r="A79" i="13"/>
  <c r="J78" i="13"/>
  <c r="I78" i="13"/>
  <c r="H78" i="13"/>
  <c r="G78" i="13"/>
  <c r="A78" i="13"/>
  <c r="M77" i="13"/>
  <c r="J77" i="13"/>
  <c r="I77" i="13"/>
  <c r="H77" i="13"/>
  <c r="G77" i="13"/>
  <c r="A77" i="13"/>
  <c r="M76" i="13"/>
  <c r="J76" i="13"/>
  <c r="I76" i="13"/>
  <c r="H76" i="13"/>
  <c r="G76" i="13"/>
  <c r="A76" i="13"/>
  <c r="M75" i="13"/>
  <c r="J75" i="13"/>
  <c r="I75" i="13"/>
  <c r="H75" i="13"/>
  <c r="G75" i="13"/>
  <c r="A75" i="13"/>
  <c r="J74" i="13"/>
  <c r="I74" i="13"/>
  <c r="H74" i="13"/>
  <c r="G74" i="13"/>
  <c r="A74" i="13"/>
  <c r="M73" i="13"/>
  <c r="J73" i="13"/>
  <c r="I73" i="13"/>
  <c r="H73" i="13"/>
  <c r="G73" i="13"/>
  <c r="A73" i="13"/>
  <c r="M72" i="13"/>
  <c r="J72" i="13"/>
  <c r="I72" i="13"/>
  <c r="H72" i="13"/>
  <c r="G72" i="13"/>
  <c r="A72" i="13"/>
  <c r="M71" i="13"/>
  <c r="J71" i="13"/>
  <c r="I71" i="13"/>
  <c r="H71" i="13"/>
  <c r="G71" i="13"/>
  <c r="A71" i="13"/>
  <c r="J70" i="13"/>
  <c r="I70" i="13"/>
  <c r="H70" i="13"/>
  <c r="G70" i="13"/>
  <c r="A70" i="13"/>
  <c r="M69" i="13"/>
  <c r="J69" i="13"/>
  <c r="I69" i="13"/>
  <c r="H69" i="13"/>
  <c r="G69" i="13"/>
  <c r="A69" i="13"/>
  <c r="M68" i="13"/>
  <c r="J68" i="13"/>
  <c r="I68" i="13"/>
  <c r="H68" i="13"/>
  <c r="G68" i="13"/>
  <c r="A68" i="13"/>
  <c r="M67" i="13"/>
  <c r="J67" i="13"/>
  <c r="I67" i="13"/>
  <c r="H67" i="13"/>
  <c r="G67" i="13"/>
  <c r="A67" i="13"/>
  <c r="J66" i="13"/>
  <c r="I66" i="13"/>
  <c r="H66" i="13"/>
  <c r="G66" i="13"/>
  <c r="A66" i="13"/>
  <c r="M65" i="13"/>
  <c r="J65" i="13"/>
  <c r="I65" i="13"/>
  <c r="H65" i="13"/>
  <c r="G65" i="13"/>
  <c r="A65" i="13"/>
  <c r="M64" i="13"/>
  <c r="J64" i="13"/>
  <c r="I64" i="13"/>
  <c r="H64" i="13"/>
  <c r="G64" i="13"/>
  <c r="M63" i="13"/>
  <c r="J63" i="13"/>
  <c r="I63" i="13"/>
  <c r="H63" i="13"/>
  <c r="G63" i="13"/>
  <c r="B1" i="13"/>
  <c r="C1" i="13"/>
  <c r="D1" i="13"/>
  <c r="E1" i="13"/>
  <c r="F1" i="13"/>
  <c r="F2" i="13"/>
  <c r="A3" i="13"/>
  <c r="B3" i="13"/>
  <c r="A4" i="13"/>
  <c r="B4" i="13"/>
  <c r="C4" i="13"/>
  <c r="D4" i="13"/>
  <c r="E4" i="13"/>
  <c r="F4" i="13"/>
  <c r="A5" i="13"/>
  <c r="B5" i="13"/>
  <c r="C5" i="13"/>
  <c r="D5" i="13"/>
  <c r="E5" i="13"/>
  <c r="F5" i="13"/>
  <c r="A6" i="13"/>
  <c r="B6" i="13"/>
  <c r="C6" i="13"/>
  <c r="D6" i="13"/>
  <c r="E6" i="13"/>
  <c r="F6" i="13"/>
  <c r="G6" i="13"/>
  <c r="A7" i="13"/>
  <c r="B7" i="13"/>
  <c r="C7" i="13"/>
  <c r="D7" i="13"/>
  <c r="E7" i="13"/>
  <c r="F7" i="13"/>
  <c r="G7" i="13"/>
  <c r="A8" i="13"/>
  <c r="B8" i="13"/>
  <c r="E8" i="13"/>
  <c r="F8" i="13"/>
  <c r="G8" i="13"/>
  <c r="A9" i="13"/>
  <c r="B9" i="13"/>
  <c r="C9" i="13"/>
  <c r="D9" i="13"/>
  <c r="E9" i="13"/>
  <c r="F9" i="13"/>
  <c r="A10" i="13"/>
  <c r="B10" i="13"/>
  <c r="C10" i="13"/>
  <c r="D10" i="13"/>
  <c r="E10" i="13"/>
  <c r="F10" i="13"/>
  <c r="A11" i="13"/>
  <c r="B11" i="13"/>
  <c r="G12" i="13"/>
  <c r="A13" i="13"/>
  <c r="B13" i="13"/>
  <c r="G13" i="13"/>
  <c r="A14" i="13"/>
  <c r="A15" i="13"/>
  <c r="B16" i="13"/>
  <c r="A17" i="13"/>
  <c r="B17" i="13"/>
  <c r="D17" i="13"/>
  <c r="E17" i="13"/>
  <c r="F17" i="13"/>
  <c r="G17" i="13"/>
  <c r="J17" i="13"/>
  <c r="K17" i="13"/>
  <c r="L17" i="13"/>
  <c r="M17" i="13"/>
  <c r="G20" i="13"/>
  <c r="H20" i="13"/>
  <c r="I20" i="13"/>
  <c r="J20" i="13"/>
  <c r="M20" i="13"/>
  <c r="G21" i="13"/>
  <c r="H21" i="13"/>
  <c r="I21" i="13"/>
  <c r="J21" i="13"/>
  <c r="M21" i="13"/>
  <c r="G22" i="13"/>
  <c r="H22" i="13"/>
  <c r="I22" i="13"/>
  <c r="J22" i="13"/>
  <c r="M22" i="13"/>
  <c r="G23" i="13"/>
  <c r="H23" i="13"/>
  <c r="I23" i="13"/>
  <c r="J23" i="13"/>
  <c r="M23" i="13"/>
  <c r="G24" i="13"/>
  <c r="H24" i="13"/>
  <c r="I24" i="13"/>
  <c r="J24" i="13"/>
  <c r="M24" i="13"/>
  <c r="G25" i="13"/>
  <c r="H25" i="13"/>
  <c r="I25" i="13"/>
  <c r="J25" i="13"/>
  <c r="M25" i="13"/>
  <c r="G26" i="13"/>
  <c r="H26" i="13"/>
  <c r="I26" i="13"/>
  <c r="J26" i="13"/>
  <c r="M26" i="13"/>
  <c r="G27" i="13"/>
  <c r="H27" i="13"/>
  <c r="I27" i="13"/>
  <c r="J27" i="13"/>
  <c r="M27" i="13"/>
  <c r="G28" i="13"/>
  <c r="H28" i="13"/>
  <c r="I28" i="13"/>
  <c r="J28" i="13"/>
  <c r="M28" i="13"/>
  <c r="G29" i="13"/>
  <c r="H29" i="13"/>
  <c r="I29" i="13"/>
  <c r="J29" i="13"/>
  <c r="M29" i="13"/>
  <c r="G30" i="13"/>
  <c r="H30" i="13"/>
  <c r="I30" i="13"/>
  <c r="J30" i="13"/>
  <c r="M30" i="13"/>
  <c r="G31" i="13"/>
  <c r="H31" i="13"/>
  <c r="I31" i="13"/>
  <c r="J31" i="13"/>
  <c r="M31" i="13"/>
  <c r="G32" i="13"/>
  <c r="H32" i="13"/>
  <c r="I32" i="13"/>
  <c r="J32" i="13"/>
  <c r="M32" i="13"/>
  <c r="G33" i="13"/>
  <c r="H33" i="13"/>
  <c r="I33" i="13"/>
  <c r="J33" i="13"/>
  <c r="M33" i="13"/>
  <c r="G34" i="13"/>
  <c r="H34" i="13"/>
  <c r="I34" i="13"/>
  <c r="J34" i="13"/>
  <c r="M34" i="13"/>
  <c r="G35" i="13"/>
  <c r="H35" i="13"/>
  <c r="I35" i="13"/>
  <c r="J35" i="13"/>
  <c r="M35" i="13"/>
  <c r="G36" i="13"/>
  <c r="H36" i="13"/>
  <c r="I36" i="13"/>
  <c r="J36" i="13"/>
  <c r="M36" i="13"/>
  <c r="G37" i="13"/>
  <c r="H37" i="13"/>
  <c r="I37" i="13"/>
  <c r="J37" i="13"/>
  <c r="M37" i="13"/>
  <c r="G38" i="13"/>
  <c r="H38" i="13"/>
  <c r="I38" i="13"/>
  <c r="J38" i="13"/>
  <c r="M38" i="13"/>
  <c r="G39" i="13"/>
  <c r="H39" i="13"/>
  <c r="I39" i="13"/>
  <c r="J39" i="13"/>
  <c r="M39" i="13"/>
  <c r="G40" i="13"/>
  <c r="H40" i="13"/>
  <c r="I40" i="13"/>
  <c r="J40" i="13"/>
  <c r="M40" i="13"/>
  <c r="G41" i="13"/>
  <c r="H41" i="13"/>
  <c r="I41" i="13"/>
  <c r="J41" i="13"/>
  <c r="M41" i="13"/>
  <c r="G42" i="13"/>
  <c r="H42" i="13"/>
  <c r="I42" i="13"/>
  <c r="J42" i="13"/>
  <c r="M42" i="13"/>
  <c r="G43" i="13"/>
  <c r="H43" i="13"/>
  <c r="I43" i="13"/>
  <c r="J43" i="13"/>
  <c r="M43" i="13"/>
  <c r="G44" i="13"/>
  <c r="H44" i="13"/>
  <c r="I44" i="13"/>
  <c r="J44" i="13"/>
  <c r="M44" i="13"/>
  <c r="G45" i="13"/>
  <c r="H45" i="13"/>
  <c r="I45" i="13"/>
  <c r="J45" i="13"/>
  <c r="M45" i="13"/>
  <c r="G46" i="13"/>
  <c r="H46" i="13"/>
  <c r="I46" i="13"/>
  <c r="J46" i="13"/>
  <c r="M46" i="13"/>
  <c r="G47" i="13"/>
  <c r="H47" i="13"/>
  <c r="I47" i="13"/>
  <c r="J47" i="13"/>
  <c r="M47" i="13"/>
  <c r="G48" i="13"/>
  <c r="H48" i="13"/>
  <c r="I48" i="13"/>
  <c r="J48" i="13"/>
  <c r="M48" i="13"/>
  <c r="G49" i="13"/>
  <c r="H49" i="13"/>
  <c r="I49" i="13"/>
  <c r="J49" i="13"/>
  <c r="M49" i="13"/>
  <c r="G50" i="13"/>
  <c r="H50" i="13"/>
  <c r="I50" i="13"/>
  <c r="J50" i="13"/>
  <c r="M50" i="13"/>
  <c r="G51" i="13"/>
  <c r="H51" i="13"/>
  <c r="I51" i="13"/>
  <c r="J51" i="13"/>
  <c r="M51" i="13"/>
  <c r="G52" i="13"/>
  <c r="H52" i="13"/>
  <c r="I52" i="13"/>
  <c r="J52" i="13"/>
  <c r="M52" i="13"/>
  <c r="G53" i="13"/>
  <c r="H53" i="13"/>
  <c r="I53" i="13"/>
  <c r="J53" i="13"/>
  <c r="M53" i="13"/>
  <c r="G54" i="13"/>
  <c r="H54" i="13"/>
  <c r="I54" i="13"/>
  <c r="J54" i="13"/>
  <c r="M54" i="13"/>
  <c r="G55" i="13"/>
  <c r="H55" i="13"/>
  <c r="I55" i="13"/>
  <c r="J55" i="13"/>
  <c r="M55" i="13"/>
  <c r="G56" i="13"/>
  <c r="H56" i="13"/>
  <c r="I56" i="13"/>
  <c r="J56" i="13"/>
  <c r="M56" i="13"/>
  <c r="G57" i="13"/>
  <c r="H57" i="13"/>
  <c r="I57" i="13"/>
  <c r="J57" i="13"/>
  <c r="M57" i="13"/>
  <c r="G58" i="13"/>
  <c r="H58" i="13"/>
  <c r="I58" i="13"/>
  <c r="J58" i="13"/>
  <c r="M58" i="13"/>
  <c r="G59" i="13"/>
  <c r="H59" i="13"/>
  <c r="I59" i="13"/>
  <c r="J59" i="13"/>
  <c r="M59" i="13"/>
  <c r="G60" i="13"/>
  <c r="H60" i="13"/>
  <c r="I60" i="13"/>
  <c r="J60" i="13"/>
  <c r="M60" i="13"/>
  <c r="G61" i="13"/>
  <c r="H61" i="13"/>
  <c r="I61" i="13"/>
  <c r="J61" i="13"/>
  <c r="M61" i="13"/>
  <c r="G62" i="13"/>
  <c r="H62" i="13"/>
  <c r="I62" i="13"/>
  <c r="J62" i="13"/>
  <c r="M62" i="13"/>
  <c r="A17" i="9"/>
  <c r="B7" i="6"/>
  <c r="B8" i="4"/>
  <c r="C11" i="4"/>
  <c r="E11" i="4"/>
  <c r="D11" i="6" s="1"/>
  <c r="S11" i="4"/>
  <c r="O12" i="4"/>
  <c r="M62" i="9"/>
  <c r="J62" i="9"/>
  <c r="I62" i="9"/>
  <c r="H62" i="9"/>
  <c r="G62" i="9"/>
  <c r="M61" i="9"/>
  <c r="J61" i="9"/>
  <c r="I61" i="9"/>
  <c r="H61" i="9"/>
  <c r="G61" i="9"/>
  <c r="M60" i="9"/>
  <c r="J60" i="9"/>
  <c r="I60" i="9"/>
  <c r="H60" i="9"/>
  <c r="G60" i="9"/>
  <c r="M59" i="9"/>
  <c r="J59" i="9"/>
  <c r="I59" i="9"/>
  <c r="H59" i="9"/>
  <c r="G59" i="9"/>
  <c r="M58" i="9"/>
  <c r="J58" i="9"/>
  <c r="I58" i="9"/>
  <c r="H58" i="9"/>
  <c r="G58" i="9"/>
  <c r="M57" i="9"/>
  <c r="J57" i="9"/>
  <c r="I57" i="9"/>
  <c r="H57" i="9"/>
  <c r="G57" i="9"/>
  <c r="M56" i="9"/>
  <c r="J56" i="9"/>
  <c r="I56" i="9"/>
  <c r="H56" i="9"/>
  <c r="G56" i="9"/>
  <c r="M55" i="9"/>
  <c r="J55" i="9"/>
  <c r="I55" i="9"/>
  <c r="H55" i="9"/>
  <c r="G55" i="9"/>
  <c r="M54" i="9"/>
  <c r="J54" i="9"/>
  <c r="I54" i="9"/>
  <c r="H54" i="9"/>
  <c r="G54" i="9"/>
  <c r="M53" i="9"/>
  <c r="J53" i="9"/>
  <c r="I53" i="9"/>
  <c r="H53" i="9"/>
  <c r="G53" i="9"/>
  <c r="M52" i="9"/>
  <c r="J52" i="9"/>
  <c r="I52" i="9"/>
  <c r="H52" i="9"/>
  <c r="G52" i="9"/>
  <c r="M51" i="9"/>
  <c r="J51" i="9"/>
  <c r="I51" i="9"/>
  <c r="H51" i="9"/>
  <c r="G51" i="9"/>
  <c r="M50" i="9"/>
  <c r="J50" i="9"/>
  <c r="I50" i="9"/>
  <c r="H50" i="9"/>
  <c r="G50" i="9"/>
  <c r="M49" i="9"/>
  <c r="J49" i="9"/>
  <c r="I49" i="9"/>
  <c r="H49" i="9"/>
  <c r="G49" i="9"/>
  <c r="M48" i="9"/>
  <c r="J48" i="9"/>
  <c r="I48" i="9"/>
  <c r="H48" i="9"/>
  <c r="G48" i="9"/>
  <c r="M47" i="9"/>
  <c r="J47" i="9"/>
  <c r="I47" i="9"/>
  <c r="H47" i="9"/>
  <c r="G47" i="9"/>
  <c r="M46" i="9"/>
  <c r="J46" i="9"/>
  <c r="I46" i="9"/>
  <c r="H46" i="9"/>
  <c r="G46" i="9"/>
  <c r="M45" i="9"/>
  <c r="J45" i="9"/>
  <c r="I45" i="9"/>
  <c r="H45" i="9"/>
  <c r="G45" i="9"/>
  <c r="M44" i="9"/>
  <c r="J44" i="9"/>
  <c r="I44" i="9"/>
  <c r="H44" i="9"/>
  <c r="G44" i="9"/>
  <c r="M43" i="9"/>
  <c r="J43" i="9"/>
  <c r="I43" i="9"/>
  <c r="H43" i="9"/>
  <c r="G43" i="9"/>
  <c r="M42" i="9"/>
  <c r="J42" i="9"/>
  <c r="I42" i="9"/>
  <c r="H42" i="9"/>
  <c r="G42" i="9"/>
  <c r="M41" i="9"/>
  <c r="J41" i="9"/>
  <c r="I41" i="9"/>
  <c r="H41" i="9"/>
  <c r="G41" i="9"/>
  <c r="M40" i="9"/>
  <c r="J40" i="9"/>
  <c r="I40" i="9"/>
  <c r="H40" i="9"/>
  <c r="G40" i="9"/>
  <c r="M39" i="9"/>
  <c r="J39" i="9"/>
  <c r="I39" i="9"/>
  <c r="H39" i="9"/>
  <c r="G39" i="9"/>
  <c r="M38" i="9"/>
  <c r="J38" i="9"/>
  <c r="I38" i="9"/>
  <c r="H38" i="9"/>
  <c r="G38" i="9"/>
  <c r="M37" i="9"/>
  <c r="J37" i="9"/>
  <c r="I37" i="9"/>
  <c r="H37" i="9"/>
  <c r="G37" i="9"/>
  <c r="M36" i="9"/>
  <c r="J36" i="9"/>
  <c r="I36" i="9"/>
  <c r="H36" i="9"/>
  <c r="G36" i="9"/>
  <c r="M35" i="9"/>
  <c r="J35" i="9"/>
  <c r="I35" i="9"/>
  <c r="H35" i="9"/>
  <c r="G35" i="9"/>
  <c r="B1" i="9"/>
  <c r="C1" i="9"/>
  <c r="D1" i="9"/>
  <c r="E1" i="9"/>
  <c r="F1" i="9"/>
  <c r="A3" i="9"/>
  <c r="B3" i="9"/>
  <c r="F2" i="9"/>
  <c r="A4" i="9"/>
  <c r="B4" i="9"/>
  <c r="C4" i="9"/>
  <c r="D4" i="9"/>
  <c r="E4" i="9"/>
  <c r="F4" i="9"/>
  <c r="A5" i="9"/>
  <c r="B5" i="9"/>
  <c r="C5" i="9"/>
  <c r="D5" i="9"/>
  <c r="E5" i="9"/>
  <c r="F5" i="9"/>
  <c r="A6" i="9"/>
  <c r="B6" i="9"/>
  <c r="C6" i="9"/>
  <c r="D6" i="9"/>
  <c r="E6" i="9"/>
  <c r="F6" i="9"/>
  <c r="G6" i="9"/>
  <c r="A7" i="9"/>
  <c r="B7" i="9"/>
  <c r="C7" i="9"/>
  <c r="D7" i="9"/>
  <c r="E7" i="9"/>
  <c r="F7" i="9"/>
  <c r="G7" i="9"/>
  <c r="A8" i="9"/>
  <c r="B8" i="9"/>
  <c r="E8" i="9"/>
  <c r="F8" i="9"/>
  <c r="G8" i="9"/>
  <c r="A9" i="9"/>
  <c r="B9" i="9"/>
  <c r="C9" i="9"/>
  <c r="D9" i="9"/>
  <c r="E9" i="9"/>
  <c r="F9" i="9"/>
  <c r="A10" i="9"/>
  <c r="B10" i="9"/>
  <c r="C10" i="9"/>
  <c r="D10" i="9"/>
  <c r="E10" i="9"/>
  <c r="F10" i="9"/>
  <c r="A11" i="9"/>
  <c r="B11" i="9"/>
  <c r="A13" i="9"/>
  <c r="A14" i="9"/>
  <c r="A15" i="9"/>
  <c r="G12" i="9"/>
  <c r="B13" i="9"/>
  <c r="G13" i="9"/>
  <c r="B16" i="9"/>
  <c r="B17" i="9"/>
  <c r="D17" i="9"/>
  <c r="E17" i="9"/>
  <c r="F17" i="9"/>
  <c r="G17" i="9"/>
  <c r="J17" i="9"/>
  <c r="K17" i="9"/>
  <c r="L17" i="9"/>
  <c r="M17" i="9"/>
  <c r="G20" i="9"/>
  <c r="H20" i="9"/>
  <c r="I20" i="9"/>
  <c r="J20" i="9"/>
  <c r="M20" i="9"/>
  <c r="G21" i="9"/>
  <c r="H21" i="9"/>
  <c r="I21" i="9"/>
  <c r="J21" i="9"/>
  <c r="M21" i="9"/>
  <c r="G22" i="9"/>
  <c r="H22" i="9"/>
  <c r="I22" i="9"/>
  <c r="J22" i="9"/>
  <c r="G23" i="9"/>
  <c r="H23" i="9"/>
  <c r="I23" i="9"/>
  <c r="J23" i="9"/>
  <c r="G24" i="9"/>
  <c r="H24" i="9"/>
  <c r="I24" i="9"/>
  <c r="J24" i="9"/>
  <c r="M24" i="9"/>
  <c r="G25" i="9"/>
  <c r="H25" i="9"/>
  <c r="I25" i="9"/>
  <c r="J25" i="9"/>
  <c r="G26" i="9"/>
  <c r="H26" i="9"/>
  <c r="I26" i="9"/>
  <c r="J26" i="9"/>
  <c r="M26" i="9"/>
  <c r="G27" i="9"/>
  <c r="H27" i="9"/>
  <c r="I27" i="9"/>
  <c r="J27" i="9"/>
  <c r="G28" i="9"/>
  <c r="H28" i="9"/>
  <c r="I28" i="9"/>
  <c r="J28" i="9"/>
  <c r="M28" i="9"/>
  <c r="G29" i="9"/>
  <c r="H29" i="9"/>
  <c r="I29" i="9"/>
  <c r="J29" i="9"/>
  <c r="M29" i="9"/>
  <c r="G30" i="9"/>
  <c r="H30" i="9"/>
  <c r="I30" i="9"/>
  <c r="J30" i="9"/>
  <c r="G31" i="9"/>
  <c r="H31" i="9"/>
  <c r="I31" i="9"/>
  <c r="J31" i="9"/>
  <c r="M31" i="9"/>
  <c r="G32" i="9"/>
  <c r="H32" i="9"/>
  <c r="I32" i="9"/>
  <c r="J32" i="9"/>
  <c r="G33" i="9"/>
  <c r="H33" i="9"/>
  <c r="I33" i="9"/>
  <c r="J33" i="9"/>
  <c r="M33" i="9"/>
  <c r="G34" i="9"/>
  <c r="H34" i="9"/>
  <c r="I34" i="9"/>
  <c r="J34" i="9"/>
  <c r="U71" i="6"/>
  <c r="S71" i="6"/>
  <c r="R71" i="6"/>
  <c r="Q71" i="6"/>
  <c r="P71" i="6"/>
  <c r="O71" i="6"/>
  <c r="N71" i="6"/>
  <c r="M71" i="6"/>
  <c r="K71" i="6"/>
  <c r="J71" i="6"/>
  <c r="I71" i="6"/>
  <c r="H71" i="6"/>
  <c r="B71" i="6"/>
  <c r="U185" i="6"/>
  <c r="S185" i="6"/>
  <c r="R185" i="6"/>
  <c r="Q185" i="6"/>
  <c r="P185" i="6"/>
  <c r="O185" i="6"/>
  <c r="N185" i="6"/>
  <c r="M185" i="6"/>
  <c r="K185" i="6"/>
  <c r="J185" i="6"/>
  <c r="I185" i="6"/>
  <c r="H185" i="6"/>
  <c r="B185" i="6"/>
  <c r="U184" i="6"/>
  <c r="S184" i="6"/>
  <c r="R184" i="6"/>
  <c r="Q184" i="6"/>
  <c r="P184" i="6"/>
  <c r="O184" i="6"/>
  <c r="N184" i="6"/>
  <c r="M184" i="6"/>
  <c r="K184" i="6"/>
  <c r="J184" i="6"/>
  <c r="I184" i="6"/>
  <c r="H184" i="6"/>
  <c r="B184" i="6"/>
  <c r="U183" i="6"/>
  <c r="S183" i="6"/>
  <c r="R183" i="6"/>
  <c r="Q183" i="6"/>
  <c r="P183" i="6"/>
  <c r="O183" i="6"/>
  <c r="N183" i="6"/>
  <c r="M183" i="6"/>
  <c r="K183" i="6"/>
  <c r="J183" i="6"/>
  <c r="I183" i="6"/>
  <c r="H183" i="6"/>
  <c r="B183" i="6"/>
  <c r="U182" i="6"/>
  <c r="S182" i="6"/>
  <c r="R182" i="6"/>
  <c r="Q182" i="6"/>
  <c r="P182" i="6"/>
  <c r="O182" i="6"/>
  <c r="N182" i="6"/>
  <c r="M182" i="6"/>
  <c r="K182" i="6"/>
  <c r="J182" i="6"/>
  <c r="I182" i="6"/>
  <c r="H182" i="6"/>
  <c r="B182" i="6"/>
  <c r="U181" i="6"/>
  <c r="S181" i="6"/>
  <c r="R181" i="6"/>
  <c r="Q181" i="6"/>
  <c r="P181" i="6"/>
  <c r="O181" i="6"/>
  <c r="N181" i="6"/>
  <c r="M181" i="6"/>
  <c r="K181" i="6"/>
  <c r="J181" i="6"/>
  <c r="I181" i="6"/>
  <c r="H181" i="6"/>
  <c r="B181" i="6"/>
  <c r="U180" i="6"/>
  <c r="S180" i="6"/>
  <c r="R180" i="6"/>
  <c r="Q180" i="6"/>
  <c r="P180" i="6"/>
  <c r="O180" i="6"/>
  <c r="N180" i="6"/>
  <c r="M180" i="6"/>
  <c r="K180" i="6"/>
  <c r="J180" i="6"/>
  <c r="I180" i="6"/>
  <c r="H180" i="6"/>
  <c r="B180" i="6"/>
  <c r="U179" i="6"/>
  <c r="S179" i="6"/>
  <c r="R179" i="6"/>
  <c r="Q179" i="6"/>
  <c r="P179" i="6"/>
  <c r="O179" i="6"/>
  <c r="N179" i="6"/>
  <c r="M179" i="6"/>
  <c r="K179" i="6"/>
  <c r="J179" i="6"/>
  <c r="I179" i="6"/>
  <c r="H179" i="6"/>
  <c r="B179" i="6"/>
  <c r="U178" i="6"/>
  <c r="S178" i="6"/>
  <c r="R178" i="6"/>
  <c r="Q178" i="6"/>
  <c r="P178" i="6"/>
  <c r="O178" i="6"/>
  <c r="N178" i="6"/>
  <c r="M178" i="6"/>
  <c r="K178" i="6"/>
  <c r="J178" i="6"/>
  <c r="I178" i="6"/>
  <c r="H178" i="6"/>
  <c r="B178" i="6"/>
  <c r="U177" i="6"/>
  <c r="S177" i="6"/>
  <c r="R177" i="6"/>
  <c r="Q177" i="6"/>
  <c r="P177" i="6"/>
  <c r="O177" i="6"/>
  <c r="N177" i="6"/>
  <c r="M177" i="6"/>
  <c r="K177" i="6"/>
  <c r="J177" i="6"/>
  <c r="I177" i="6"/>
  <c r="H177" i="6"/>
  <c r="B177" i="6"/>
  <c r="U176" i="6"/>
  <c r="S176" i="6"/>
  <c r="R176" i="6"/>
  <c r="Q176" i="6"/>
  <c r="P176" i="6"/>
  <c r="O176" i="6"/>
  <c r="N176" i="6"/>
  <c r="M176" i="6"/>
  <c r="K176" i="6"/>
  <c r="J176" i="6"/>
  <c r="I176" i="6"/>
  <c r="H176" i="6"/>
  <c r="B176" i="6"/>
  <c r="U175" i="6"/>
  <c r="S175" i="6"/>
  <c r="R175" i="6"/>
  <c r="Q175" i="6"/>
  <c r="P175" i="6"/>
  <c r="O175" i="6"/>
  <c r="N175" i="6"/>
  <c r="M175" i="6"/>
  <c r="K175" i="6"/>
  <c r="J175" i="6"/>
  <c r="I175" i="6"/>
  <c r="H175" i="6"/>
  <c r="B175" i="6"/>
  <c r="U174" i="6"/>
  <c r="S174" i="6"/>
  <c r="R174" i="6"/>
  <c r="Q174" i="6"/>
  <c r="P174" i="6"/>
  <c r="O174" i="6"/>
  <c r="N174" i="6"/>
  <c r="M174" i="6"/>
  <c r="K174" i="6"/>
  <c r="J174" i="6"/>
  <c r="I174" i="6"/>
  <c r="H174" i="6"/>
  <c r="B174" i="6"/>
  <c r="U173" i="6"/>
  <c r="S173" i="6"/>
  <c r="R173" i="6"/>
  <c r="Q173" i="6"/>
  <c r="P173" i="6"/>
  <c r="O173" i="6"/>
  <c r="N173" i="6"/>
  <c r="M173" i="6"/>
  <c r="K173" i="6"/>
  <c r="J173" i="6"/>
  <c r="I173" i="6"/>
  <c r="H173" i="6"/>
  <c r="B173" i="6"/>
  <c r="U172" i="6"/>
  <c r="S172" i="6"/>
  <c r="R172" i="6"/>
  <c r="Q172" i="6"/>
  <c r="P172" i="6"/>
  <c r="O172" i="6"/>
  <c r="N172" i="6"/>
  <c r="M172" i="6"/>
  <c r="K172" i="6"/>
  <c r="J172" i="6"/>
  <c r="I172" i="6"/>
  <c r="H172" i="6"/>
  <c r="B172" i="6"/>
  <c r="U171" i="6"/>
  <c r="S171" i="6"/>
  <c r="R171" i="6"/>
  <c r="Q171" i="6"/>
  <c r="P171" i="6"/>
  <c r="O171" i="6"/>
  <c r="N171" i="6"/>
  <c r="M171" i="6"/>
  <c r="K171" i="6"/>
  <c r="J171" i="6"/>
  <c r="I171" i="6"/>
  <c r="H171" i="6"/>
  <c r="B171" i="6"/>
  <c r="U170" i="6"/>
  <c r="S170" i="6"/>
  <c r="R170" i="6"/>
  <c r="Q170" i="6"/>
  <c r="P170" i="6"/>
  <c r="O170" i="6"/>
  <c r="N170" i="6"/>
  <c r="M170" i="6"/>
  <c r="K170" i="6"/>
  <c r="J170" i="6"/>
  <c r="I170" i="6"/>
  <c r="H170" i="6"/>
  <c r="B170" i="6"/>
  <c r="U169" i="6"/>
  <c r="S169" i="6"/>
  <c r="R169" i="6"/>
  <c r="Q169" i="6"/>
  <c r="P169" i="6"/>
  <c r="O169" i="6"/>
  <c r="N169" i="6"/>
  <c r="M169" i="6"/>
  <c r="K169" i="6"/>
  <c r="J169" i="6"/>
  <c r="I169" i="6"/>
  <c r="H169" i="6"/>
  <c r="B169" i="6"/>
  <c r="U168" i="6"/>
  <c r="S168" i="6"/>
  <c r="R168" i="6"/>
  <c r="Q168" i="6"/>
  <c r="P168" i="6"/>
  <c r="O168" i="6"/>
  <c r="N168" i="6"/>
  <c r="M168" i="6"/>
  <c r="K168" i="6"/>
  <c r="J168" i="6"/>
  <c r="I168" i="6"/>
  <c r="H168" i="6"/>
  <c r="B168" i="6"/>
  <c r="U167" i="6"/>
  <c r="S167" i="6"/>
  <c r="R167" i="6"/>
  <c r="Q167" i="6"/>
  <c r="P167" i="6"/>
  <c r="O167" i="6"/>
  <c r="N167" i="6"/>
  <c r="M167" i="6"/>
  <c r="K167" i="6"/>
  <c r="J167" i="6"/>
  <c r="I167" i="6"/>
  <c r="H167" i="6"/>
  <c r="B167" i="6"/>
  <c r="U166" i="6"/>
  <c r="S166" i="6"/>
  <c r="R166" i="6"/>
  <c r="Q166" i="6"/>
  <c r="P166" i="6"/>
  <c r="O166" i="6"/>
  <c r="N166" i="6"/>
  <c r="M166" i="6"/>
  <c r="K166" i="6"/>
  <c r="J166" i="6"/>
  <c r="I166" i="6"/>
  <c r="H166" i="6"/>
  <c r="B166" i="6"/>
  <c r="U165" i="6"/>
  <c r="S165" i="6"/>
  <c r="R165" i="6"/>
  <c r="Q165" i="6"/>
  <c r="P165" i="6"/>
  <c r="O165" i="6"/>
  <c r="N165" i="6"/>
  <c r="M165" i="6"/>
  <c r="K165" i="6"/>
  <c r="J165" i="6"/>
  <c r="I165" i="6"/>
  <c r="H165" i="6"/>
  <c r="B165" i="6"/>
  <c r="U164" i="6"/>
  <c r="S164" i="6"/>
  <c r="R164" i="6"/>
  <c r="Q164" i="6"/>
  <c r="P164" i="6"/>
  <c r="O164" i="6"/>
  <c r="N164" i="6"/>
  <c r="M164" i="6"/>
  <c r="K164" i="6"/>
  <c r="J164" i="6"/>
  <c r="I164" i="6"/>
  <c r="H164" i="6"/>
  <c r="B164" i="6"/>
  <c r="U163" i="6"/>
  <c r="S163" i="6"/>
  <c r="R163" i="6"/>
  <c r="Q163" i="6"/>
  <c r="P163" i="6"/>
  <c r="O163" i="6"/>
  <c r="N163" i="6"/>
  <c r="M163" i="6"/>
  <c r="K163" i="6"/>
  <c r="J163" i="6"/>
  <c r="I163" i="6"/>
  <c r="H163" i="6"/>
  <c r="B163" i="6"/>
  <c r="U162" i="6"/>
  <c r="S162" i="6"/>
  <c r="R162" i="6"/>
  <c r="Q162" i="6"/>
  <c r="P162" i="6"/>
  <c r="O162" i="6"/>
  <c r="N162" i="6"/>
  <c r="M162" i="6"/>
  <c r="K162" i="6"/>
  <c r="J162" i="6"/>
  <c r="I162" i="6"/>
  <c r="H162" i="6"/>
  <c r="B162" i="6"/>
  <c r="U161" i="6"/>
  <c r="S161" i="6"/>
  <c r="R161" i="6"/>
  <c r="Q161" i="6"/>
  <c r="P161" i="6"/>
  <c r="O161" i="6"/>
  <c r="N161" i="6"/>
  <c r="M161" i="6"/>
  <c r="K161" i="6"/>
  <c r="J161" i="6"/>
  <c r="I161" i="6"/>
  <c r="H161" i="6"/>
  <c r="B161" i="6"/>
  <c r="U160" i="6"/>
  <c r="S160" i="6"/>
  <c r="R160" i="6"/>
  <c r="Q160" i="6"/>
  <c r="P160" i="6"/>
  <c r="O160" i="6"/>
  <c r="N160" i="6"/>
  <c r="M160" i="6"/>
  <c r="K160" i="6"/>
  <c r="J160" i="6"/>
  <c r="I160" i="6"/>
  <c r="H160" i="6"/>
  <c r="B160" i="6"/>
  <c r="U159" i="6"/>
  <c r="S159" i="6"/>
  <c r="R159" i="6"/>
  <c r="Q159" i="6"/>
  <c r="P159" i="6"/>
  <c r="O159" i="6"/>
  <c r="N159" i="6"/>
  <c r="M159" i="6"/>
  <c r="K159" i="6"/>
  <c r="J159" i="6"/>
  <c r="I159" i="6"/>
  <c r="H159" i="6"/>
  <c r="B159" i="6"/>
  <c r="U158" i="6"/>
  <c r="S158" i="6"/>
  <c r="R158" i="6"/>
  <c r="Q158" i="6"/>
  <c r="P158" i="6"/>
  <c r="O158" i="6"/>
  <c r="N158" i="6"/>
  <c r="M158" i="6"/>
  <c r="K158" i="6"/>
  <c r="J158" i="6"/>
  <c r="I158" i="6"/>
  <c r="H158" i="6"/>
  <c r="B158" i="6"/>
  <c r="U157" i="6"/>
  <c r="S157" i="6"/>
  <c r="R157" i="6"/>
  <c r="Q157" i="6"/>
  <c r="P157" i="6"/>
  <c r="O157" i="6"/>
  <c r="N157" i="6"/>
  <c r="M157" i="6"/>
  <c r="K157" i="6"/>
  <c r="J157" i="6"/>
  <c r="I157" i="6"/>
  <c r="H157" i="6"/>
  <c r="B157" i="6"/>
  <c r="U156" i="6"/>
  <c r="S156" i="6"/>
  <c r="R156" i="6"/>
  <c r="Q156" i="6"/>
  <c r="P156" i="6"/>
  <c r="O156" i="6"/>
  <c r="N156" i="6"/>
  <c r="M156" i="6"/>
  <c r="K156" i="6"/>
  <c r="J156" i="6"/>
  <c r="I156" i="6"/>
  <c r="H156" i="6"/>
  <c r="B156" i="6"/>
  <c r="U155" i="6"/>
  <c r="S155" i="6"/>
  <c r="R155" i="6"/>
  <c r="Q155" i="6"/>
  <c r="P155" i="6"/>
  <c r="O155" i="6"/>
  <c r="N155" i="6"/>
  <c r="M155" i="6"/>
  <c r="K155" i="6"/>
  <c r="J155" i="6"/>
  <c r="I155" i="6"/>
  <c r="H155" i="6"/>
  <c r="B155" i="6"/>
  <c r="U154" i="6"/>
  <c r="S154" i="6"/>
  <c r="R154" i="6"/>
  <c r="Q154" i="6"/>
  <c r="P154" i="6"/>
  <c r="O154" i="6"/>
  <c r="N154" i="6"/>
  <c r="M154" i="6"/>
  <c r="K154" i="6"/>
  <c r="J154" i="6"/>
  <c r="I154" i="6"/>
  <c r="H154" i="6"/>
  <c r="B154" i="6"/>
  <c r="U153" i="6"/>
  <c r="S153" i="6"/>
  <c r="R153" i="6"/>
  <c r="Q153" i="6"/>
  <c r="P153" i="6"/>
  <c r="O153" i="6"/>
  <c r="N153" i="6"/>
  <c r="M153" i="6"/>
  <c r="K153" i="6"/>
  <c r="J153" i="6"/>
  <c r="I153" i="6"/>
  <c r="H153" i="6"/>
  <c r="B153" i="6"/>
  <c r="U152" i="6"/>
  <c r="S152" i="6"/>
  <c r="R152" i="6"/>
  <c r="Q152" i="6"/>
  <c r="P152" i="6"/>
  <c r="O152" i="6"/>
  <c r="N152" i="6"/>
  <c r="M152" i="6"/>
  <c r="K152" i="6"/>
  <c r="J152" i="6"/>
  <c r="I152" i="6"/>
  <c r="H152" i="6"/>
  <c r="B152" i="6"/>
  <c r="U151" i="6"/>
  <c r="S151" i="6"/>
  <c r="R151" i="6"/>
  <c r="Q151" i="6"/>
  <c r="P151" i="6"/>
  <c r="O151" i="6"/>
  <c r="N151" i="6"/>
  <c r="M151" i="6"/>
  <c r="K151" i="6"/>
  <c r="J151" i="6"/>
  <c r="I151" i="6"/>
  <c r="H151" i="6"/>
  <c r="B151" i="6"/>
  <c r="U150" i="6"/>
  <c r="S150" i="6"/>
  <c r="R150" i="6"/>
  <c r="Q150" i="6"/>
  <c r="P150" i="6"/>
  <c r="O150" i="6"/>
  <c r="N150" i="6"/>
  <c r="M150" i="6"/>
  <c r="K150" i="6"/>
  <c r="J150" i="6"/>
  <c r="I150" i="6"/>
  <c r="H150" i="6"/>
  <c r="B150" i="6"/>
  <c r="U149" i="6"/>
  <c r="S149" i="6"/>
  <c r="R149" i="6"/>
  <c r="Q149" i="6"/>
  <c r="P149" i="6"/>
  <c r="O149" i="6"/>
  <c r="N149" i="6"/>
  <c r="M149" i="6"/>
  <c r="K149" i="6"/>
  <c r="J149" i="6"/>
  <c r="I149" i="6"/>
  <c r="H149" i="6"/>
  <c r="B149" i="6"/>
  <c r="U148" i="6"/>
  <c r="S148" i="6"/>
  <c r="R148" i="6"/>
  <c r="Q148" i="6"/>
  <c r="P148" i="6"/>
  <c r="O148" i="6"/>
  <c r="N148" i="6"/>
  <c r="M148" i="6"/>
  <c r="K148" i="6"/>
  <c r="J148" i="6"/>
  <c r="I148" i="6"/>
  <c r="H148" i="6"/>
  <c r="B148" i="6"/>
  <c r="U147" i="6"/>
  <c r="S147" i="6"/>
  <c r="R147" i="6"/>
  <c r="Q147" i="6"/>
  <c r="P147" i="6"/>
  <c r="O147" i="6"/>
  <c r="N147" i="6"/>
  <c r="M147" i="6"/>
  <c r="K147" i="6"/>
  <c r="J147" i="6"/>
  <c r="I147" i="6"/>
  <c r="H147" i="6"/>
  <c r="B147" i="6"/>
  <c r="U146" i="6"/>
  <c r="S146" i="6"/>
  <c r="R146" i="6"/>
  <c r="Q146" i="6"/>
  <c r="P146" i="6"/>
  <c r="O146" i="6"/>
  <c r="N146" i="6"/>
  <c r="M146" i="6"/>
  <c r="K146" i="6"/>
  <c r="J146" i="6"/>
  <c r="I146" i="6"/>
  <c r="H146" i="6"/>
  <c r="B146" i="6"/>
  <c r="U145" i="6"/>
  <c r="S145" i="6"/>
  <c r="R145" i="6"/>
  <c r="Q145" i="6"/>
  <c r="P145" i="6"/>
  <c r="O145" i="6"/>
  <c r="N145" i="6"/>
  <c r="M145" i="6"/>
  <c r="K145" i="6"/>
  <c r="J145" i="6"/>
  <c r="I145" i="6"/>
  <c r="H145" i="6"/>
  <c r="B145" i="6"/>
  <c r="U144" i="6"/>
  <c r="S144" i="6"/>
  <c r="R144" i="6"/>
  <c r="Q144" i="6"/>
  <c r="P144" i="6"/>
  <c r="O144" i="6"/>
  <c r="N144" i="6"/>
  <c r="M144" i="6"/>
  <c r="K144" i="6"/>
  <c r="J144" i="6"/>
  <c r="I144" i="6"/>
  <c r="H144" i="6"/>
  <c r="B144" i="6"/>
  <c r="U143" i="6"/>
  <c r="S143" i="6"/>
  <c r="R143" i="6"/>
  <c r="Q143" i="6"/>
  <c r="P143" i="6"/>
  <c r="O143" i="6"/>
  <c r="N143" i="6"/>
  <c r="M143" i="6"/>
  <c r="K143" i="6"/>
  <c r="J143" i="6"/>
  <c r="I143" i="6"/>
  <c r="H143" i="6"/>
  <c r="B143" i="6"/>
  <c r="U142" i="6"/>
  <c r="S142" i="6"/>
  <c r="R142" i="6"/>
  <c r="Q142" i="6"/>
  <c r="P142" i="6"/>
  <c r="O142" i="6"/>
  <c r="N142" i="6"/>
  <c r="M142" i="6"/>
  <c r="K142" i="6"/>
  <c r="J142" i="6"/>
  <c r="I142" i="6"/>
  <c r="H142" i="6"/>
  <c r="B142" i="6"/>
  <c r="U141" i="6"/>
  <c r="S141" i="6"/>
  <c r="R141" i="6"/>
  <c r="Q141" i="6"/>
  <c r="P141" i="6"/>
  <c r="O141" i="6"/>
  <c r="N141" i="6"/>
  <c r="M141" i="6"/>
  <c r="K141" i="6"/>
  <c r="J141" i="6"/>
  <c r="I141" i="6"/>
  <c r="H141" i="6"/>
  <c r="B141" i="6"/>
  <c r="U140" i="6"/>
  <c r="S140" i="6"/>
  <c r="R140" i="6"/>
  <c r="Q140" i="6"/>
  <c r="P140" i="6"/>
  <c r="O140" i="6"/>
  <c r="N140" i="6"/>
  <c r="M140" i="6"/>
  <c r="K140" i="6"/>
  <c r="J140" i="6"/>
  <c r="I140" i="6"/>
  <c r="H140" i="6"/>
  <c r="B140" i="6"/>
  <c r="U139" i="6"/>
  <c r="S139" i="6"/>
  <c r="R139" i="6"/>
  <c r="Q139" i="6"/>
  <c r="P139" i="6"/>
  <c r="O139" i="6"/>
  <c r="N139" i="6"/>
  <c r="M139" i="6"/>
  <c r="K139" i="6"/>
  <c r="J139" i="6"/>
  <c r="I139" i="6"/>
  <c r="H139" i="6"/>
  <c r="B139" i="6"/>
  <c r="U138" i="6"/>
  <c r="S138" i="6"/>
  <c r="R138" i="6"/>
  <c r="Q138" i="6"/>
  <c r="P138" i="6"/>
  <c r="O138" i="6"/>
  <c r="N138" i="6"/>
  <c r="M138" i="6"/>
  <c r="K138" i="6"/>
  <c r="J138" i="6"/>
  <c r="I138" i="6"/>
  <c r="H138" i="6"/>
  <c r="B138" i="6"/>
  <c r="U137" i="6"/>
  <c r="S137" i="6"/>
  <c r="R137" i="6"/>
  <c r="Q137" i="6"/>
  <c r="P137" i="6"/>
  <c r="O137" i="6"/>
  <c r="N137" i="6"/>
  <c r="M137" i="6"/>
  <c r="K137" i="6"/>
  <c r="J137" i="6"/>
  <c r="I137" i="6"/>
  <c r="H137" i="6"/>
  <c r="B137" i="6"/>
  <c r="U136" i="6"/>
  <c r="S136" i="6"/>
  <c r="R136" i="6"/>
  <c r="Q136" i="6"/>
  <c r="P136" i="6"/>
  <c r="O136" i="6"/>
  <c r="N136" i="6"/>
  <c r="M136" i="6"/>
  <c r="K136" i="6"/>
  <c r="J136" i="6"/>
  <c r="I136" i="6"/>
  <c r="H136" i="6"/>
  <c r="B136" i="6"/>
  <c r="U135" i="6"/>
  <c r="S135" i="6"/>
  <c r="R135" i="6"/>
  <c r="Q135" i="6"/>
  <c r="P135" i="6"/>
  <c r="O135" i="6"/>
  <c r="N135" i="6"/>
  <c r="M135" i="6"/>
  <c r="K135" i="6"/>
  <c r="J135" i="6"/>
  <c r="I135" i="6"/>
  <c r="H135" i="6"/>
  <c r="B135" i="6"/>
  <c r="U134" i="6"/>
  <c r="S134" i="6"/>
  <c r="R134" i="6"/>
  <c r="Q134" i="6"/>
  <c r="P134" i="6"/>
  <c r="O134" i="6"/>
  <c r="N134" i="6"/>
  <c r="M134" i="6"/>
  <c r="K134" i="6"/>
  <c r="J134" i="6"/>
  <c r="I134" i="6"/>
  <c r="H134" i="6"/>
  <c r="B134" i="6"/>
  <c r="U133" i="6"/>
  <c r="S133" i="6"/>
  <c r="R133" i="6"/>
  <c r="Q133" i="6"/>
  <c r="P133" i="6"/>
  <c r="O133" i="6"/>
  <c r="N133" i="6"/>
  <c r="M133" i="6"/>
  <c r="K133" i="6"/>
  <c r="J133" i="6"/>
  <c r="I133" i="6"/>
  <c r="H133" i="6"/>
  <c r="B133" i="6"/>
  <c r="U132" i="6"/>
  <c r="S132" i="6"/>
  <c r="R132" i="6"/>
  <c r="Q132" i="6"/>
  <c r="P132" i="6"/>
  <c r="O132" i="6"/>
  <c r="N132" i="6"/>
  <c r="M132" i="6"/>
  <c r="K132" i="6"/>
  <c r="J132" i="6"/>
  <c r="I132" i="6"/>
  <c r="H132" i="6"/>
  <c r="B132" i="6"/>
  <c r="U131" i="6"/>
  <c r="S131" i="6"/>
  <c r="R131" i="6"/>
  <c r="Q131" i="6"/>
  <c r="P131" i="6"/>
  <c r="O131" i="6"/>
  <c r="N131" i="6"/>
  <c r="M131" i="6"/>
  <c r="K131" i="6"/>
  <c r="J131" i="6"/>
  <c r="I131" i="6"/>
  <c r="H131" i="6"/>
  <c r="B131" i="6"/>
  <c r="U130" i="6"/>
  <c r="S130" i="6"/>
  <c r="R130" i="6"/>
  <c r="Q130" i="6"/>
  <c r="P130" i="6"/>
  <c r="O130" i="6"/>
  <c r="N130" i="6"/>
  <c r="M130" i="6"/>
  <c r="K130" i="6"/>
  <c r="J130" i="6"/>
  <c r="I130" i="6"/>
  <c r="H130" i="6"/>
  <c r="B130" i="6"/>
  <c r="U129" i="6"/>
  <c r="S129" i="6"/>
  <c r="R129" i="6"/>
  <c r="Q129" i="6"/>
  <c r="P129" i="6"/>
  <c r="O129" i="6"/>
  <c r="N129" i="6"/>
  <c r="M129" i="6"/>
  <c r="K129" i="6"/>
  <c r="J129" i="6"/>
  <c r="I129" i="6"/>
  <c r="H129" i="6"/>
  <c r="B129" i="6"/>
  <c r="U128" i="6"/>
  <c r="S128" i="6"/>
  <c r="R128" i="6"/>
  <c r="Q128" i="6"/>
  <c r="P128" i="6"/>
  <c r="O128" i="6"/>
  <c r="N128" i="6"/>
  <c r="M128" i="6"/>
  <c r="K128" i="6"/>
  <c r="J128" i="6"/>
  <c r="I128" i="6"/>
  <c r="H128" i="6"/>
  <c r="B128" i="6"/>
  <c r="U127" i="6"/>
  <c r="S127" i="6"/>
  <c r="R127" i="6"/>
  <c r="Q127" i="6"/>
  <c r="P127" i="6"/>
  <c r="O127" i="6"/>
  <c r="N127" i="6"/>
  <c r="M127" i="6"/>
  <c r="K127" i="6"/>
  <c r="J127" i="6"/>
  <c r="I127" i="6"/>
  <c r="H127" i="6"/>
  <c r="B127" i="6"/>
  <c r="U126" i="6"/>
  <c r="S126" i="6"/>
  <c r="R126" i="6"/>
  <c r="Q126" i="6"/>
  <c r="P126" i="6"/>
  <c r="O126" i="6"/>
  <c r="N126" i="6"/>
  <c r="M126" i="6"/>
  <c r="K126" i="6"/>
  <c r="J126" i="6"/>
  <c r="I126" i="6"/>
  <c r="H126" i="6"/>
  <c r="B126" i="6"/>
  <c r="S125" i="6"/>
  <c r="R125" i="6"/>
  <c r="Q125" i="6"/>
  <c r="P125" i="6"/>
  <c r="O125" i="6"/>
  <c r="N125" i="6"/>
  <c r="M125" i="6"/>
  <c r="K125" i="6"/>
  <c r="J125" i="6"/>
  <c r="I125" i="6"/>
  <c r="H125" i="6"/>
  <c r="B125" i="6"/>
  <c r="U124" i="6"/>
  <c r="S124" i="6"/>
  <c r="R124" i="6"/>
  <c r="Q124" i="6"/>
  <c r="P124" i="6"/>
  <c r="O124" i="6"/>
  <c r="N124" i="6"/>
  <c r="M124" i="6"/>
  <c r="K124" i="6"/>
  <c r="J124" i="6"/>
  <c r="I124" i="6"/>
  <c r="H124" i="6"/>
  <c r="B124" i="6"/>
  <c r="U123" i="6"/>
  <c r="S123" i="6"/>
  <c r="R123" i="6"/>
  <c r="Q123" i="6"/>
  <c r="P123" i="6"/>
  <c r="O123" i="6"/>
  <c r="N123" i="6"/>
  <c r="M123" i="6"/>
  <c r="K123" i="6"/>
  <c r="J123" i="6"/>
  <c r="I123" i="6"/>
  <c r="H123" i="6"/>
  <c r="B123" i="6"/>
  <c r="U122" i="6"/>
  <c r="S122" i="6"/>
  <c r="R122" i="6"/>
  <c r="Q122" i="6"/>
  <c r="P122" i="6"/>
  <c r="O122" i="6"/>
  <c r="N122" i="6"/>
  <c r="M122" i="6"/>
  <c r="K122" i="6"/>
  <c r="J122" i="6"/>
  <c r="I122" i="6"/>
  <c r="H122" i="6"/>
  <c r="B122" i="6"/>
  <c r="S121" i="6"/>
  <c r="R121" i="6"/>
  <c r="Q121" i="6"/>
  <c r="P121" i="6"/>
  <c r="O121" i="6"/>
  <c r="N121" i="6"/>
  <c r="M121" i="6"/>
  <c r="K121" i="6"/>
  <c r="J121" i="6"/>
  <c r="I121" i="6"/>
  <c r="H121" i="6"/>
  <c r="B121" i="6"/>
  <c r="U120" i="6"/>
  <c r="S120" i="6"/>
  <c r="R120" i="6"/>
  <c r="Q120" i="6"/>
  <c r="P120" i="6"/>
  <c r="O120" i="6"/>
  <c r="N120" i="6"/>
  <c r="M120" i="6"/>
  <c r="K120" i="6"/>
  <c r="J120" i="6"/>
  <c r="I120" i="6"/>
  <c r="H120" i="6"/>
  <c r="B120" i="6"/>
  <c r="U119" i="6"/>
  <c r="S119" i="6"/>
  <c r="R119" i="6"/>
  <c r="Q119" i="6"/>
  <c r="P119" i="6"/>
  <c r="O119" i="6"/>
  <c r="N119" i="6"/>
  <c r="M119" i="6"/>
  <c r="K119" i="6"/>
  <c r="J119" i="6"/>
  <c r="I119" i="6"/>
  <c r="H119" i="6"/>
  <c r="B119" i="6"/>
  <c r="U118" i="6"/>
  <c r="S118" i="6"/>
  <c r="R118" i="6"/>
  <c r="Q118" i="6"/>
  <c r="P118" i="6"/>
  <c r="O118" i="6"/>
  <c r="N118" i="6"/>
  <c r="M118" i="6"/>
  <c r="K118" i="6"/>
  <c r="J118" i="6"/>
  <c r="I118" i="6"/>
  <c r="H118" i="6"/>
  <c r="B118" i="6"/>
  <c r="S117" i="6"/>
  <c r="R117" i="6"/>
  <c r="Q117" i="6"/>
  <c r="P117" i="6"/>
  <c r="O117" i="6"/>
  <c r="N117" i="6"/>
  <c r="M117" i="6"/>
  <c r="K117" i="6"/>
  <c r="J117" i="6"/>
  <c r="I117" i="6"/>
  <c r="H117" i="6"/>
  <c r="B117" i="6"/>
  <c r="U116" i="6"/>
  <c r="S116" i="6"/>
  <c r="R116" i="6"/>
  <c r="Q116" i="6"/>
  <c r="P116" i="6"/>
  <c r="O116" i="6"/>
  <c r="N116" i="6"/>
  <c r="M116" i="6"/>
  <c r="K116" i="6"/>
  <c r="J116" i="6"/>
  <c r="I116" i="6"/>
  <c r="H116" i="6"/>
  <c r="B116" i="6"/>
  <c r="U115" i="6"/>
  <c r="S115" i="6"/>
  <c r="R115" i="6"/>
  <c r="Q115" i="6"/>
  <c r="P115" i="6"/>
  <c r="O115" i="6"/>
  <c r="N115" i="6"/>
  <c r="M115" i="6"/>
  <c r="K115" i="6"/>
  <c r="J115" i="6"/>
  <c r="I115" i="6"/>
  <c r="H115" i="6"/>
  <c r="B115" i="6"/>
  <c r="U114" i="6"/>
  <c r="S114" i="6"/>
  <c r="R114" i="6"/>
  <c r="Q114" i="6"/>
  <c r="P114" i="6"/>
  <c r="O114" i="6"/>
  <c r="N114" i="6"/>
  <c r="M114" i="6"/>
  <c r="K114" i="6"/>
  <c r="J114" i="6"/>
  <c r="I114" i="6"/>
  <c r="H114" i="6"/>
  <c r="B114" i="6"/>
  <c r="S113" i="6"/>
  <c r="R113" i="6"/>
  <c r="Q113" i="6"/>
  <c r="P113" i="6"/>
  <c r="O113" i="6"/>
  <c r="N113" i="6"/>
  <c r="M113" i="6"/>
  <c r="K113" i="6"/>
  <c r="J113" i="6"/>
  <c r="I113" i="6"/>
  <c r="H113" i="6"/>
  <c r="B113" i="6"/>
  <c r="U112" i="6"/>
  <c r="S112" i="6"/>
  <c r="R112" i="6"/>
  <c r="Q112" i="6"/>
  <c r="P112" i="6"/>
  <c r="O112" i="6"/>
  <c r="N112" i="6"/>
  <c r="M112" i="6"/>
  <c r="K112" i="6"/>
  <c r="J112" i="6"/>
  <c r="I112" i="6"/>
  <c r="H112" i="6"/>
  <c r="B112" i="6"/>
  <c r="U111" i="6"/>
  <c r="S111" i="6"/>
  <c r="R111" i="6"/>
  <c r="Q111" i="6"/>
  <c r="P111" i="6"/>
  <c r="O111" i="6"/>
  <c r="N111" i="6"/>
  <c r="M111" i="6"/>
  <c r="K111" i="6"/>
  <c r="J111" i="6"/>
  <c r="I111" i="6"/>
  <c r="H111" i="6"/>
  <c r="B111" i="6"/>
  <c r="S110" i="6"/>
  <c r="R110" i="6"/>
  <c r="Q110" i="6"/>
  <c r="P110" i="6"/>
  <c r="O110" i="6"/>
  <c r="N110" i="6"/>
  <c r="M110" i="6"/>
  <c r="K110" i="6"/>
  <c r="J110" i="6"/>
  <c r="I110" i="6"/>
  <c r="H110" i="6"/>
  <c r="B110" i="6"/>
  <c r="U109" i="6"/>
  <c r="S109" i="6"/>
  <c r="R109" i="6"/>
  <c r="Q109" i="6"/>
  <c r="P109" i="6"/>
  <c r="O109" i="6"/>
  <c r="N109" i="6"/>
  <c r="M109" i="6"/>
  <c r="K109" i="6"/>
  <c r="J109" i="6"/>
  <c r="I109" i="6"/>
  <c r="H109" i="6"/>
  <c r="B109" i="6"/>
  <c r="U108" i="6"/>
  <c r="S108" i="6"/>
  <c r="R108" i="6"/>
  <c r="Q108" i="6"/>
  <c r="P108" i="6"/>
  <c r="O108" i="6"/>
  <c r="N108" i="6"/>
  <c r="M108" i="6"/>
  <c r="K108" i="6"/>
  <c r="J108" i="6"/>
  <c r="I108" i="6"/>
  <c r="H108" i="6"/>
  <c r="B108" i="6"/>
  <c r="U107" i="6"/>
  <c r="S107" i="6"/>
  <c r="R107" i="6"/>
  <c r="Q107" i="6"/>
  <c r="P107" i="6"/>
  <c r="O107" i="6"/>
  <c r="N107" i="6"/>
  <c r="M107" i="6"/>
  <c r="K107" i="6"/>
  <c r="J107" i="6"/>
  <c r="I107" i="6"/>
  <c r="H107" i="6"/>
  <c r="B107" i="6"/>
  <c r="S106" i="6"/>
  <c r="R106" i="6"/>
  <c r="Q106" i="6"/>
  <c r="P106" i="6"/>
  <c r="O106" i="6"/>
  <c r="N106" i="6"/>
  <c r="M106" i="6"/>
  <c r="K106" i="6"/>
  <c r="J106" i="6"/>
  <c r="I106" i="6"/>
  <c r="H106" i="6"/>
  <c r="B106" i="6"/>
  <c r="U105" i="6"/>
  <c r="S105" i="6"/>
  <c r="R105" i="6"/>
  <c r="Q105" i="6"/>
  <c r="P105" i="6"/>
  <c r="O105" i="6"/>
  <c r="N105" i="6"/>
  <c r="M105" i="6"/>
  <c r="K105" i="6"/>
  <c r="J105" i="6"/>
  <c r="I105" i="6"/>
  <c r="H105" i="6"/>
  <c r="B105" i="6"/>
  <c r="U104" i="6"/>
  <c r="S104" i="6"/>
  <c r="R104" i="6"/>
  <c r="Q104" i="6"/>
  <c r="P104" i="6"/>
  <c r="O104" i="6"/>
  <c r="N104" i="6"/>
  <c r="M104" i="6"/>
  <c r="K104" i="6"/>
  <c r="J104" i="6"/>
  <c r="I104" i="6"/>
  <c r="H104" i="6"/>
  <c r="B104" i="6"/>
  <c r="U103" i="6"/>
  <c r="S103" i="6"/>
  <c r="R103" i="6"/>
  <c r="Q103" i="6"/>
  <c r="P103" i="6"/>
  <c r="O103" i="6"/>
  <c r="N103" i="6"/>
  <c r="M103" i="6"/>
  <c r="K103" i="6"/>
  <c r="J103" i="6"/>
  <c r="I103" i="6"/>
  <c r="H103" i="6"/>
  <c r="B103" i="6"/>
  <c r="S102" i="6"/>
  <c r="R102" i="6"/>
  <c r="Q102" i="6"/>
  <c r="P102" i="6"/>
  <c r="O102" i="6"/>
  <c r="N102" i="6"/>
  <c r="M102" i="6"/>
  <c r="K102" i="6"/>
  <c r="J102" i="6"/>
  <c r="I102" i="6"/>
  <c r="H102" i="6"/>
  <c r="B102" i="6"/>
  <c r="U101" i="6"/>
  <c r="S101" i="6"/>
  <c r="R101" i="6"/>
  <c r="Q101" i="6"/>
  <c r="P101" i="6"/>
  <c r="O101" i="6"/>
  <c r="N101" i="6"/>
  <c r="M101" i="6"/>
  <c r="K101" i="6"/>
  <c r="J101" i="6"/>
  <c r="I101" i="6"/>
  <c r="H101" i="6"/>
  <c r="B101" i="6"/>
  <c r="U100" i="6"/>
  <c r="S100" i="6"/>
  <c r="R100" i="6"/>
  <c r="Q100" i="6"/>
  <c r="P100" i="6"/>
  <c r="O100" i="6"/>
  <c r="N100" i="6"/>
  <c r="M100" i="6"/>
  <c r="K100" i="6"/>
  <c r="J100" i="6"/>
  <c r="I100" i="6"/>
  <c r="H100" i="6"/>
  <c r="B100" i="6"/>
  <c r="U99" i="6"/>
  <c r="S99" i="6"/>
  <c r="R99" i="6"/>
  <c r="Q99" i="6"/>
  <c r="P99" i="6"/>
  <c r="O99" i="6"/>
  <c r="N99" i="6"/>
  <c r="M99" i="6"/>
  <c r="K99" i="6"/>
  <c r="J99" i="6"/>
  <c r="I99" i="6"/>
  <c r="H99" i="6"/>
  <c r="B99" i="6"/>
  <c r="S98" i="6"/>
  <c r="R98" i="6"/>
  <c r="Q98" i="6"/>
  <c r="P98" i="6"/>
  <c r="O98" i="6"/>
  <c r="N98" i="6"/>
  <c r="M98" i="6"/>
  <c r="K98" i="6"/>
  <c r="J98" i="6"/>
  <c r="I98" i="6"/>
  <c r="H98" i="6"/>
  <c r="B98" i="6"/>
  <c r="U97" i="6"/>
  <c r="S97" i="6"/>
  <c r="R97" i="6"/>
  <c r="Q97" i="6"/>
  <c r="P97" i="6"/>
  <c r="O97" i="6"/>
  <c r="N97" i="6"/>
  <c r="M97" i="6"/>
  <c r="K97" i="6"/>
  <c r="J97" i="6"/>
  <c r="I97" i="6"/>
  <c r="H97" i="6"/>
  <c r="B97" i="6"/>
  <c r="U96" i="6"/>
  <c r="S96" i="6"/>
  <c r="R96" i="6"/>
  <c r="Q96" i="6"/>
  <c r="P96" i="6"/>
  <c r="O96" i="6"/>
  <c r="N96" i="6"/>
  <c r="M96" i="6"/>
  <c r="K96" i="6"/>
  <c r="J96" i="6"/>
  <c r="I96" i="6"/>
  <c r="H96" i="6"/>
  <c r="B96" i="6"/>
  <c r="U95" i="6"/>
  <c r="S95" i="6"/>
  <c r="R95" i="6"/>
  <c r="Q95" i="6"/>
  <c r="P95" i="6"/>
  <c r="O95" i="6"/>
  <c r="N95" i="6"/>
  <c r="M95" i="6"/>
  <c r="K95" i="6"/>
  <c r="J95" i="6"/>
  <c r="I95" i="6"/>
  <c r="H95" i="6"/>
  <c r="B95" i="6"/>
  <c r="S94" i="6"/>
  <c r="R94" i="6"/>
  <c r="Q94" i="6"/>
  <c r="P94" i="6"/>
  <c r="O94" i="6"/>
  <c r="N94" i="6"/>
  <c r="M94" i="6"/>
  <c r="K94" i="6"/>
  <c r="J94" i="6"/>
  <c r="I94" i="6"/>
  <c r="H94" i="6"/>
  <c r="B94" i="6"/>
  <c r="U93" i="6"/>
  <c r="S93" i="6"/>
  <c r="R93" i="6"/>
  <c r="Q93" i="6"/>
  <c r="P93" i="6"/>
  <c r="O93" i="6"/>
  <c r="N93" i="6"/>
  <c r="M93" i="6"/>
  <c r="K93" i="6"/>
  <c r="J93" i="6"/>
  <c r="I93" i="6"/>
  <c r="H93" i="6"/>
  <c r="B93" i="6"/>
  <c r="U92" i="6"/>
  <c r="S92" i="6"/>
  <c r="R92" i="6"/>
  <c r="Q92" i="6"/>
  <c r="P92" i="6"/>
  <c r="O92" i="6"/>
  <c r="N92" i="6"/>
  <c r="M92" i="6"/>
  <c r="K92" i="6"/>
  <c r="J92" i="6"/>
  <c r="I92" i="6"/>
  <c r="H92" i="6"/>
  <c r="B92" i="6"/>
  <c r="U91" i="6"/>
  <c r="S91" i="6"/>
  <c r="R91" i="6"/>
  <c r="Q91" i="6"/>
  <c r="P91" i="6"/>
  <c r="O91" i="6"/>
  <c r="N91" i="6"/>
  <c r="M91" i="6"/>
  <c r="K91" i="6"/>
  <c r="J91" i="6"/>
  <c r="I91" i="6"/>
  <c r="H91" i="6"/>
  <c r="B91" i="6"/>
  <c r="S90" i="6"/>
  <c r="R90" i="6"/>
  <c r="Q90" i="6"/>
  <c r="P90" i="6"/>
  <c r="O90" i="6"/>
  <c r="N90" i="6"/>
  <c r="M90" i="6"/>
  <c r="K90" i="6"/>
  <c r="J90" i="6"/>
  <c r="I90" i="6"/>
  <c r="H90" i="6"/>
  <c r="B90" i="6"/>
  <c r="U89" i="6"/>
  <c r="S89" i="6"/>
  <c r="R89" i="6"/>
  <c r="Q89" i="6"/>
  <c r="P89" i="6"/>
  <c r="O89" i="6"/>
  <c r="N89" i="6"/>
  <c r="M89" i="6"/>
  <c r="K89" i="6"/>
  <c r="J89" i="6"/>
  <c r="I89" i="6"/>
  <c r="H89" i="6"/>
  <c r="B89" i="6"/>
  <c r="U88" i="6"/>
  <c r="S88" i="6"/>
  <c r="R88" i="6"/>
  <c r="Q88" i="6"/>
  <c r="P88" i="6"/>
  <c r="O88" i="6"/>
  <c r="N88" i="6"/>
  <c r="M88" i="6"/>
  <c r="K88" i="6"/>
  <c r="J88" i="6"/>
  <c r="I88" i="6"/>
  <c r="H88" i="6"/>
  <c r="B88" i="6"/>
  <c r="U87" i="6"/>
  <c r="S87" i="6"/>
  <c r="R87" i="6"/>
  <c r="Q87" i="6"/>
  <c r="P87" i="6"/>
  <c r="O87" i="6"/>
  <c r="N87" i="6"/>
  <c r="M87" i="6"/>
  <c r="K87" i="6"/>
  <c r="J87" i="6"/>
  <c r="I87" i="6"/>
  <c r="H87" i="6"/>
  <c r="B87" i="6"/>
  <c r="S86" i="6"/>
  <c r="R86" i="6"/>
  <c r="Q86" i="6"/>
  <c r="P86" i="6"/>
  <c r="O86" i="6"/>
  <c r="N86" i="6"/>
  <c r="M86" i="6"/>
  <c r="K86" i="6"/>
  <c r="J86" i="6"/>
  <c r="I86" i="6"/>
  <c r="H86" i="6"/>
  <c r="B86" i="6"/>
  <c r="U85" i="6"/>
  <c r="S85" i="6"/>
  <c r="R85" i="6"/>
  <c r="Q85" i="6"/>
  <c r="P85" i="6"/>
  <c r="O85" i="6"/>
  <c r="N85" i="6"/>
  <c r="M85" i="6"/>
  <c r="K85" i="6"/>
  <c r="J85" i="6"/>
  <c r="I85" i="6"/>
  <c r="H85" i="6"/>
  <c r="B85" i="6"/>
  <c r="U84" i="6"/>
  <c r="S84" i="6"/>
  <c r="R84" i="6"/>
  <c r="Q84" i="6"/>
  <c r="P84" i="6"/>
  <c r="O84" i="6"/>
  <c r="N84" i="6"/>
  <c r="M84" i="6"/>
  <c r="K84" i="6"/>
  <c r="J84" i="6"/>
  <c r="I84" i="6"/>
  <c r="H84" i="6"/>
  <c r="B84" i="6"/>
  <c r="U83" i="6"/>
  <c r="S83" i="6"/>
  <c r="R83" i="6"/>
  <c r="Q83" i="6"/>
  <c r="P83" i="6"/>
  <c r="O83" i="6"/>
  <c r="N83" i="6"/>
  <c r="M83" i="6"/>
  <c r="K83" i="6"/>
  <c r="J83" i="6"/>
  <c r="I83" i="6"/>
  <c r="H83" i="6"/>
  <c r="B83" i="6"/>
  <c r="S82" i="6"/>
  <c r="R82" i="6"/>
  <c r="Q82" i="6"/>
  <c r="P82" i="6"/>
  <c r="O82" i="6"/>
  <c r="N82" i="6"/>
  <c r="M82" i="6"/>
  <c r="K82" i="6"/>
  <c r="J82" i="6"/>
  <c r="I82" i="6"/>
  <c r="H82" i="6"/>
  <c r="B82" i="6"/>
  <c r="U81" i="6"/>
  <c r="S81" i="6"/>
  <c r="R81" i="6"/>
  <c r="Q81" i="6"/>
  <c r="P81" i="6"/>
  <c r="O81" i="6"/>
  <c r="N81" i="6"/>
  <c r="M81" i="6"/>
  <c r="K81" i="6"/>
  <c r="J81" i="6"/>
  <c r="I81" i="6"/>
  <c r="H81" i="6"/>
  <c r="B81" i="6"/>
  <c r="U80" i="6"/>
  <c r="S80" i="6"/>
  <c r="R80" i="6"/>
  <c r="Q80" i="6"/>
  <c r="P80" i="6"/>
  <c r="O80" i="6"/>
  <c r="N80" i="6"/>
  <c r="M80" i="6"/>
  <c r="K80" i="6"/>
  <c r="J80" i="6"/>
  <c r="I80" i="6"/>
  <c r="H80" i="6"/>
  <c r="B80" i="6"/>
  <c r="U79" i="6"/>
  <c r="S79" i="6"/>
  <c r="R79" i="6"/>
  <c r="Q79" i="6"/>
  <c r="P79" i="6"/>
  <c r="O79" i="6"/>
  <c r="N79" i="6"/>
  <c r="M79" i="6"/>
  <c r="K79" i="6"/>
  <c r="J79" i="6"/>
  <c r="I79" i="6"/>
  <c r="H79" i="6"/>
  <c r="B79" i="6"/>
  <c r="S78" i="6"/>
  <c r="R78" i="6"/>
  <c r="Q78" i="6"/>
  <c r="P78" i="6"/>
  <c r="O78" i="6"/>
  <c r="N78" i="6"/>
  <c r="M78" i="6"/>
  <c r="K78" i="6"/>
  <c r="J78" i="6"/>
  <c r="I78" i="6"/>
  <c r="H78" i="6"/>
  <c r="B78" i="6"/>
  <c r="U77" i="6"/>
  <c r="S77" i="6"/>
  <c r="R77" i="6"/>
  <c r="Q77" i="6"/>
  <c r="P77" i="6"/>
  <c r="O77" i="6"/>
  <c r="N77" i="6"/>
  <c r="M77" i="6"/>
  <c r="K77" i="6"/>
  <c r="J77" i="6"/>
  <c r="I77" i="6"/>
  <c r="H77" i="6"/>
  <c r="B77" i="6"/>
  <c r="U76" i="6"/>
  <c r="S76" i="6"/>
  <c r="R76" i="6"/>
  <c r="Q76" i="6"/>
  <c r="P76" i="6"/>
  <c r="O76" i="6"/>
  <c r="N76" i="6"/>
  <c r="M76" i="6"/>
  <c r="K76" i="6"/>
  <c r="J76" i="6"/>
  <c r="I76" i="6"/>
  <c r="H76" i="6"/>
  <c r="B76" i="6"/>
  <c r="U75" i="6"/>
  <c r="S75" i="6"/>
  <c r="R75" i="6"/>
  <c r="Q75" i="6"/>
  <c r="P75" i="6"/>
  <c r="O75" i="6"/>
  <c r="N75" i="6"/>
  <c r="M75" i="6"/>
  <c r="K75" i="6"/>
  <c r="J75" i="6"/>
  <c r="I75" i="6"/>
  <c r="H75" i="6"/>
  <c r="B75" i="6"/>
  <c r="S74" i="6"/>
  <c r="R74" i="6"/>
  <c r="Q74" i="6"/>
  <c r="P74" i="6"/>
  <c r="O74" i="6"/>
  <c r="N74" i="6"/>
  <c r="M74" i="6"/>
  <c r="K74" i="6"/>
  <c r="J74" i="6"/>
  <c r="I74" i="6"/>
  <c r="H74" i="6"/>
  <c r="B74" i="6"/>
  <c r="U73" i="6"/>
  <c r="S73" i="6"/>
  <c r="R73" i="6"/>
  <c r="Q73" i="6"/>
  <c r="P73" i="6"/>
  <c r="O73" i="6"/>
  <c r="N73" i="6"/>
  <c r="M73" i="6"/>
  <c r="K73" i="6"/>
  <c r="J73" i="6"/>
  <c r="I73" i="6"/>
  <c r="H73" i="6"/>
  <c r="B73" i="6"/>
  <c r="U72" i="6"/>
  <c r="S72" i="6"/>
  <c r="R72" i="6"/>
  <c r="Q72" i="6"/>
  <c r="P72" i="6"/>
  <c r="O72" i="6"/>
  <c r="N72" i="6"/>
  <c r="M72" i="6"/>
  <c r="K72" i="6"/>
  <c r="J72" i="6"/>
  <c r="I72" i="6"/>
  <c r="H72" i="6"/>
  <c r="B72" i="6"/>
  <c r="S70" i="6"/>
  <c r="R70" i="6"/>
  <c r="Q70" i="6"/>
  <c r="P70" i="6"/>
  <c r="O70" i="6"/>
  <c r="N70" i="6"/>
  <c r="M70" i="6"/>
  <c r="K70" i="6"/>
  <c r="J70" i="6"/>
  <c r="I70" i="6"/>
  <c r="H70" i="6"/>
  <c r="B70" i="6"/>
  <c r="U69" i="6"/>
  <c r="S69" i="6"/>
  <c r="R69" i="6"/>
  <c r="Q69" i="6"/>
  <c r="P69" i="6"/>
  <c r="O69" i="6"/>
  <c r="N69" i="6"/>
  <c r="M69" i="6"/>
  <c r="K69" i="6"/>
  <c r="J69" i="6"/>
  <c r="I69" i="6"/>
  <c r="H69" i="6"/>
  <c r="B69" i="6"/>
  <c r="U68" i="6"/>
  <c r="S68" i="6"/>
  <c r="R68" i="6"/>
  <c r="Q68" i="6"/>
  <c r="P68" i="6"/>
  <c r="O68" i="6"/>
  <c r="N68" i="6"/>
  <c r="M68" i="6"/>
  <c r="K68" i="6"/>
  <c r="J68" i="6"/>
  <c r="I68" i="6"/>
  <c r="H68" i="6"/>
  <c r="B68" i="6"/>
  <c r="U67" i="6"/>
  <c r="S67" i="6"/>
  <c r="R67" i="6"/>
  <c r="Q67" i="6"/>
  <c r="P67" i="6"/>
  <c r="O67" i="6"/>
  <c r="N67" i="6"/>
  <c r="M67" i="6"/>
  <c r="K67" i="6"/>
  <c r="J67" i="6"/>
  <c r="I67" i="6"/>
  <c r="H67" i="6"/>
  <c r="B67" i="6"/>
  <c r="S66" i="6"/>
  <c r="R66" i="6"/>
  <c r="Q66" i="6"/>
  <c r="P66" i="6"/>
  <c r="O66" i="6"/>
  <c r="N66" i="6"/>
  <c r="M66" i="6"/>
  <c r="K66" i="6"/>
  <c r="J66" i="6"/>
  <c r="I66" i="6"/>
  <c r="H66" i="6"/>
  <c r="B66" i="6"/>
  <c r="U65" i="6"/>
  <c r="S65" i="6"/>
  <c r="R65" i="6"/>
  <c r="Q65" i="6"/>
  <c r="P65" i="6"/>
  <c r="O65" i="6"/>
  <c r="N65" i="6"/>
  <c r="M65" i="6"/>
  <c r="K65" i="6"/>
  <c r="J65" i="6"/>
  <c r="I65" i="6"/>
  <c r="H65" i="6"/>
  <c r="B65" i="6"/>
  <c r="U64" i="6"/>
  <c r="S64" i="6"/>
  <c r="R64" i="6"/>
  <c r="Q64" i="6"/>
  <c r="P64" i="6"/>
  <c r="O64" i="6"/>
  <c r="N64" i="6"/>
  <c r="M64" i="6"/>
  <c r="K64" i="6"/>
  <c r="J64" i="6"/>
  <c r="I64" i="6"/>
  <c r="H64" i="6"/>
  <c r="U63" i="6"/>
  <c r="S63" i="6"/>
  <c r="R63" i="6"/>
  <c r="Q63" i="6"/>
  <c r="P63" i="6"/>
  <c r="O63" i="6"/>
  <c r="N63" i="6"/>
  <c r="M63" i="6"/>
  <c r="K63" i="6"/>
  <c r="J63" i="6"/>
  <c r="I63" i="6"/>
  <c r="H63" i="6"/>
  <c r="S62" i="6"/>
  <c r="R62" i="6"/>
  <c r="Q62" i="6"/>
  <c r="P62" i="6"/>
  <c r="O62" i="6"/>
  <c r="N62" i="6"/>
  <c r="M62" i="6"/>
  <c r="K62" i="6"/>
  <c r="J62" i="6"/>
  <c r="I62" i="6"/>
  <c r="H62" i="6"/>
  <c r="U61" i="6"/>
  <c r="S61" i="6"/>
  <c r="R61" i="6"/>
  <c r="Q61" i="6"/>
  <c r="P61" i="6"/>
  <c r="O61" i="6"/>
  <c r="N61" i="6"/>
  <c r="M61" i="6"/>
  <c r="K61" i="6"/>
  <c r="J61" i="6"/>
  <c r="I61" i="6"/>
  <c r="H61" i="6"/>
  <c r="U60" i="6"/>
  <c r="S60" i="6"/>
  <c r="R60" i="6"/>
  <c r="Q60" i="6"/>
  <c r="P60" i="6"/>
  <c r="O60" i="6"/>
  <c r="N60" i="6"/>
  <c r="M60" i="6"/>
  <c r="K60" i="6"/>
  <c r="J60" i="6"/>
  <c r="I60" i="6"/>
  <c r="H60" i="6"/>
  <c r="U59" i="6"/>
  <c r="S59" i="6"/>
  <c r="R59" i="6"/>
  <c r="Q59" i="6"/>
  <c r="P59" i="6"/>
  <c r="O59" i="6"/>
  <c r="N59" i="6"/>
  <c r="M59" i="6"/>
  <c r="K59" i="6"/>
  <c r="J59" i="6"/>
  <c r="I59" i="6"/>
  <c r="H59" i="6"/>
  <c r="S58" i="6"/>
  <c r="R58" i="6"/>
  <c r="Q58" i="6"/>
  <c r="P58" i="6"/>
  <c r="O58" i="6"/>
  <c r="N58" i="6"/>
  <c r="M58" i="6"/>
  <c r="K58" i="6"/>
  <c r="J58" i="6"/>
  <c r="I58" i="6"/>
  <c r="H58" i="6"/>
  <c r="U57" i="6"/>
  <c r="S57" i="6"/>
  <c r="R57" i="6"/>
  <c r="Q57" i="6"/>
  <c r="P57" i="6"/>
  <c r="O57" i="6"/>
  <c r="N57" i="6"/>
  <c r="M57" i="6"/>
  <c r="K57" i="6"/>
  <c r="J57" i="6"/>
  <c r="I57" i="6"/>
  <c r="H57" i="6"/>
  <c r="U56" i="6"/>
  <c r="S56" i="6"/>
  <c r="R56" i="6"/>
  <c r="Q56" i="6"/>
  <c r="P56" i="6"/>
  <c r="O56" i="6"/>
  <c r="N56" i="6"/>
  <c r="M56" i="6"/>
  <c r="K56" i="6"/>
  <c r="J56" i="6"/>
  <c r="I56" i="6"/>
  <c r="H56" i="6"/>
  <c r="U55" i="6"/>
  <c r="S55" i="6"/>
  <c r="R55" i="6"/>
  <c r="Q55" i="6"/>
  <c r="P55" i="6"/>
  <c r="O55" i="6"/>
  <c r="N55" i="6"/>
  <c r="M55" i="6"/>
  <c r="K55" i="6"/>
  <c r="J55" i="6"/>
  <c r="I55" i="6"/>
  <c r="H55" i="6"/>
  <c r="S54" i="6"/>
  <c r="R54" i="6"/>
  <c r="Q54" i="6"/>
  <c r="P54" i="6"/>
  <c r="O54" i="6"/>
  <c r="N54" i="6"/>
  <c r="M54" i="6"/>
  <c r="K54" i="6"/>
  <c r="J54" i="6"/>
  <c r="I54" i="6"/>
  <c r="H54" i="6"/>
  <c r="U53" i="6"/>
  <c r="S53" i="6"/>
  <c r="R53" i="6"/>
  <c r="Q53" i="6"/>
  <c r="P53" i="6"/>
  <c r="O53" i="6"/>
  <c r="N53" i="6"/>
  <c r="M53" i="6"/>
  <c r="K53" i="6"/>
  <c r="J53" i="6"/>
  <c r="I53" i="6"/>
  <c r="H53" i="6"/>
  <c r="U52" i="6"/>
  <c r="S52" i="6"/>
  <c r="R52" i="6"/>
  <c r="Q52" i="6"/>
  <c r="P52" i="6"/>
  <c r="O52" i="6"/>
  <c r="N52" i="6"/>
  <c r="M52" i="6"/>
  <c r="K52" i="6"/>
  <c r="J52" i="6"/>
  <c r="I52" i="6"/>
  <c r="H52" i="6"/>
  <c r="U51" i="6"/>
  <c r="S51" i="6"/>
  <c r="R51" i="6"/>
  <c r="Q51" i="6"/>
  <c r="P51" i="6"/>
  <c r="O51" i="6"/>
  <c r="N51" i="6"/>
  <c r="M51" i="6"/>
  <c r="K51" i="6"/>
  <c r="J51" i="6"/>
  <c r="I51" i="6"/>
  <c r="H51" i="6"/>
  <c r="S50" i="6"/>
  <c r="R50" i="6"/>
  <c r="Q50" i="6"/>
  <c r="P50" i="6"/>
  <c r="O50" i="6"/>
  <c r="N50" i="6"/>
  <c r="M50" i="6"/>
  <c r="K50" i="6"/>
  <c r="J50" i="6"/>
  <c r="I50" i="6"/>
  <c r="H50" i="6"/>
  <c r="U49" i="6"/>
  <c r="S49" i="6"/>
  <c r="R49" i="6"/>
  <c r="Q49" i="6"/>
  <c r="P49" i="6"/>
  <c r="O49" i="6"/>
  <c r="N49" i="6"/>
  <c r="M49" i="6"/>
  <c r="K49" i="6"/>
  <c r="J49" i="6"/>
  <c r="I49" i="6"/>
  <c r="H49" i="6"/>
  <c r="U48" i="6"/>
  <c r="S48" i="6"/>
  <c r="R48" i="6"/>
  <c r="Q48" i="6"/>
  <c r="P48" i="6"/>
  <c r="O48" i="6"/>
  <c r="N48" i="6"/>
  <c r="M48" i="6"/>
  <c r="K48" i="6"/>
  <c r="J48" i="6"/>
  <c r="I48" i="6"/>
  <c r="H48" i="6"/>
  <c r="U47" i="6"/>
  <c r="S47" i="6"/>
  <c r="R47" i="6"/>
  <c r="Q47" i="6"/>
  <c r="P47" i="6"/>
  <c r="O47" i="6"/>
  <c r="N47" i="6"/>
  <c r="M47" i="6"/>
  <c r="K47" i="6"/>
  <c r="J47" i="6"/>
  <c r="I47" i="6"/>
  <c r="H47" i="6"/>
  <c r="S46" i="6"/>
  <c r="R46" i="6"/>
  <c r="Q46" i="6"/>
  <c r="P46" i="6"/>
  <c r="O46" i="6"/>
  <c r="N46" i="6"/>
  <c r="M46" i="6"/>
  <c r="K46" i="6"/>
  <c r="J46" i="6"/>
  <c r="I46" i="6"/>
  <c r="H46" i="6"/>
  <c r="U45" i="6"/>
  <c r="S45" i="6"/>
  <c r="R45" i="6"/>
  <c r="Q45" i="6"/>
  <c r="P45" i="6"/>
  <c r="O45" i="6"/>
  <c r="N45" i="6"/>
  <c r="M45" i="6"/>
  <c r="K45" i="6"/>
  <c r="J45" i="6"/>
  <c r="I45" i="6"/>
  <c r="H45" i="6"/>
  <c r="U44" i="6"/>
  <c r="S44" i="6"/>
  <c r="R44" i="6"/>
  <c r="Q44" i="6"/>
  <c r="P44" i="6"/>
  <c r="O44" i="6"/>
  <c r="N44" i="6"/>
  <c r="M44" i="6"/>
  <c r="K44" i="6"/>
  <c r="J44" i="6"/>
  <c r="I44" i="6"/>
  <c r="H44" i="6"/>
  <c r="U43" i="6"/>
  <c r="S43" i="6"/>
  <c r="R43" i="6"/>
  <c r="Q43" i="6"/>
  <c r="P43" i="6"/>
  <c r="O43" i="6"/>
  <c r="N43" i="6"/>
  <c r="M43" i="6"/>
  <c r="K43" i="6"/>
  <c r="J43" i="6"/>
  <c r="I43" i="6"/>
  <c r="H43" i="6"/>
  <c r="S42" i="6"/>
  <c r="R42" i="6"/>
  <c r="Q42" i="6"/>
  <c r="P42" i="6"/>
  <c r="O42" i="6"/>
  <c r="N42" i="6"/>
  <c r="M42" i="6"/>
  <c r="K42" i="6"/>
  <c r="J42" i="6"/>
  <c r="I42" i="6"/>
  <c r="H42" i="6"/>
  <c r="U41" i="6"/>
  <c r="S41" i="6"/>
  <c r="R41" i="6"/>
  <c r="Q41" i="6"/>
  <c r="P41" i="6"/>
  <c r="O41" i="6"/>
  <c r="N41" i="6"/>
  <c r="M41" i="6"/>
  <c r="K41" i="6"/>
  <c r="J41" i="6"/>
  <c r="I41" i="6"/>
  <c r="H41" i="6"/>
  <c r="U40" i="6"/>
  <c r="S40" i="6"/>
  <c r="R40" i="6"/>
  <c r="Q40" i="6"/>
  <c r="P40" i="6"/>
  <c r="O40" i="6"/>
  <c r="N40" i="6"/>
  <c r="M40" i="6"/>
  <c r="K40" i="6"/>
  <c r="J40" i="6"/>
  <c r="I40" i="6"/>
  <c r="H40" i="6"/>
  <c r="U39" i="6"/>
  <c r="S39" i="6"/>
  <c r="R39" i="6"/>
  <c r="Q39" i="6"/>
  <c r="P39" i="6"/>
  <c r="O39" i="6"/>
  <c r="N39" i="6"/>
  <c r="M39" i="6"/>
  <c r="K39" i="6"/>
  <c r="J39" i="6"/>
  <c r="I39" i="6"/>
  <c r="H39" i="6"/>
  <c r="S38" i="6"/>
  <c r="R38" i="6"/>
  <c r="Q38" i="6"/>
  <c r="P38" i="6"/>
  <c r="O38" i="6"/>
  <c r="N38" i="6"/>
  <c r="M38" i="6"/>
  <c r="K38" i="6"/>
  <c r="J38" i="6"/>
  <c r="I38" i="6"/>
  <c r="H38" i="6"/>
  <c r="U37" i="6"/>
  <c r="S37" i="6"/>
  <c r="R37" i="6"/>
  <c r="Q37" i="6"/>
  <c r="P37" i="6"/>
  <c r="O37" i="6"/>
  <c r="N37" i="6"/>
  <c r="M37" i="6"/>
  <c r="K37" i="6"/>
  <c r="J37" i="6"/>
  <c r="I37" i="6"/>
  <c r="H37" i="6"/>
  <c r="U36" i="6"/>
  <c r="S36" i="6"/>
  <c r="R36" i="6"/>
  <c r="Q36" i="6"/>
  <c r="P36" i="6"/>
  <c r="O36" i="6"/>
  <c r="N36" i="6"/>
  <c r="M36" i="6"/>
  <c r="K36" i="6"/>
  <c r="J36" i="6"/>
  <c r="I36" i="6"/>
  <c r="H36" i="6"/>
  <c r="U35" i="6"/>
  <c r="S35" i="6"/>
  <c r="R35" i="6"/>
  <c r="Q35" i="6"/>
  <c r="P35" i="6"/>
  <c r="O35" i="6"/>
  <c r="N35" i="6"/>
  <c r="M35" i="6"/>
  <c r="K35" i="6"/>
  <c r="J35" i="6"/>
  <c r="I35" i="6"/>
  <c r="H35" i="6"/>
  <c r="S34" i="6"/>
  <c r="R34" i="6"/>
  <c r="Q34" i="6"/>
  <c r="P34" i="6"/>
  <c r="O34" i="6"/>
  <c r="N34" i="6"/>
  <c r="M34" i="6"/>
  <c r="K34" i="6"/>
  <c r="J34" i="6"/>
  <c r="I34" i="6"/>
  <c r="H34" i="6"/>
  <c r="U33" i="6"/>
  <c r="S33" i="6"/>
  <c r="R33" i="6"/>
  <c r="Q33" i="6"/>
  <c r="P33" i="6"/>
  <c r="O33" i="6"/>
  <c r="N33" i="6"/>
  <c r="M33" i="6"/>
  <c r="K33" i="6"/>
  <c r="J33" i="6"/>
  <c r="I33" i="6"/>
  <c r="H33" i="6"/>
  <c r="S32" i="6"/>
  <c r="R32" i="6"/>
  <c r="Q32" i="6"/>
  <c r="P32" i="6"/>
  <c r="O32" i="6"/>
  <c r="N32" i="6"/>
  <c r="M32" i="6"/>
  <c r="K32" i="6"/>
  <c r="J32" i="6"/>
  <c r="I32" i="6"/>
  <c r="H32" i="6"/>
  <c r="U31" i="6"/>
  <c r="S31" i="6"/>
  <c r="R31" i="6"/>
  <c r="Q31" i="6"/>
  <c r="P31" i="6"/>
  <c r="O31" i="6"/>
  <c r="N31" i="6"/>
  <c r="M31" i="6"/>
  <c r="K31" i="6"/>
  <c r="J31" i="6"/>
  <c r="I31" i="6"/>
  <c r="H31" i="6"/>
  <c r="S30" i="6"/>
  <c r="R30" i="6"/>
  <c r="Q30" i="6"/>
  <c r="P30" i="6"/>
  <c r="O30" i="6"/>
  <c r="N30" i="6"/>
  <c r="M30" i="6"/>
  <c r="K30" i="6"/>
  <c r="J30" i="6"/>
  <c r="I30" i="6"/>
  <c r="H30" i="6"/>
  <c r="U29" i="6"/>
  <c r="S29" i="6"/>
  <c r="R29" i="6"/>
  <c r="Q29" i="6"/>
  <c r="P29" i="6"/>
  <c r="O29" i="6"/>
  <c r="N29" i="6"/>
  <c r="M29" i="6"/>
  <c r="K29" i="6"/>
  <c r="J29" i="6"/>
  <c r="I29" i="6"/>
  <c r="H29" i="6"/>
  <c r="U28" i="6"/>
  <c r="S28" i="6"/>
  <c r="R28" i="6"/>
  <c r="Q28" i="6"/>
  <c r="P28" i="6"/>
  <c r="O28" i="6"/>
  <c r="N28" i="6"/>
  <c r="M28" i="6"/>
  <c r="K28" i="6"/>
  <c r="J28" i="6"/>
  <c r="I28" i="6"/>
  <c r="H28" i="6"/>
  <c r="U27" i="6"/>
  <c r="S27" i="6"/>
  <c r="R27" i="6"/>
  <c r="Q27" i="6"/>
  <c r="P27" i="6"/>
  <c r="O27" i="6"/>
  <c r="N27" i="6"/>
  <c r="M27" i="6"/>
  <c r="K27" i="6"/>
  <c r="J27" i="6"/>
  <c r="I27" i="6"/>
  <c r="H27" i="6"/>
  <c r="S26" i="6"/>
  <c r="R26" i="6"/>
  <c r="Q26" i="6"/>
  <c r="P26" i="6"/>
  <c r="O26" i="6"/>
  <c r="N26" i="6"/>
  <c r="M26" i="6"/>
  <c r="K26" i="6"/>
  <c r="J26" i="6"/>
  <c r="I26" i="6"/>
  <c r="H26" i="6"/>
  <c r="U25" i="6"/>
  <c r="S25" i="6"/>
  <c r="R25" i="6"/>
  <c r="Q25" i="6"/>
  <c r="P25" i="6"/>
  <c r="O25" i="6"/>
  <c r="N25" i="6"/>
  <c r="M25" i="6"/>
  <c r="K25" i="6"/>
  <c r="J25" i="6"/>
  <c r="I25" i="6"/>
  <c r="H25" i="6"/>
  <c r="U24" i="6"/>
  <c r="S24" i="6"/>
  <c r="R24" i="6"/>
  <c r="Q24" i="6"/>
  <c r="P24" i="6"/>
  <c r="O24" i="6"/>
  <c r="N24" i="6"/>
  <c r="M24" i="6"/>
  <c r="K24" i="6"/>
  <c r="J24" i="6"/>
  <c r="I24" i="6"/>
  <c r="H24" i="6"/>
  <c r="U23" i="6"/>
  <c r="S23" i="6"/>
  <c r="R23" i="6"/>
  <c r="Q23" i="6"/>
  <c r="P23" i="6"/>
  <c r="O23" i="6"/>
  <c r="N23" i="6"/>
  <c r="M23" i="6"/>
  <c r="K23" i="6"/>
  <c r="J23" i="6"/>
  <c r="I23" i="6"/>
  <c r="H23" i="6"/>
  <c r="S22" i="6"/>
  <c r="R22" i="6"/>
  <c r="Q22" i="6"/>
  <c r="P22" i="6"/>
  <c r="O22" i="6"/>
  <c r="N22" i="6"/>
  <c r="M22" i="6"/>
  <c r="K22" i="6"/>
  <c r="J22" i="6"/>
  <c r="I22" i="6"/>
  <c r="H22" i="6"/>
  <c r="U21" i="6"/>
  <c r="S21" i="6"/>
  <c r="R21" i="6"/>
  <c r="Q21" i="6"/>
  <c r="P21" i="6"/>
  <c r="O21" i="6"/>
  <c r="N21" i="6"/>
  <c r="M21" i="6"/>
  <c r="K21" i="6"/>
  <c r="J21" i="6"/>
  <c r="I21" i="6"/>
  <c r="H21" i="6"/>
  <c r="U20" i="6"/>
  <c r="S20" i="6"/>
  <c r="R20" i="6"/>
  <c r="Q20" i="6"/>
  <c r="P20" i="6"/>
  <c r="O20" i="6"/>
  <c r="N20" i="6"/>
  <c r="M20" i="6"/>
  <c r="K20" i="6"/>
  <c r="J20" i="6"/>
  <c r="I20" i="6"/>
  <c r="H20" i="6"/>
  <c r="H19" i="6"/>
  <c r="S19" i="6"/>
  <c r="R19" i="6"/>
  <c r="Q19" i="6"/>
  <c r="P19" i="6"/>
  <c r="O19" i="6"/>
  <c r="N19" i="6"/>
  <c r="M19" i="6"/>
  <c r="K19" i="6"/>
  <c r="J19" i="6"/>
  <c r="I19" i="6"/>
  <c r="G19" i="6"/>
  <c r="E19" i="6"/>
  <c r="D19" i="6"/>
  <c r="B19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17" i="6"/>
  <c r="V16" i="6"/>
  <c r="A16" i="6"/>
  <c r="V15" i="6"/>
  <c r="B15" i="6"/>
  <c r="A15" i="6"/>
  <c r="V14" i="6"/>
  <c r="B14" i="6"/>
  <c r="A14" i="6"/>
  <c r="V13" i="6"/>
  <c r="S13" i="6"/>
  <c r="R13" i="6"/>
  <c r="Q13" i="6"/>
  <c r="P13" i="6"/>
  <c r="O13" i="6"/>
  <c r="N13" i="6"/>
  <c r="M13" i="6"/>
  <c r="L13" i="6"/>
  <c r="J13" i="6"/>
  <c r="I13" i="6"/>
  <c r="H13" i="6"/>
  <c r="G13" i="6"/>
  <c r="F13" i="6"/>
  <c r="E13" i="6"/>
  <c r="A13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B12" i="6"/>
  <c r="A12" i="6"/>
  <c r="M11" i="6"/>
  <c r="J11" i="6"/>
  <c r="I11" i="6"/>
  <c r="H11" i="6"/>
  <c r="G11" i="6"/>
  <c r="E11" i="6"/>
  <c r="M10" i="6"/>
  <c r="L10" i="6"/>
  <c r="K10" i="6"/>
  <c r="J10" i="6"/>
  <c r="I10" i="6"/>
  <c r="H10" i="6"/>
  <c r="G10" i="6"/>
  <c r="F10" i="6"/>
  <c r="D10" i="6"/>
  <c r="A10" i="6"/>
  <c r="M9" i="6"/>
  <c r="L9" i="6"/>
  <c r="K9" i="6"/>
  <c r="J9" i="6"/>
  <c r="I9" i="6"/>
  <c r="H9" i="6"/>
  <c r="G9" i="6"/>
  <c r="A9" i="6"/>
  <c r="M8" i="6"/>
  <c r="L8" i="6"/>
  <c r="K8" i="6"/>
  <c r="J8" i="6"/>
  <c r="I8" i="6"/>
  <c r="H8" i="6"/>
  <c r="A8" i="6"/>
  <c r="M7" i="6"/>
  <c r="L7" i="6"/>
  <c r="K7" i="6"/>
  <c r="J7" i="6"/>
  <c r="I7" i="6"/>
  <c r="H7" i="6"/>
  <c r="G7" i="6"/>
  <c r="F7" i="6"/>
  <c r="E7" i="6"/>
  <c r="A7" i="6"/>
  <c r="M6" i="6"/>
  <c r="L6" i="6"/>
  <c r="K6" i="6"/>
  <c r="J6" i="6"/>
  <c r="I6" i="6"/>
  <c r="H6" i="6"/>
  <c r="G6" i="6"/>
  <c r="F6" i="6"/>
  <c r="E6" i="6"/>
  <c r="A6" i="6"/>
  <c r="M5" i="6"/>
  <c r="L5" i="6"/>
  <c r="K5" i="6"/>
  <c r="J5" i="6"/>
  <c r="I5" i="6"/>
  <c r="H5" i="6"/>
  <c r="G5" i="6"/>
  <c r="F5" i="6"/>
  <c r="E5" i="6"/>
  <c r="A5" i="6"/>
  <c r="M4" i="6"/>
  <c r="L4" i="6"/>
  <c r="K4" i="6"/>
  <c r="J4" i="6"/>
  <c r="I4" i="6"/>
  <c r="H4" i="6"/>
  <c r="G4" i="6"/>
  <c r="F4" i="6"/>
  <c r="E4" i="6"/>
  <c r="A4" i="6"/>
  <c r="M3" i="6"/>
  <c r="L3" i="6"/>
  <c r="K3" i="6"/>
  <c r="J3" i="6"/>
  <c r="I3" i="6"/>
  <c r="H3" i="6"/>
  <c r="G3" i="6"/>
  <c r="F3" i="6"/>
  <c r="A3" i="6"/>
  <c r="M2" i="6"/>
  <c r="L2" i="6"/>
  <c r="K2" i="6"/>
  <c r="J2" i="6"/>
  <c r="I2" i="6"/>
  <c r="H2" i="6"/>
  <c r="G2" i="6"/>
  <c r="F2" i="6"/>
  <c r="A2" i="6"/>
  <c r="M1" i="6"/>
  <c r="L1" i="6"/>
  <c r="K1" i="6"/>
  <c r="J1" i="6"/>
  <c r="I1" i="6"/>
  <c r="H1" i="6"/>
  <c r="G1" i="6"/>
  <c r="F1" i="6"/>
  <c r="E1" i="6"/>
  <c r="D1" i="6"/>
  <c r="C1" i="6"/>
  <c r="A1" i="6"/>
  <c r="A19" i="6"/>
  <c r="BH15" i="4"/>
  <c r="BG15" i="4"/>
  <c r="BF15" i="4"/>
  <c r="BE15" i="4"/>
  <c r="F19" i="6"/>
  <c r="M32" i="9"/>
  <c r="U32" i="6"/>
  <c r="U30" i="6"/>
  <c r="M23" i="9"/>
  <c r="M25" i="9"/>
  <c r="M27" i="9"/>
  <c r="U251" i="6"/>
  <c r="CQ251" i="4"/>
  <c r="CI251" i="4"/>
  <c r="CJ251" i="4" s="1"/>
  <c r="U253" i="6"/>
  <c r="CQ253" i="4"/>
  <c r="CI253" i="4"/>
  <c r="CJ253" i="4" s="1"/>
  <c r="U255" i="6"/>
  <c r="CQ255" i="4"/>
  <c r="CI255" i="4"/>
  <c r="CJ255" i="4" s="1"/>
  <c r="CL255" i="4" s="1"/>
  <c r="U257" i="6"/>
  <c r="CQ257" i="4"/>
  <c r="CI257" i="4"/>
  <c r="CJ257" i="4" s="1"/>
  <c r="U259" i="6"/>
  <c r="CQ259" i="4"/>
  <c r="CI259" i="4"/>
  <c r="CJ259" i="4" s="1"/>
  <c r="U261" i="6"/>
  <c r="CQ261" i="4"/>
  <c r="CI261" i="4"/>
  <c r="CJ261" i="4" s="1"/>
  <c r="CL261" i="4" s="1"/>
  <c r="AQ261" i="4" s="1"/>
  <c r="AR261" i="4" s="1"/>
  <c r="U263" i="6"/>
  <c r="CQ263" i="4"/>
  <c r="CI263" i="4"/>
  <c r="CJ263" i="4" s="1"/>
  <c r="CL263" i="4" s="1"/>
  <c r="U265" i="6"/>
  <c r="CQ265" i="4"/>
  <c r="CI265" i="4"/>
  <c r="CJ265" i="4" s="1"/>
  <c r="U250" i="6"/>
  <c r="CQ250" i="4"/>
  <c r="U252" i="6"/>
  <c r="CQ252" i="4"/>
  <c r="U254" i="6"/>
  <c r="CQ254" i="4"/>
  <c r="U256" i="6"/>
  <c r="CQ256" i="4"/>
  <c r="U258" i="6"/>
  <c r="CQ258" i="4"/>
  <c r="U260" i="6"/>
  <c r="CQ260" i="4"/>
  <c r="U262" i="6"/>
  <c r="CQ262" i="4"/>
  <c r="U264" i="6"/>
  <c r="CQ264" i="4"/>
  <c r="U266" i="6"/>
  <c r="CQ266" i="4"/>
  <c r="U268" i="6"/>
  <c r="CQ268" i="4"/>
  <c r="U270" i="6"/>
  <c r="CQ270" i="4"/>
  <c r="U272" i="6"/>
  <c r="CQ272" i="4"/>
  <c r="U274" i="6"/>
  <c r="CQ274" i="4"/>
  <c r="U267" i="6"/>
  <c r="CQ267" i="4"/>
  <c r="CI267" i="4"/>
  <c r="CJ267" i="4" s="1"/>
  <c r="U269" i="6"/>
  <c r="CQ269" i="4"/>
  <c r="CI269" i="4"/>
  <c r="CJ269" i="4" s="1"/>
  <c r="U271" i="6"/>
  <c r="CQ271" i="4"/>
  <c r="CI271" i="4"/>
  <c r="CJ271" i="4" s="1"/>
  <c r="U273" i="6"/>
  <c r="CQ273" i="4"/>
  <c r="CI273" i="4"/>
  <c r="CJ273" i="4" s="1"/>
  <c r="CL273" i="4" s="1"/>
  <c r="AQ273" i="4" s="1"/>
  <c r="AR273" i="4" s="1"/>
  <c r="CI275" i="4"/>
  <c r="CJ275" i="4" s="1"/>
  <c r="CQ275" i="4"/>
  <c r="CJ277" i="4"/>
  <c r="CQ276" i="4"/>
  <c r="CI278" i="4"/>
  <c r="CJ278" i="4" s="1"/>
  <c r="CQ277" i="4"/>
  <c r="CQ278" i="4"/>
  <c r="CI280" i="4"/>
  <c r="CJ280" i="4" s="1"/>
  <c r="CQ279" i="4"/>
  <c r="CJ281" i="4"/>
  <c r="CQ280" i="4"/>
  <c r="CI282" i="4"/>
  <c r="CJ282" i="4" s="1"/>
  <c r="CQ281" i="4"/>
  <c r="CQ282" i="4"/>
  <c r="CI284" i="4"/>
  <c r="CJ284" i="4" s="1"/>
  <c r="CQ283" i="4"/>
  <c r="CJ285" i="4"/>
  <c r="CL285" i="4" s="1"/>
  <c r="AQ285" i="4" s="1"/>
  <c r="AR285" i="4" s="1"/>
  <c r="CQ284" i="4"/>
  <c r="CI286" i="4"/>
  <c r="CJ286" i="4" s="1"/>
  <c r="CQ285" i="4"/>
  <c r="CQ286" i="4"/>
  <c r="CI288" i="4"/>
  <c r="CJ288" i="4" s="1"/>
  <c r="CQ287" i="4"/>
  <c r="CJ289" i="4"/>
  <c r="CQ288" i="4"/>
  <c r="CI290" i="4"/>
  <c r="CJ290" i="4" s="1"/>
  <c r="CQ289" i="4"/>
  <c r="CQ290" i="4"/>
  <c r="CI292" i="4"/>
  <c r="CJ292" i="4" s="1"/>
  <c r="CQ291" i="4"/>
  <c r="CJ293" i="4"/>
  <c r="CQ292" i="4"/>
  <c r="CI294" i="4"/>
  <c r="CJ294" i="4" s="1"/>
  <c r="CQ293" i="4"/>
  <c r="CQ294" i="4"/>
  <c r="CI296" i="4"/>
  <c r="CJ296" i="4" s="1"/>
  <c r="CQ295" i="4"/>
  <c r="CJ297" i="4"/>
  <c r="CL297" i="4" s="1"/>
  <c r="CQ296" i="4"/>
  <c r="CI298" i="4"/>
  <c r="CJ298" i="4" s="1"/>
  <c r="CQ297" i="4"/>
  <c r="CQ298" i="4"/>
  <c r="CI300" i="4"/>
  <c r="CJ300" i="4" s="1"/>
  <c r="CQ299" i="4"/>
  <c r="CJ301" i="4"/>
  <c r="CQ300" i="4"/>
  <c r="CI302" i="4"/>
  <c r="CJ302" i="4" s="1"/>
  <c r="CQ301" i="4"/>
  <c r="CQ302" i="4"/>
  <c r="CI304" i="4"/>
  <c r="CJ304" i="4" s="1"/>
  <c r="CQ303" i="4"/>
  <c r="CJ305" i="4"/>
  <c r="CQ304" i="4"/>
  <c r="CI306" i="4"/>
  <c r="CJ306" i="4" s="1"/>
  <c r="CQ305" i="4"/>
  <c r="CQ306" i="4"/>
  <c r="CI308" i="4"/>
  <c r="CJ308" i="4" s="1"/>
  <c r="CQ307" i="4"/>
  <c r="CJ309" i="4"/>
  <c r="CL309" i="4" s="1"/>
  <c r="AQ309" i="4" s="1"/>
  <c r="AR309" i="4" s="1"/>
  <c r="CQ308" i="4"/>
  <c r="CI310" i="4"/>
  <c r="CJ310" i="4" s="1"/>
  <c r="CQ309" i="4"/>
  <c r="CQ310" i="4"/>
  <c r="CI312" i="4"/>
  <c r="CJ312" i="4" s="1"/>
  <c r="CQ311" i="4"/>
  <c r="CJ313" i="4"/>
  <c r="CL313" i="4" s="1"/>
  <c r="AQ313" i="4" s="1"/>
  <c r="AR313" i="4" s="1"/>
  <c r="CQ312" i="4"/>
  <c r="CI314" i="4"/>
  <c r="CJ314" i="4" s="1"/>
  <c r="CQ313" i="4"/>
  <c r="CQ314" i="4"/>
  <c r="CI316" i="4"/>
  <c r="CJ316" i="4" s="1"/>
  <c r="CQ315" i="4"/>
  <c r="CJ317" i="4"/>
  <c r="CQ316" i="4"/>
  <c r="CI318" i="4"/>
  <c r="CJ318" i="4" s="1"/>
  <c r="CQ317" i="4"/>
  <c r="CQ318" i="4"/>
  <c r="CI320" i="4"/>
  <c r="CJ320" i="4" s="1"/>
  <c r="CQ319" i="4"/>
  <c r="CQ320" i="4"/>
  <c r="CQ321" i="4"/>
  <c r="CQ322" i="4"/>
  <c r="U348" i="6"/>
  <c r="CQ349" i="4"/>
  <c r="T19" i="6"/>
  <c r="CQ185" i="4"/>
  <c r="CQ189" i="4"/>
  <c r="CQ193" i="4"/>
  <c r="CQ197" i="4"/>
  <c r="CQ201" i="4"/>
  <c r="CQ205" i="4"/>
  <c r="CQ211" i="4"/>
  <c r="U213" i="6"/>
  <c r="CQ213" i="4"/>
  <c r="U232" i="6"/>
  <c r="CQ232" i="4"/>
  <c r="CQ188" i="4"/>
  <c r="CQ192" i="4"/>
  <c r="CJ195" i="4"/>
  <c r="CQ196" i="4"/>
  <c r="CI199" i="4"/>
  <c r="CJ199" i="4" s="1"/>
  <c r="CQ200" i="4"/>
  <c r="CJ203" i="4"/>
  <c r="CQ204" i="4"/>
  <c r="CQ208" i="4"/>
  <c r="U236" i="6"/>
  <c r="CQ236" i="4"/>
  <c r="CQ187" i="4"/>
  <c r="CQ191" i="4"/>
  <c r="CQ195" i="4"/>
  <c r="CQ199" i="4"/>
  <c r="CQ203" i="4"/>
  <c r="CQ207" i="4"/>
  <c r="U217" i="6"/>
  <c r="CQ217" i="4"/>
  <c r="CQ218" i="4"/>
  <c r="CI217" i="4"/>
  <c r="CJ217" i="4" s="1"/>
  <c r="CI224" i="4"/>
  <c r="CJ224" i="4" s="1"/>
  <c r="U224" i="6"/>
  <c r="CQ235" i="4"/>
  <c r="CI240" i="4"/>
  <c r="CJ240" i="4" s="1"/>
  <c r="U240" i="6"/>
  <c r="CQ240" i="4"/>
  <c r="CI212" i="4"/>
  <c r="CJ212" i="4" s="1"/>
  <c r="U221" i="6"/>
  <c r="CQ221" i="4"/>
  <c r="CQ222" i="4"/>
  <c r="CI221" i="4"/>
  <c r="CJ221" i="4"/>
  <c r="U228" i="6"/>
  <c r="CQ228" i="4"/>
  <c r="CI244" i="4"/>
  <c r="CJ244" i="4"/>
  <c r="U244" i="6"/>
  <c r="CQ244" i="4"/>
  <c r="CQ248" i="4"/>
  <c r="U248" i="6"/>
  <c r="U249" i="6"/>
  <c r="CQ350" i="4"/>
  <c r="CQ325" i="4"/>
  <c r="CI328" i="4"/>
  <c r="CJ328" i="4" s="1"/>
  <c r="CQ329" i="4"/>
  <c r="CJ332" i="4"/>
  <c r="CL332" i="4" s="1"/>
  <c r="AQ332" i="4" s="1"/>
  <c r="AR332" i="4" s="1"/>
  <c r="CQ333" i="4"/>
  <c r="CI336" i="4"/>
  <c r="CJ336" i="4" s="1"/>
  <c r="CL336" i="4" s="1"/>
  <c r="AQ336" i="4" s="1"/>
  <c r="AR336" i="4" s="1"/>
  <c r="CQ337" i="4"/>
  <c r="CI340" i="4"/>
  <c r="CJ340" i="4" s="1"/>
  <c r="CQ341" i="4"/>
  <c r="CI344" i="4"/>
  <c r="CJ344" i="4" s="1"/>
  <c r="CQ345" i="4"/>
  <c r="CQ226" i="4"/>
  <c r="CI229" i="4"/>
  <c r="CJ229" i="4" s="1"/>
  <c r="CQ230" i="4"/>
  <c r="CJ233" i="4"/>
  <c r="CQ234" i="4"/>
  <c r="CI237" i="4"/>
  <c r="CJ237" i="4" s="1"/>
  <c r="CL237" i="4" s="1"/>
  <c r="AQ237" i="4" s="1"/>
  <c r="AR237" i="4" s="1"/>
  <c r="CQ238" i="4"/>
  <c r="CQ242" i="4"/>
  <c r="CQ246" i="4"/>
  <c r="CQ324" i="4"/>
  <c r="CQ328" i="4"/>
  <c r="CI331" i="4"/>
  <c r="CJ331" i="4" s="1"/>
  <c r="CQ332" i="4"/>
  <c r="CI335" i="4"/>
  <c r="CJ335" i="4" s="1"/>
  <c r="CQ336" i="4"/>
  <c r="CI339" i="4"/>
  <c r="CJ339" i="4"/>
  <c r="CL339" i="4" s="1"/>
  <c r="AQ339" i="4" s="1"/>
  <c r="AR339" i="4" s="1"/>
  <c r="CQ340" i="4"/>
  <c r="CQ344" i="4"/>
  <c r="CQ225" i="4"/>
  <c r="CQ229" i="4"/>
  <c r="CQ233" i="4"/>
  <c r="CQ237" i="4"/>
  <c r="CQ241" i="4"/>
  <c r="CQ245" i="4"/>
  <c r="CJ323" i="4"/>
  <c r="CQ323" i="4"/>
  <c r="CQ327" i="4"/>
  <c r="CQ331" i="4"/>
  <c r="CQ335" i="4"/>
  <c r="CQ339" i="4"/>
  <c r="L350" i="6"/>
  <c r="BG350" i="4"/>
  <c r="T350" i="6"/>
  <c r="E350" i="6"/>
  <c r="D350" i="6"/>
  <c r="A347" i="6"/>
  <c r="A349" i="6"/>
  <c r="A348" i="6"/>
  <c r="C349" i="6"/>
  <c r="BQ349" i="4"/>
  <c r="BP349" i="4"/>
  <c r="BG349" i="4"/>
  <c r="G349" i="6"/>
  <c r="T347" i="6"/>
  <c r="A346" i="6"/>
  <c r="CA347" i="4"/>
  <c r="BQ347" i="4"/>
  <c r="BH347" i="4"/>
  <c r="CE347" i="4"/>
  <c r="CC347" i="4"/>
  <c r="BX347" i="4"/>
  <c r="D64" i="13"/>
  <c r="E64" i="6"/>
  <c r="Z64" i="6"/>
  <c r="T64" i="6"/>
  <c r="L64" i="13"/>
  <c r="C64" i="13"/>
  <c r="D64" i="6"/>
  <c r="C64" i="6"/>
  <c r="B64" i="13"/>
  <c r="E64" i="13"/>
  <c r="F64" i="6"/>
  <c r="G64" i="6"/>
  <c r="F64" i="13"/>
  <c r="C63" i="6"/>
  <c r="B63" i="13"/>
  <c r="F63" i="6"/>
  <c r="E63" i="13"/>
  <c r="D63" i="13"/>
  <c r="E63" i="6"/>
  <c r="Z63" i="6"/>
  <c r="T63" i="6"/>
  <c r="L63" i="13"/>
  <c r="D63" i="6"/>
  <c r="C63" i="13"/>
  <c r="G63" i="6"/>
  <c r="F63" i="13"/>
  <c r="E62" i="13"/>
  <c r="F62" i="6"/>
  <c r="E62" i="9"/>
  <c r="F62" i="13"/>
  <c r="F62" i="9"/>
  <c r="G62" i="6"/>
  <c r="Z62" i="6"/>
  <c r="L62" i="13"/>
  <c r="T62" i="6"/>
  <c r="L62" i="9"/>
  <c r="C62" i="13"/>
  <c r="D62" i="6"/>
  <c r="B62" i="9"/>
  <c r="B62" i="13"/>
  <c r="C62" i="6"/>
  <c r="E62" i="6"/>
  <c r="D62" i="9"/>
  <c r="D62" i="13"/>
  <c r="F61" i="6"/>
  <c r="E61" i="9"/>
  <c r="E61" i="13"/>
  <c r="E61" i="6"/>
  <c r="D61" i="13"/>
  <c r="D61" i="9"/>
  <c r="Z61" i="6"/>
  <c r="L61" i="13"/>
  <c r="T61" i="6"/>
  <c r="L61" i="9"/>
  <c r="B61" i="13"/>
  <c r="B61" i="9"/>
  <c r="C61" i="6"/>
  <c r="C61" i="13"/>
  <c r="D61" i="6"/>
  <c r="C61" i="9"/>
  <c r="F61" i="13"/>
  <c r="F61" i="9"/>
  <c r="G61" i="6"/>
  <c r="F60" i="9"/>
  <c r="F60" i="13"/>
  <c r="G60" i="6"/>
  <c r="C60" i="13"/>
  <c r="C60" i="9"/>
  <c r="D60" i="6"/>
  <c r="E60" i="6"/>
  <c r="D60" i="13"/>
  <c r="D60" i="9"/>
  <c r="Z60" i="6"/>
  <c r="T60" i="6"/>
  <c r="L60" i="9"/>
  <c r="L60" i="13"/>
  <c r="B60" i="13"/>
  <c r="B60" i="9"/>
  <c r="C60" i="6"/>
  <c r="E60" i="13"/>
  <c r="F60" i="6"/>
  <c r="E60" i="9"/>
  <c r="F59" i="13"/>
  <c r="G59" i="6"/>
  <c r="F59" i="9"/>
  <c r="F59" i="6"/>
  <c r="E59" i="9"/>
  <c r="E59" i="13"/>
  <c r="D59" i="6"/>
  <c r="C59" i="9"/>
  <c r="C59" i="13"/>
  <c r="B59" i="13"/>
  <c r="C59" i="6"/>
  <c r="B59" i="9"/>
  <c r="E59" i="6"/>
  <c r="D59" i="13"/>
  <c r="D59" i="9"/>
  <c r="Z59" i="6"/>
  <c r="L59" i="9"/>
  <c r="L59" i="13"/>
  <c r="T59" i="6"/>
  <c r="E58" i="13"/>
  <c r="F58" i="6"/>
  <c r="E58" i="9"/>
  <c r="F58" i="9"/>
  <c r="F58" i="13"/>
  <c r="G58" i="6"/>
  <c r="Z58" i="6"/>
  <c r="T58" i="6"/>
  <c r="L58" i="9"/>
  <c r="L58" i="13"/>
  <c r="B58" i="9"/>
  <c r="C58" i="6"/>
  <c r="B58" i="13"/>
  <c r="C58" i="13"/>
  <c r="C58" i="9"/>
  <c r="D58" i="6"/>
  <c r="D58" i="9"/>
  <c r="D58" i="13"/>
  <c r="E58" i="6"/>
  <c r="E57" i="6"/>
  <c r="D57" i="13"/>
  <c r="D57" i="9"/>
  <c r="Z57" i="6"/>
  <c r="T57" i="6"/>
  <c r="L57" i="13"/>
  <c r="L57" i="9"/>
  <c r="C57" i="6"/>
  <c r="B57" i="9"/>
  <c r="B57" i="13"/>
  <c r="E57" i="9"/>
  <c r="E57" i="13"/>
  <c r="F57" i="6"/>
  <c r="C57" i="9"/>
  <c r="C57" i="13"/>
  <c r="D57" i="6"/>
  <c r="F57" i="9"/>
  <c r="G57" i="6"/>
  <c r="F57" i="13"/>
  <c r="Z56" i="6"/>
  <c r="L56" i="13"/>
  <c r="L56" i="9"/>
  <c r="T56" i="6"/>
  <c r="E56" i="6"/>
  <c r="D56" i="13"/>
  <c r="D56" i="9"/>
  <c r="C56" i="6"/>
  <c r="B56" i="13"/>
  <c r="B56" i="9"/>
  <c r="E56" i="9"/>
  <c r="F56" i="6"/>
  <c r="E56" i="13"/>
  <c r="F56" i="13"/>
  <c r="G56" i="6"/>
  <c r="F56" i="9"/>
  <c r="C56" i="13"/>
  <c r="C56" i="9"/>
  <c r="D56" i="6"/>
  <c r="E55" i="6"/>
  <c r="D55" i="13"/>
  <c r="D55" i="9"/>
  <c r="Z55" i="6"/>
  <c r="T55" i="6"/>
  <c r="L55" i="9"/>
  <c r="L55" i="13"/>
  <c r="F55" i="9"/>
  <c r="F55" i="13"/>
  <c r="G55" i="6"/>
  <c r="E55" i="13"/>
  <c r="F55" i="6"/>
  <c r="E55" i="9"/>
  <c r="C55" i="9"/>
  <c r="C55" i="13"/>
  <c r="D55" i="6"/>
  <c r="B55" i="13"/>
  <c r="C55" i="6"/>
  <c r="B55" i="9"/>
  <c r="E54" i="13"/>
  <c r="E54" i="9"/>
  <c r="F54" i="6"/>
  <c r="F54" i="9"/>
  <c r="G54" i="6"/>
  <c r="F54" i="13"/>
  <c r="Z54" i="6"/>
  <c r="L54" i="13"/>
  <c r="L54" i="9"/>
  <c r="T54" i="6"/>
  <c r="C54" i="9"/>
  <c r="D54" i="6"/>
  <c r="C54" i="13"/>
  <c r="B54" i="13"/>
  <c r="B54" i="9"/>
  <c r="C54" i="6"/>
  <c r="D54" i="13"/>
  <c r="D54" i="9"/>
  <c r="E54" i="6"/>
  <c r="E53" i="13"/>
  <c r="F53" i="6"/>
  <c r="E53" i="9"/>
  <c r="D53" i="13"/>
  <c r="E53" i="6"/>
  <c r="D53" i="9"/>
  <c r="B53" i="9"/>
  <c r="B53" i="13"/>
  <c r="C53" i="6"/>
  <c r="C53" i="13"/>
  <c r="C53" i="9"/>
  <c r="D53" i="6"/>
  <c r="G53" i="6"/>
  <c r="F53" i="9"/>
  <c r="F53" i="13"/>
  <c r="Z53" i="6"/>
  <c r="L53" i="9"/>
  <c r="L53" i="13"/>
  <c r="T53" i="6"/>
  <c r="F52" i="13"/>
  <c r="G52" i="6"/>
  <c r="F52" i="9"/>
  <c r="C52" i="9"/>
  <c r="C52" i="13"/>
  <c r="D52" i="6"/>
  <c r="C52" i="6"/>
  <c r="B52" i="9"/>
  <c r="B52" i="13"/>
  <c r="Z52" i="6"/>
  <c r="L52" i="9"/>
  <c r="T52" i="6"/>
  <c r="L52" i="13"/>
  <c r="E52" i="6"/>
  <c r="D52" i="9"/>
  <c r="D52" i="13"/>
  <c r="F52" i="6"/>
  <c r="E52" i="9"/>
  <c r="E52" i="13"/>
  <c r="G51" i="6"/>
  <c r="F51" i="13"/>
  <c r="F51" i="9"/>
  <c r="F51" i="6"/>
  <c r="E51" i="13"/>
  <c r="E51" i="9"/>
  <c r="D51" i="9"/>
  <c r="E51" i="6"/>
  <c r="D51" i="13"/>
  <c r="C51" i="6"/>
  <c r="B51" i="9"/>
  <c r="B51" i="13"/>
  <c r="D51" i="6"/>
  <c r="C51" i="13"/>
  <c r="C51" i="9"/>
  <c r="Z51" i="6"/>
  <c r="L51" i="13"/>
  <c r="T51" i="6"/>
  <c r="L51" i="9"/>
  <c r="E50" i="9"/>
  <c r="E50" i="13"/>
  <c r="F50" i="6"/>
  <c r="D50" i="6"/>
  <c r="C50" i="13"/>
  <c r="C50" i="9"/>
  <c r="B50" i="13"/>
  <c r="C50" i="6"/>
  <c r="B50" i="9"/>
  <c r="G50" i="6"/>
  <c r="F50" i="9"/>
  <c r="F50" i="13"/>
  <c r="Z50" i="6"/>
  <c r="L50" i="9"/>
  <c r="L50" i="13"/>
  <c r="T50" i="6"/>
  <c r="D50" i="13"/>
  <c r="E50" i="6"/>
  <c r="D50" i="9"/>
  <c r="E49" i="6"/>
  <c r="D49" i="9"/>
  <c r="D49" i="13"/>
  <c r="F49" i="9"/>
  <c r="F49" i="13"/>
  <c r="G49" i="6"/>
  <c r="C49" i="9"/>
  <c r="D49" i="6"/>
  <c r="C49" i="13"/>
  <c r="E49" i="13"/>
  <c r="E49" i="9"/>
  <c r="F49" i="6"/>
  <c r="B49" i="13"/>
  <c r="B49" i="9"/>
  <c r="C49" i="6"/>
  <c r="Z49" i="6"/>
  <c r="L49" i="13"/>
  <c r="L49" i="9"/>
  <c r="T49" i="6"/>
  <c r="F48" i="13"/>
  <c r="F48" i="9"/>
  <c r="G48" i="6"/>
  <c r="C48" i="13"/>
  <c r="C48" i="9"/>
  <c r="D48" i="6"/>
  <c r="B48" i="9"/>
  <c r="C48" i="6"/>
  <c r="B48" i="13"/>
  <c r="E48" i="13"/>
  <c r="F48" i="6"/>
  <c r="E48" i="9"/>
  <c r="D48" i="9"/>
  <c r="E48" i="6"/>
  <c r="D48" i="13"/>
  <c r="Z48" i="6"/>
  <c r="L48" i="13"/>
  <c r="T48" i="6"/>
  <c r="L48" i="9"/>
  <c r="D47" i="9"/>
  <c r="E47" i="6"/>
  <c r="D47" i="13"/>
  <c r="Z47" i="6"/>
  <c r="L47" i="13"/>
  <c r="T47" i="6"/>
  <c r="L47" i="9"/>
  <c r="B47" i="13"/>
  <c r="B47" i="9"/>
  <c r="C47" i="6"/>
  <c r="F47" i="6"/>
  <c r="E47" i="9"/>
  <c r="E47" i="13"/>
  <c r="C47" i="13"/>
  <c r="D47" i="6"/>
  <c r="C47" i="9"/>
  <c r="G47" i="6"/>
  <c r="F47" i="9"/>
  <c r="F47" i="13"/>
  <c r="E46" i="13"/>
  <c r="F46" i="6"/>
  <c r="E46" i="9"/>
  <c r="F46" i="9"/>
  <c r="F46" i="13"/>
  <c r="G46" i="6"/>
  <c r="Z46" i="6"/>
  <c r="L46" i="13"/>
  <c r="L46" i="9"/>
  <c r="T46" i="6"/>
  <c r="C46" i="9"/>
  <c r="C46" i="13"/>
  <c r="D46" i="6"/>
  <c r="C46" i="6"/>
  <c r="B46" i="9"/>
  <c r="B46" i="13"/>
  <c r="D46" i="13"/>
  <c r="E46" i="6"/>
  <c r="D46" i="9"/>
  <c r="C45" i="9"/>
  <c r="D45" i="6"/>
  <c r="C45" i="13"/>
  <c r="E45" i="6"/>
  <c r="D45" i="9"/>
  <c r="D45" i="13"/>
  <c r="C45" i="6"/>
  <c r="B45" i="9"/>
  <c r="B45" i="13"/>
  <c r="F45" i="6"/>
  <c r="E45" i="9"/>
  <c r="E45" i="13"/>
  <c r="F45" i="13"/>
  <c r="G45" i="6"/>
  <c r="F45" i="9"/>
  <c r="Z45" i="6"/>
  <c r="L45" i="9"/>
  <c r="T45" i="6"/>
  <c r="L45" i="13"/>
  <c r="C44" i="9"/>
  <c r="C44" i="13"/>
  <c r="D44" i="6"/>
  <c r="G44" i="6"/>
  <c r="F44" i="9"/>
  <c r="F44" i="13"/>
  <c r="B44" i="9"/>
  <c r="B44" i="13"/>
  <c r="C44" i="6"/>
  <c r="Z44" i="6"/>
  <c r="L44" i="9"/>
  <c r="T44" i="6"/>
  <c r="L44" i="13"/>
  <c r="E44" i="6"/>
  <c r="D44" i="9"/>
  <c r="D44" i="13"/>
  <c r="E44" i="13"/>
  <c r="F44" i="6"/>
  <c r="E44" i="9"/>
  <c r="E43" i="9"/>
  <c r="E43" i="13"/>
  <c r="F43" i="6"/>
  <c r="B43" i="9"/>
  <c r="B43" i="13"/>
  <c r="C43" i="6"/>
  <c r="F43" i="13"/>
  <c r="F43" i="9"/>
  <c r="G43" i="6"/>
  <c r="C43" i="13"/>
  <c r="C43" i="9"/>
  <c r="D43" i="6"/>
  <c r="D43" i="9"/>
  <c r="E43" i="6"/>
  <c r="D43" i="13"/>
  <c r="Z43" i="6"/>
  <c r="L43" i="9"/>
  <c r="L43" i="13"/>
  <c r="T43" i="6"/>
  <c r="C42" i="13"/>
  <c r="C42" i="9"/>
  <c r="D42" i="6"/>
  <c r="Z42" i="6"/>
  <c r="L42" i="13"/>
  <c r="L42" i="9"/>
  <c r="T42" i="6"/>
  <c r="F42" i="6"/>
  <c r="E42" i="13"/>
  <c r="E42" i="9"/>
  <c r="B42" i="9"/>
  <c r="B42" i="13"/>
  <c r="C42" i="6"/>
  <c r="G42" i="6"/>
  <c r="F42" i="13"/>
  <c r="F42" i="9"/>
  <c r="E42" i="6"/>
  <c r="D42" i="13"/>
  <c r="D42" i="9"/>
  <c r="E41" i="13"/>
  <c r="E41" i="9"/>
  <c r="F41" i="6"/>
  <c r="B41" i="9"/>
  <c r="C41" i="6"/>
  <c r="B41" i="13"/>
  <c r="E41" i="6"/>
  <c r="D41" i="9"/>
  <c r="D41" i="13"/>
  <c r="C41" i="9"/>
  <c r="C41" i="13"/>
  <c r="D41" i="6"/>
  <c r="F41" i="13"/>
  <c r="G41" i="6"/>
  <c r="F41" i="9"/>
  <c r="Z41" i="6"/>
  <c r="L41" i="13"/>
  <c r="L41" i="9"/>
  <c r="T41" i="6"/>
  <c r="G40" i="6"/>
  <c r="F40" i="13"/>
  <c r="F40" i="9"/>
  <c r="D40" i="9"/>
  <c r="E40" i="6"/>
  <c r="D40" i="13"/>
  <c r="E40" i="13"/>
  <c r="E40" i="9"/>
  <c r="F40" i="6"/>
  <c r="B40" i="13"/>
  <c r="C40" i="6"/>
  <c r="B40" i="9"/>
  <c r="C40" i="9"/>
  <c r="D40" i="6"/>
  <c r="C40" i="13"/>
  <c r="Z40" i="6"/>
  <c r="L40" i="13"/>
  <c r="T40" i="6"/>
  <c r="L40" i="9"/>
  <c r="Z39" i="6"/>
  <c r="L39" i="9"/>
  <c r="L39" i="13"/>
  <c r="T39" i="6"/>
  <c r="F39" i="13"/>
  <c r="G39" i="6"/>
  <c r="F39" i="9"/>
  <c r="E39" i="6"/>
  <c r="D39" i="9"/>
  <c r="D39" i="13"/>
  <c r="E39" i="13"/>
  <c r="F39" i="6"/>
  <c r="E39" i="9"/>
  <c r="D39" i="6"/>
  <c r="C39" i="13"/>
  <c r="C39" i="9"/>
  <c r="B39" i="13"/>
  <c r="C39" i="6"/>
  <c r="B39" i="9"/>
  <c r="F38" i="6"/>
  <c r="E38" i="9"/>
  <c r="E38" i="13"/>
  <c r="F38" i="9"/>
  <c r="F38" i="13"/>
  <c r="G38" i="6"/>
  <c r="D38" i="9"/>
  <c r="E38" i="6"/>
  <c r="D38" i="13"/>
  <c r="B38" i="9"/>
  <c r="C38" i="6"/>
  <c r="B38" i="13"/>
  <c r="C38" i="9"/>
  <c r="D38" i="6"/>
  <c r="C38" i="13"/>
  <c r="Z38" i="6"/>
  <c r="L38" i="13"/>
  <c r="L38" i="9"/>
  <c r="T38" i="6"/>
  <c r="C37" i="13"/>
  <c r="D37" i="6"/>
  <c r="C37" i="9"/>
  <c r="F37" i="6"/>
  <c r="E37" i="13"/>
  <c r="E37" i="9"/>
  <c r="F37" i="9"/>
  <c r="F37" i="13"/>
  <c r="G37" i="6"/>
  <c r="Z37" i="6"/>
  <c r="L37" i="9"/>
  <c r="T37" i="6"/>
  <c r="L37" i="13"/>
  <c r="B37" i="9"/>
  <c r="B37" i="13"/>
  <c r="C37" i="6"/>
  <c r="D37" i="9"/>
  <c r="E37" i="6"/>
  <c r="D37" i="13"/>
  <c r="B36" i="13"/>
  <c r="C36" i="6"/>
  <c r="B36" i="9"/>
  <c r="Z36" i="6"/>
  <c r="L36" i="9"/>
  <c r="T36" i="6"/>
  <c r="L36" i="13"/>
  <c r="D36" i="13"/>
  <c r="E36" i="6"/>
  <c r="D36" i="9"/>
  <c r="G36" i="6"/>
  <c r="F36" i="13"/>
  <c r="F36" i="9"/>
  <c r="C36" i="13"/>
  <c r="C36" i="9"/>
  <c r="D36" i="6"/>
  <c r="F36" i="6"/>
  <c r="E36" i="9"/>
  <c r="E36" i="13"/>
  <c r="B35" i="9"/>
  <c r="C35" i="6"/>
  <c r="B35" i="13"/>
  <c r="Z35" i="6"/>
  <c r="L35" i="9"/>
  <c r="L35" i="13"/>
  <c r="T35" i="6"/>
  <c r="E35" i="9"/>
  <c r="E35" i="13"/>
  <c r="F35" i="6"/>
  <c r="C35" i="13"/>
  <c r="D35" i="6"/>
  <c r="C35" i="9"/>
  <c r="F35" i="9"/>
  <c r="F35" i="13"/>
  <c r="G35" i="6"/>
  <c r="E35" i="6"/>
  <c r="D35" i="13"/>
  <c r="D35" i="9"/>
  <c r="Z34" i="6"/>
  <c r="L34" i="9"/>
  <c r="L34" i="13"/>
  <c r="T34" i="6"/>
  <c r="C34" i="13"/>
  <c r="D34" i="6"/>
  <c r="C34" i="9"/>
  <c r="F34" i="13"/>
  <c r="F34" i="9"/>
  <c r="G34" i="6"/>
  <c r="D34" i="13"/>
  <c r="D34" i="9"/>
  <c r="E34" i="6"/>
  <c r="B34" i="13"/>
  <c r="C34" i="6"/>
  <c r="B34" i="9"/>
  <c r="F34" i="6"/>
  <c r="E34" i="13"/>
  <c r="E34" i="9"/>
  <c r="D33" i="13"/>
  <c r="E33" i="6"/>
  <c r="D33" i="9"/>
  <c r="F33" i="6"/>
  <c r="E33" i="9"/>
  <c r="E33" i="13"/>
  <c r="B33" i="13"/>
  <c r="B33" i="9"/>
  <c r="C33" i="6"/>
  <c r="C33" i="9"/>
  <c r="C33" i="13"/>
  <c r="D33" i="6"/>
  <c r="F33" i="9"/>
  <c r="F33" i="13"/>
  <c r="G33" i="6"/>
  <c r="Z33" i="6"/>
  <c r="T33" i="6"/>
  <c r="L33" i="9"/>
  <c r="L33" i="13"/>
  <c r="F32" i="6"/>
  <c r="E32" i="13"/>
  <c r="E32" i="9"/>
  <c r="D32" i="6"/>
  <c r="C32" i="13"/>
  <c r="C32" i="9"/>
  <c r="D32" i="9"/>
  <c r="E32" i="6"/>
  <c r="D32" i="13"/>
  <c r="G32" i="6"/>
  <c r="F32" i="9"/>
  <c r="F32" i="13"/>
  <c r="B32" i="9"/>
  <c r="C32" i="6"/>
  <c r="B32" i="13"/>
  <c r="Z32" i="6"/>
  <c r="T32" i="6"/>
  <c r="L32" i="13"/>
  <c r="L32" i="9"/>
  <c r="E31" i="6"/>
  <c r="D31" i="9"/>
  <c r="D31" i="13"/>
  <c r="F31" i="9"/>
  <c r="G31" i="6"/>
  <c r="F31" i="13"/>
  <c r="Z31" i="6"/>
  <c r="L31" i="9"/>
  <c r="L31" i="13"/>
  <c r="T31" i="6"/>
  <c r="E31" i="9"/>
  <c r="F31" i="6"/>
  <c r="E31" i="13"/>
  <c r="B31" i="9"/>
  <c r="C31" i="6"/>
  <c r="B31" i="13"/>
  <c r="C31" i="13"/>
  <c r="D31" i="6"/>
  <c r="C31" i="9"/>
  <c r="C30" i="9"/>
  <c r="C30" i="13"/>
  <c r="D30" i="6"/>
  <c r="B30" i="13"/>
  <c r="B30" i="9"/>
  <c r="C30" i="6"/>
  <c r="D30" i="13"/>
  <c r="E30" i="6"/>
  <c r="D30" i="9"/>
  <c r="F30" i="9"/>
  <c r="F30" i="13"/>
  <c r="G30" i="6"/>
  <c r="Z30" i="6"/>
  <c r="T30" i="6"/>
  <c r="L30" i="9"/>
  <c r="L30" i="13"/>
  <c r="E30" i="13"/>
  <c r="F30" i="6"/>
  <c r="E30" i="9"/>
  <c r="C29" i="6"/>
  <c r="B29" i="13"/>
  <c r="B29" i="9"/>
  <c r="E29" i="9"/>
  <c r="E29" i="13"/>
  <c r="F29" i="6"/>
  <c r="F29" i="13"/>
  <c r="G29" i="6"/>
  <c r="F29" i="9"/>
  <c r="Z29" i="6"/>
  <c r="L29" i="13"/>
  <c r="T29" i="6"/>
  <c r="L29" i="9"/>
  <c r="C29" i="13"/>
  <c r="D29" i="6"/>
  <c r="C29" i="9"/>
  <c r="D29" i="9"/>
  <c r="E29" i="6"/>
  <c r="D29" i="13"/>
  <c r="E28" i="13"/>
  <c r="F28" i="6"/>
  <c r="E28" i="9"/>
  <c r="D28" i="13"/>
  <c r="D28" i="9"/>
  <c r="E28" i="6"/>
  <c r="C28" i="13"/>
  <c r="C28" i="9"/>
  <c r="D28" i="6"/>
  <c r="F28" i="13"/>
  <c r="F28" i="9"/>
  <c r="G28" i="6"/>
  <c r="B28" i="9"/>
  <c r="B28" i="13"/>
  <c r="C28" i="6"/>
  <c r="Z28" i="6"/>
  <c r="T28" i="6"/>
  <c r="L28" i="13"/>
  <c r="L28" i="9"/>
  <c r="C27" i="6"/>
  <c r="B27" i="9"/>
  <c r="B27" i="13"/>
  <c r="Z27" i="6"/>
  <c r="L27" i="9"/>
  <c r="L27" i="13"/>
  <c r="T27" i="6"/>
  <c r="F27" i="13"/>
  <c r="G27" i="6"/>
  <c r="F27" i="9"/>
  <c r="E27" i="13"/>
  <c r="E27" i="9"/>
  <c r="F27" i="6"/>
  <c r="D27" i="6"/>
  <c r="C27" i="13"/>
  <c r="C27" i="9"/>
  <c r="D27" i="9"/>
  <c r="D27" i="13"/>
  <c r="E27" i="6"/>
  <c r="C26" i="9"/>
  <c r="C26" i="13"/>
  <c r="D26" i="6"/>
  <c r="E26" i="9"/>
  <c r="E26" i="13"/>
  <c r="F26" i="6"/>
  <c r="Z26" i="6"/>
  <c r="T26" i="6"/>
  <c r="L26" i="13"/>
  <c r="L26" i="9"/>
  <c r="F26" i="9"/>
  <c r="F26" i="13"/>
  <c r="G26" i="6"/>
  <c r="D26" i="13"/>
  <c r="D26" i="9"/>
  <c r="E26" i="6"/>
  <c r="C26" i="6"/>
  <c r="B26" i="9"/>
  <c r="B26" i="13"/>
  <c r="C25" i="6"/>
  <c r="B25" i="9"/>
  <c r="B25" i="13"/>
  <c r="D25" i="9"/>
  <c r="D25" i="13"/>
  <c r="E25" i="6"/>
  <c r="E25" i="9"/>
  <c r="E25" i="13"/>
  <c r="F25" i="6"/>
  <c r="C25" i="13"/>
  <c r="D25" i="6"/>
  <c r="C25" i="9"/>
  <c r="Z25" i="6"/>
  <c r="T25" i="6"/>
  <c r="L25" i="9"/>
  <c r="L25" i="13"/>
  <c r="F25" i="9"/>
  <c r="G25" i="6"/>
  <c r="F25" i="13"/>
  <c r="D24" i="9"/>
  <c r="E24" i="6"/>
  <c r="D24" i="13"/>
  <c r="F24" i="6"/>
  <c r="E24" i="9"/>
  <c r="E24" i="13"/>
  <c r="C24" i="6"/>
  <c r="B24" i="9"/>
  <c r="B24" i="13"/>
  <c r="D24" i="6"/>
  <c r="C24" i="9"/>
  <c r="C24" i="13"/>
  <c r="F24" i="9"/>
  <c r="G24" i="6"/>
  <c r="F24" i="13"/>
  <c r="Z24" i="6"/>
  <c r="L24" i="13"/>
  <c r="L24" i="9"/>
  <c r="T24" i="6"/>
  <c r="C23" i="6"/>
  <c r="B23" i="9"/>
  <c r="B23" i="13"/>
  <c r="Z23" i="6"/>
  <c r="T23" i="6"/>
  <c r="L23" i="9"/>
  <c r="L23" i="13"/>
  <c r="F23" i="13"/>
  <c r="F23" i="9"/>
  <c r="G23" i="6"/>
  <c r="E23" i="13"/>
  <c r="F23" i="6"/>
  <c r="E23" i="9"/>
  <c r="D23" i="9"/>
  <c r="E23" i="6"/>
  <c r="D23" i="13"/>
  <c r="C23" i="13"/>
  <c r="D23" i="6"/>
  <c r="C23" i="9"/>
  <c r="B22" i="9"/>
  <c r="C22" i="6"/>
  <c r="B22" i="13"/>
  <c r="D22" i="13"/>
  <c r="E22" i="6"/>
  <c r="D22" i="9"/>
  <c r="C22" i="9"/>
  <c r="D22" i="6"/>
  <c r="C22" i="13"/>
  <c r="E22" i="13"/>
  <c r="F22" i="6"/>
  <c r="E22" i="9"/>
  <c r="F22" i="13"/>
  <c r="G22" i="6"/>
  <c r="F22" i="9"/>
  <c r="Z22" i="6"/>
  <c r="T22" i="6"/>
  <c r="L22" i="9"/>
  <c r="L22" i="13"/>
  <c r="D21" i="9"/>
  <c r="D21" i="13"/>
  <c r="E21" i="6"/>
  <c r="B21" i="13"/>
  <c r="C21" i="6"/>
  <c r="B21" i="9"/>
  <c r="C21" i="13"/>
  <c r="D21" i="6"/>
  <c r="C21" i="9"/>
  <c r="F21" i="6"/>
  <c r="E21" i="9"/>
  <c r="E21" i="13"/>
  <c r="F21" i="9"/>
  <c r="G21" i="6"/>
  <c r="F21" i="13"/>
  <c r="Z21" i="6"/>
  <c r="T21" i="6"/>
  <c r="L21" i="13"/>
  <c r="L21" i="9"/>
  <c r="F20" i="9"/>
  <c r="F20" i="13"/>
  <c r="G20" i="6"/>
  <c r="Z20" i="6"/>
  <c r="T20" i="6"/>
  <c r="L20" i="13"/>
  <c r="CP19" i="4"/>
  <c r="L20" i="9"/>
  <c r="C20" i="13"/>
  <c r="C20" i="9"/>
  <c r="D20" i="6"/>
  <c r="E20" i="6"/>
  <c r="D20" i="9"/>
  <c r="D20" i="13"/>
  <c r="C20" i="6"/>
  <c r="B20" i="9"/>
  <c r="B20" i="13"/>
  <c r="F20" i="6"/>
  <c r="E20" i="13"/>
  <c r="E20" i="9"/>
  <c r="B24" i="6"/>
  <c r="CQ24" i="4"/>
  <c r="A24" i="13"/>
  <c r="A24" i="9"/>
  <c r="CP24" i="4"/>
  <c r="Z19" i="6"/>
  <c r="Z350" i="6"/>
  <c r="CH33" i="4"/>
  <c r="CI33" i="4" s="1"/>
  <c r="CJ33" i="4" s="1"/>
  <c r="CH27" i="4"/>
  <c r="CI27" i="4" s="1"/>
  <c r="CJ27" i="4" s="1"/>
  <c r="CH32" i="4"/>
  <c r="CI32" i="4" s="1"/>
  <c r="CJ32" i="4" s="1"/>
  <c r="CH31" i="4"/>
  <c r="CI31" i="4" s="1"/>
  <c r="CJ31" i="4" s="1"/>
  <c r="CH23" i="4"/>
  <c r="CI23" i="4" s="1"/>
  <c r="CJ23" i="4" s="1"/>
  <c r="CH26" i="4"/>
  <c r="CH30" i="4"/>
  <c r="CI30" i="4" s="1"/>
  <c r="CJ30" i="4" s="1"/>
  <c r="CH29" i="4"/>
  <c r="CI29" i="4" s="1"/>
  <c r="CJ29" i="4" s="1"/>
  <c r="CH22" i="4"/>
  <c r="CI22" i="4" s="1"/>
  <c r="CJ22" i="4" s="1"/>
  <c r="CH28" i="4"/>
  <c r="CI28" i="4" s="1"/>
  <c r="CJ28" i="4" s="1"/>
  <c r="CH25" i="4"/>
  <c r="CI25" i="4" s="1"/>
  <c r="CJ25" i="4" s="1"/>
  <c r="BW349" i="4"/>
  <c r="CF347" i="4"/>
  <c r="Z347" i="6"/>
  <c r="CL347" i="4"/>
  <c r="BP347" i="4"/>
  <c r="BO347" i="4"/>
  <c r="F349" i="6"/>
  <c r="AY349" i="4"/>
  <c r="CE349" i="4"/>
  <c r="BR349" i="4"/>
  <c r="G350" i="6"/>
  <c r="C350" i="6"/>
  <c r="CB347" i="4"/>
  <c r="BG347" i="4"/>
  <c r="BR347" i="4"/>
  <c r="BJ347" i="4"/>
  <c r="BV350" i="4"/>
  <c r="CC349" i="4"/>
  <c r="BI349" i="4"/>
  <c r="CB349" i="4"/>
  <c r="BH349" i="4"/>
  <c r="CA349" i="4"/>
  <c r="BO349" i="4"/>
  <c r="BF349" i="4"/>
  <c r="BI347" i="4"/>
  <c r="AY347" i="4"/>
  <c r="BC347" i="4" s="1"/>
  <c r="BE347" i="4"/>
  <c r="BV349" i="4"/>
  <c r="BX349" i="4"/>
  <c r="F350" i="6"/>
  <c r="BX350" i="4"/>
  <c r="BP350" i="4"/>
  <c r="BR350" i="4"/>
  <c r="BI350" i="4"/>
  <c r="CL350" i="4"/>
  <c r="CE350" i="4"/>
  <c r="CJ188" i="4"/>
  <c r="U194" i="6"/>
  <c r="U196" i="6"/>
  <c r="CJ206" i="4"/>
  <c r="CJ204" i="4"/>
  <c r="U211" i="6"/>
  <c r="CI214" i="4"/>
  <c r="CJ214" i="4" s="1"/>
  <c r="CQ214" i="4"/>
  <c r="CQ216" i="4"/>
  <c r="U243" i="6"/>
  <c r="CI329" i="4"/>
  <c r="CJ329" i="4"/>
  <c r="CL329" i="4" s="1"/>
  <c r="AQ329" i="4" s="1"/>
  <c r="AR329" i="4" s="1"/>
  <c r="CQ330" i="4"/>
  <c r="CQ343" i="4"/>
  <c r="CI333" i="4"/>
  <c r="CJ333" i="4"/>
  <c r="CL333" i="4" s="1"/>
  <c r="AQ333" i="4" s="1"/>
  <c r="AR333" i="4" s="1"/>
  <c r="CQ334" i="4"/>
  <c r="CI342" i="4"/>
  <c r="CJ342" i="4" s="1"/>
  <c r="CL342" i="4" s="1"/>
  <c r="AQ342" i="4" s="1"/>
  <c r="AR342" i="4" s="1"/>
  <c r="CQ186" i="4"/>
  <c r="CI211" i="4"/>
  <c r="CJ211" i="4" s="1"/>
  <c r="CJ243" i="4"/>
  <c r="CL243" i="4" s="1"/>
  <c r="BH348" i="4"/>
  <c r="CA348" i="4"/>
  <c r="BX348" i="4"/>
  <c r="AY348" i="4"/>
  <c r="BC348" i="4" s="1"/>
  <c r="BO348" i="4"/>
  <c r="CC348" i="4"/>
  <c r="BE348" i="4"/>
  <c r="BI348" i="4"/>
  <c r="BQ348" i="4"/>
  <c r="BG348" i="4"/>
  <c r="AE348" i="4"/>
  <c r="CD348" i="4"/>
  <c r="CP349" i="4"/>
  <c r="CN349" i="4"/>
  <c r="CB348" i="4"/>
  <c r="CE348" i="4"/>
  <c r="BF348" i="4"/>
  <c r="BP348" i="4"/>
  <c r="AU348" i="4" s="1"/>
  <c r="AV348" i="4" s="1"/>
  <c r="BR348" i="4"/>
  <c r="BN349" i="4"/>
  <c r="L349" i="6"/>
  <c r="BZ349" i="4"/>
  <c r="D347" i="6"/>
  <c r="BT347" i="4"/>
  <c r="E349" i="6"/>
  <c r="BU349" i="4"/>
  <c r="BE349" i="4"/>
  <c r="BV347" i="4"/>
  <c r="F347" i="6"/>
  <c r="BF347" i="4"/>
  <c r="BT349" i="4"/>
  <c r="D349" i="6"/>
  <c r="AS347" i="4"/>
  <c r="AT347" i="4" s="1"/>
  <c r="BW347" i="4"/>
  <c r="G347" i="6"/>
  <c r="BX346" i="4"/>
  <c r="BO346" i="4"/>
  <c r="BR346" i="4"/>
  <c r="CC346" i="4"/>
  <c r="BJ346" i="4"/>
  <c r="AS346" i="4" s="1"/>
  <c r="AT346" i="4" s="1"/>
  <c r="CE346" i="4"/>
  <c r="BE346" i="4"/>
  <c r="CB346" i="4"/>
  <c r="BZ347" i="4"/>
  <c r="BN347" i="4"/>
  <c r="AE347" i="4"/>
  <c r="CD347" i="4" s="1"/>
  <c r="L347" i="6"/>
  <c r="CF349" i="4"/>
  <c r="CP350" i="4"/>
  <c r="Z349" i="6"/>
  <c r="AJ349" i="4"/>
  <c r="BJ349" i="4"/>
  <c r="T349" i="6"/>
  <c r="BC349" i="4"/>
  <c r="A345" i="6"/>
  <c r="E347" i="6"/>
  <c r="BU347" i="4"/>
  <c r="AE349" i="4"/>
  <c r="CD349" i="4" s="1"/>
  <c r="C347" i="6"/>
  <c r="BJ348" i="4"/>
  <c r="AS348" i="4"/>
  <c r="AT348" i="4" s="1"/>
  <c r="BB347" i="4"/>
  <c r="A344" i="6"/>
  <c r="Z348" i="6"/>
  <c r="CP348" i="4"/>
  <c r="CN348" i="4" s="1"/>
  <c r="T348" i="6"/>
  <c r="CF348" i="4"/>
  <c r="AJ348" i="4"/>
  <c r="AS349" i="4"/>
  <c r="AT349" i="4" s="1"/>
  <c r="BV348" i="4"/>
  <c r="F348" i="6"/>
  <c r="F346" i="6"/>
  <c r="C346" i="6"/>
  <c r="G346" i="6"/>
  <c r="BW346" i="4"/>
  <c r="D348" i="6"/>
  <c r="BT348" i="4"/>
  <c r="BO345" i="4"/>
  <c r="BE345" i="4"/>
  <c r="BH345" i="4"/>
  <c r="CE345" i="4"/>
  <c r="BI345" i="4"/>
  <c r="CC345" i="4"/>
  <c r="CA345" i="4"/>
  <c r="AY345" i="4"/>
  <c r="BC345" i="4" s="1"/>
  <c r="BB345" i="4" s="1"/>
  <c r="BJ345" i="4"/>
  <c r="BQ345" i="4"/>
  <c r="BR345" i="4"/>
  <c r="BP345" i="4"/>
  <c r="BF345" i="4"/>
  <c r="AE345" i="4"/>
  <c r="CD345" i="4" s="1"/>
  <c r="BX345" i="4"/>
  <c r="CB345" i="4"/>
  <c r="BG345" i="4"/>
  <c r="AY346" i="4"/>
  <c r="BZ348" i="4"/>
  <c r="L348" i="6"/>
  <c r="BN348" i="4"/>
  <c r="E348" i="6"/>
  <c r="BU348" i="4"/>
  <c r="C348" i="6"/>
  <c r="D346" i="6"/>
  <c r="BT346" i="4"/>
  <c r="L346" i="6"/>
  <c r="BN346" i="4"/>
  <c r="E346" i="6"/>
  <c r="Z346" i="6"/>
  <c r="T346" i="6"/>
  <c r="CP347" i="4"/>
  <c r="BW348" i="4"/>
  <c r="G348" i="6"/>
  <c r="AJ345" i="4"/>
  <c r="CP346" i="4"/>
  <c r="CN346" i="4" s="1"/>
  <c r="BT345" i="4"/>
  <c r="D345" i="6"/>
  <c r="CF345" i="4"/>
  <c r="T345" i="6"/>
  <c r="Z345" i="6"/>
  <c r="E345" i="6"/>
  <c r="BU345" i="4"/>
  <c r="AS345" i="4"/>
  <c r="AT345" i="4" s="1"/>
  <c r="BW345" i="4"/>
  <c r="G345" i="6"/>
  <c r="C345" i="6"/>
  <c r="F345" i="6"/>
  <c r="BV345" i="4"/>
  <c r="BZ345" i="4"/>
  <c r="L345" i="6"/>
  <c r="BN345" i="4"/>
  <c r="A343" i="6"/>
  <c r="BX344" i="4"/>
  <c r="BI344" i="4"/>
  <c r="BH344" i="4"/>
  <c r="CP345" i="4"/>
  <c r="CL344" i="4"/>
  <c r="AQ344" i="4" s="1"/>
  <c r="AR344" i="4" s="1"/>
  <c r="CB344" i="4"/>
  <c r="BR344" i="4"/>
  <c r="BO344" i="4"/>
  <c r="BP344" i="4"/>
  <c r="CE344" i="4"/>
  <c r="CA344" i="4"/>
  <c r="BE344" i="4"/>
  <c r="BQ344" i="4"/>
  <c r="CC344" i="4"/>
  <c r="BJ344" i="4"/>
  <c r="AJ344" i="4"/>
  <c r="F344" i="6"/>
  <c r="BV344" i="4"/>
  <c r="CE343" i="4"/>
  <c r="BP343" i="4"/>
  <c r="BH343" i="4"/>
  <c r="BE343" i="4"/>
  <c r="CA343" i="4"/>
  <c r="BO343" i="4"/>
  <c r="AY343" i="4"/>
  <c r="BX343" i="4"/>
  <c r="BR343" i="4"/>
  <c r="BQ343" i="4"/>
  <c r="BI343" i="4"/>
  <c r="CB343" i="4"/>
  <c r="BG343" i="4"/>
  <c r="CC343" i="4"/>
  <c r="BF343" i="4"/>
  <c r="BF344" i="4"/>
  <c r="BW344" i="4"/>
  <c r="G344" i="6"/>
  <c r="A342" i="6"/>
  <c r="BU344" i="4"/>
  <c r="E344" i="6"/>
  <c r="BG344" i="4"/>
  <c r="T344" i="6"/>
  <c r="Z344" i="6"/>
  <c r="CF344" i="4"/>
  <c r="C344" i="6"/>
  <c r="L344" i="6"/>
  <c r="BZ344" i="4"/>
  <c r="BN344" i="4"/>
  <c r="AY344" i="4"/>
  <c r="BC344" i="4"/>
  <c r="AZ344" i="4" s="1"/>
  <c r="BT344" i="4"/>
  <c r="D344" i="6"/>
  <c r="AE344" i="4"/>
  <c r="CD344" i="4"/>
  <c r="BC343" i="4"/>
  <c r="CP344" i="4"/>
  <c r="BJ343" i="4"/>
  <c r="AS343" i="4" s="1"/>
  <c r="AT343" i="4" s="1"/>
  <c r="C343" i="6"/>
  <c r="A341" i="6"/>
  <c r="BZ343" i="4"/>
  <c r="L343" i="6"/>
  <c r="BN343" i="4"/>
  <c r="BV343" i="4"/>
  <c r="F343" i="6"/>
  <c r="D343" i="6"/>
  <c r="BT343" i="4"/>
  <c r="CF343" i="4"/>
  <c r="Z343" i="6"/>
  <c r="T343" i="6"/>
  <c r="CE342" i="4"/>
  <c r="CB342" i="4"/>
  <c r="BO342" i="4"/>
  <c r="CA342" i="4"/>
  <c r="CP343" i="4"/>
  <c r="BI342" i="4"/>
  <c r="BX342" i="4"/>
  <c r="BP342" i="4"/>
  <c r="BW343" i="4"/>
  <c r="AO343" i="4" s="1"/>
  <c r="AP343" i="4" s="1"/>
  <c r="G343" i="6"/>
  <c r="BB343" i="4"/>
  <c r="BU343" i="4"/>
  <c r="E343" i="6"/>
  <c r="AZ343" i="4"/>
  <c r="AE343" i="4"/>
  <c r="CD343" i="4" s="1"/>
  <c r="D342" i="6"/>
  <c r="G342" i="6"/>
  <c r="F342" i="6"/>
  <c r="BV342" i="4"/>
  <c r="C342" i="6"/>
  <c r="L342" i="6"/>
  <c r="CF342" i="4"/>
  <c r="T342" i="6"/>
  <c r="Z342" i="6"/>
  <c r="BJ341" i="4"/>
  <c r="AS341" i="4" s="1"/>
  <c r="CB341" i="4"/>
  <c r="BH341" i="4"/>
  <c r="BQ341" i="4"/>
  <c r="BR341" i="4"/>
  <c r="BF341" i="4"/>
  <c r="AE341" i="4"/>
  <c r="CD341" i="4" s="1"/>
  <c r="BP341" i="4"/>
  <c r="BX341" i="4"/>
  <c r="AY341" i="4"/>
  <c r="BC341" i="4" s="1"/>
  <c r="BB341" i="4" s="1"/>
  <c r="CA341" i="4"/>
  <c r="CE341" i="4"/>
  <c r="CC341" i="4"/>
  <c r="BG341" i="4"/>
  <c r="BI341" i="4"/>
  <c r="BO341" i="4"/>
  <c r="BE341" i="4"/>
  <c r="BJ342" i="4"/>
  <c r="BU342" i="4"/>
  <c r="E342" i="6"/>
  <c r="A340" i="6"/>
  <c r="BV341" i="4"/>
  <c r="F341" i="6"/>
  <c r="G341" i="6"/>
  <c r="BW341" i="4"/>
  <c r="C341" i="6"/>
  <c r="CC340" i="4"/>
  <c r="BI340" i="4"/>
  <c r="BP340" i="4"/>
  <c r="AU340" i="4" s="1"/>
  <c r="AV340" i="4" s="1"/>
  <c r="BX340" i="4"/>
  <c r="BH340" i="4"/>
  <c r="AE340" i="4"/>
  <c r="CD340" i="4"/>
  <c r="BR340" i="4"/>
  <c r="BO340" i="4"/>
  <c r="CA340" i="4"/>
  <c r="CL340" i="4"/>
  <c r="AQ340" i="4" s="1"/>
  <c r="AR340" i="4" s="1"/>
  <c r="BQ340" i="4"/>
  <c r="BF340" i="4"/>
  <c r="CB340" i="4"/>
  <c r="BG340" i="4"/>
  <c r="CE340" i="4"/>
  <c r="AY340" i="4"/>
  <c r="BC340" i="4" s="1"/>
  <c r="AZ340" i="4"/>
  <c r="AT341" i="4"/>
  <c r="CF341" i="4"/>
  <c r="Z341" i="6"/>
  <c r="T341" i="6"/>
  <c r="BU341" i="4"/>
  <c r="E341" i="6"/>
  <c r="A339" i="6"/>
  <c r="AJ341" i="4"/>
  <c r="L341" i="6"/>
  <c r="BN341" i="4"/>
  <c r="BZ341" i="4"/>
  <c r="D341" i="6"/>
  <c r="BT341" i="4"/>
  <c r="CP342" i="4"/>
  <c r="CN342" i="4" s="1"/>
  <c r="Z340" i="6"/>
  <c r="T340" i="6"/>
  <c r="CF340" i="4"/>
  <c r="F340" i="6"/>
  <c r="BV340" i="4"/>
  <c r="D340" i="6"/>
  <c r="BT340" i="4"/>
  <c r="BJ340" i="4"/>
  <c r="E340" i="6"/>
  <c r="BU340" i="4"/>
  <c r="BE340" i="4"/>
  <c r="L340" i="6"/>
  <c r="BN340" i="4"/>
  <c r="BZ340" i="4"/>
  <c r="CP340" i="4"/>
  <c r="CE339" i="4"/>
  <c r="BG339" i="4"/>
  <c r="CA339" i="4"/>
  <c r="BO339" i="4"/>
  <c r="CB339" i="4"/>
  <c r="BH339" i="4"/>
  <c r="CC339" i="4"/>
  <c r="BX339" i="4"/>
  <c r="BQ339" i="4"/>
  <c r="AY339" i="4"/>
  <c r="BI339" i="4"/>
  <c r="AE339" i="4"/>
  <c r="CD339" i="4" s="1"/>
  <c r="BF339" i="4"/>
  <c r="BR339" i="4"/>
  <c r="BP339" i="4"/>
  <c r="CP341" i="4"/>
  <c r="CN341" i="4" s="1"/>
  <c r="BB340" i="4"/>
  <c r="C340" i="6"/>
  <c r="AJ340" i="4"/>
  <c r="A338" i="6"/>
  <c r="G340" i="6"/>
  <c r="BW340" i="4"/>
  <c r="BJ339" i="4"/>
  <c r="BT339" i="4"/>
  <c r="D339" i="6"/>
  <c r="BH338" i="4"/>
  <c r="CE338" i="4"/>
  <c r="BI338" i="4"/>
  <c r="BR338" i="4"/>
  <c r="CC338" i="4"/>
  <c r="CB338" i="4"/>
  <c r="AY338" i="4"/>
  <c r="BC338" i="4" s="1"/>
  <c r="BO338" i="4"/>
  <c r="CA338" i="4"/>
  <c r="BX338" i="4"/>
  <c r="BQ338" i="4"/>
  <c r="BP338" i="4"/>
  <c r="AE338" i="4"/>
  <c r="CD338" i="4" s="1"/>
  <c r="BG338" i="4"/>
  <c r="BE338" i="4"/>
  <c r="BU339" i="4"/>
  <c r="E339" i="6"/>
  <c r="BW339" i="4"/>
  <c r="G339" i="6"/>
  <c r="A337" i="6"/>
  <c r="L339" i="6"/>
  <c r="BN339" i="4"/>
  <c r="BZ339" i="4"/>
  <c r="C339" i="6"/>
  <c r="BE339" i="4"/>
  <c r="F339" i="6"/>
  <c r="BV339" i="4"/>
  <c r="T339" i="6"/>
  <c r="Z339" i="6"/>
  <c r="CF339" i="4"/>
  <c r="AJ338" i="4"/>
  <c r="CP339" i="4"/>
  <c r="CN339" i="4" s="1"/>
  <c r="A336" i="6"/>
  <c r="BN338" i="4"/>
  <c r="L338" i="6"/>
  <c r="BZ338" i="4"/>
  <c r="D338" i="6"/>
  <c r="BT338" i="4"/>
  <c r="BU338" i="4"/>
  <c r="E338" i="6"/>
  <c r="BV338" i="4"/>
  <c r="F338" i="6"/>
  <c r="Z338" i="6"/>
  <c r="CF338" i="4"/>
  <c r="T338" i="6"/>
  <c r="AU338" i="4"/>
  <c r="AV338" i="4" s="1"/>
  <c r="G338" i="6"/>
  <c r="BW338" i="4"/>
  <c r="CL337" i="4"/>
  <c r="BQ337" i="4"/>
  <c r="BO337" i="4"/>
  <c r="CB337" i="4"/>
  <c r="AE337" i="4"/>
  <c r="CD337" i="4" s="1"/>
  <c r="BJ337" i="4"/>
  <c r="AS337" i="4" s="1"/>
  <c r="AT337" i="4" s="1"/>
  <c r="CC337" i="4"/>
  <c r="BR337" i="4"/>
  <c r="BP337" i="4"/>
  <c r="BI337" i="4"/>
  <c r="BE337" i="4"/>
  <c r="BX337" i="4"/>
  <c r="BH337" i="4"/>
  <c r="CE337" i="4"/>
  <c r="CA337" i="4"/>
  <c r="BF337" i="4"/>
  <c r="C338" i="6"/>
  <c r="BF338" i="4"/>
  <c r="BJ338" i="4"/>
  <c r="AS338" i="4" s="1"/>
  <c r="AT338" i="4" s="1"/>
  <c r="AJ337" i="4"/>
  <c r="BB338" i="4"/>
  <c r="G337" i="6"/>
  <c r="BW337" i="4"/>
  <c r="D337" i="6"/>
  <c r="BT337" i="4"/>
  <c r="E337" i="6"/>
  <c r="BU337" i="4"/>
  <c r="CB336" i="4"/>
  <c r="BR336" i="4"/>
  <c r="BH336" i="4"/>
  <c r="CE336" i="4"/>
  <c r="CC336" i="4"/>
  <c r="BX336" i="4"/>
  <c r="BP336" i="4"/>
  <c r="BQ336" i="4"/>
  <c r="BO336" i="4"/>
  <c r="CA336" i="4"/>
  <c r="BG336" i="4"/>
  <c r="BJ336" i="4"/>
  <c r="BI336" i="4"/>
  <c r="AY336" i="4"/>
  <c r="BF336" i="4"/>
  <c r="C337" i="6"/>
  <c r="BG337" i="4"/>
  <c r="F337" i="6"/>
  <c r="BV337" i="4"/>
  <c r="A335" i="6"/>
  <c r="AY337" i="4"/>
  <c r="CF337" i="4"/>
  <c r="T337" i="6"/>
  <c r="Z337" i="6"/>
  <c r="BZ337" i="4"/>
  <c r="L337" i="6"/>
  <c r="BN337" i="4"/>
  <c r="CP338" i="4"/>
  <c r="CN338" i="4"/>
  <c r="CP337" i="4"/>
  <c r="L336" i="6"/>
  <c r="BN336" i="4"/>
  <c r="BZ336" i="4"/>
  <c r="BW336" i="4"/>
  <c r="G336" i="6"/>
  <c r="F336" i="6"/>
  <c r="BV336" i="4"/>
  <c r="Z336" i="6"/>
  <c r="T336" i="6"/>
  <c r="CF336" i="4"/>
  <c r="BT336" i="4"/>
  <c r="D336" i="6"/>
  <c r="E336" i="6"/>
  <c r="BU336" i="4"/>
  <c r="BH335" i="4"/>
  <c r="BO335" i="4"/>
  <c r="BP335" i="4"/>
  <c r="CA335" i="4"/>
  <c r="BX335" i="4"/>
  <c r="BI335" i="4"/>
  <c r="BF335" i="4"/>
  <c r="CB335" i="4"/>
  <c r="BQ335" i="4"/>
  <c r="CC335" i="4"/>
  <c r="BR335" i="4"/>
  <c r="CE335" i="4"/>
  <c r="CL335" i="4"/>
  <c r="AQ335" i="4" s="1"/>
  <c r="AR335" i="4" s="1"/>
  <c r="AY335" i="4"/>
  <c r="BC335" i="4"/>
  <c r="BB335" i="4" s="1"/>
  <c r="BE335" i="4"/>
  <c r="A334" i="6"/>
  <c r="C336" i="6"/>
  <c r="BE336" i="4"/>
  <c r="AE336" i="4"/>
  <c r="CD336" i="4" s="1"/>
  <c r="AJ335" i="4"/>
  <c r="G335" i="6"/>
  <c r="BW335" i="4"/>
  <c r="A333" i="6"/>
  <c r="T335" i="6"/>
  <c r="Z335" i="6"/>
  <c r="CF335" i="4"/>
  <c r="E335" i="6"/>
  <c r="BU335" i="4"/>
  <c r="F335" i="6"/>
  <c r="BV335" i="4"/>
  <c r="BZ335" i="4"/>
  <c r="L335" i="6"/>
  <c r="BN335" i="4"/>
  <c r="CP336" i="4"/>
  <c r="CN336" i="4" s="1"/>
  <c r="C335" i="6"/>
  <c r="BI334" i="4"/>
  <c r="BP334" i="4"/>
  <c r="AU334" i="4" s="1"/>
  <c r="AV334" i="4" s="1"/>
  <c r="BH334" i="4"/>
  <c r="BR334" i="4"/>
  <c r="BG334" i="4"/>
  <c r="CE334" i="4"/>
  <c r="BX334" i="4"/>
  <c r="CB334" i="4"/>
  <c r="BE334" i="4"/>
  <c r="CC334" i="4"/>
  <c r="BQ334" i="4"/>
  <c r="BO334" i="4"/>
  <c r="AE334" i="4"/>
  <c r="CD334" i="4" s="1"/>
  <c r="CA334" i="4"/>
  <c r="BF334" i="4"/>
  <c r="D335" i="6"/>
  <c r="BT335" i="4"/>
  <c r="BJ335" i="4"/>
  <c r="BG335" i="4"/>
  <c r="AE335" i="4"/>
  <c r="CD335" i="4"/>
  <c r="AJ334" i="4"/>
  <c r="T334" i="6"/>
  <c r="Z334" i="6"/>
  <c r="CF334" i="4"/>
  <c r="F334" i="6"/>
  <c r="BV334" i="4"/>
  <c r="C334" i="6"/>
  <c r="E334" i="6"/>
  <c r="BU334" i="4"/>
  <c r="D334" i="6"/>
  <c r="BT334" i="4"/>
  <c r="BJ334" i="4"/>
  <c r="CP335" i="4"/>
  <c r="G334" i="6"/>
  <c r="BW334" i="4"/>
  <c r="AY334" i="4"/>
  <c r="BC334" i="4" s="1"/>
  <c r="A332" i="6"/>
  <c r="L334" i="6"/>
  <c r="BN334" i="4"/>
  <c r="BZ334" i="4"/>
  <c r="CC333" i="4"/>
  <c r="CB333" i="4"/>
  <c r="BI333" i="4"/>
  <c r="BP333" i="4"/>
  <c r="BR333" i="4"/>
  <c r="BQ333" i="4"/>
  <c r="BX333" i="4"/>
  <c r="CE333" i="4"/>
  <c r="CA333" i="4"/>
  <c r="CP334" i="4"/>
  <c r="CN334" i="4" s="1"/>
  <c r="BH333" i="4"/>
  <c r="AY333" i="4"/>
  <c r="BC333" i="4"/>
  <c r="BO333" i="4"/>
  <c r="E333" i="6"/>
  <c r="BU333" i="4"/>
  <c r="G333" i="6"/>
  <c r="BW333" i="4"/>
  <c r="C333" i="6"/>
  <c r="AJ333" i="4"/>
  <c r="BJ333" i="4"/>
  <c r="BZ333" i="4"/>
  <c r="L333" i="6"/>
  <c r="BN333" i="4"/>
  <c r="BE333" i="4"/>
  <c r="BV333" i="4"/>
  <c r="F333" i="6"/>
  <c r="AE333" i="4"/>
  <c r="CD333" i="4"/>
  <c r="BR332" i="4"/>
  <c r="CC332" i="4"/>
  <c r="BI332" i="4"/>
  <c r="BQ332" i="4"/>
  <c r="BO332" i="4"/>
  <c r="CE332" i="4"/>
  <c r="BX332" i="4"/>
  <c r="BF332" i="4"/>
  <c r="AY332" i="4"/>
  <c r="BC332" i="4" s="1"/>
  <c r="BP332" i="4"/>
  <c r="CB332" i="4"/>
  <c r="CA332" i="4"/>
  <c r="BE332" i="4"/>
  <c r="BH332" i="4"/>
  <c r="AE332" i="4"/>
  <c r="CD332" i="4" s="1"/>
  <c r="AS334" i="4"/>
  <c r="AT334" i="4" s="1"/>
  <c r="BT333" i="4"/>
  <c r="D333" i="6"/>
  <c r="A331" i="6"/>
  <c r="Z333" i="6"/>
  <c r="CF333" i="4"/>
  <c r="T333" i="6"/>
  <c r="BG333" i="4"/>
  <c r="BF333" i="4"/>
  <c r="AJ332" i="4"/>
  <c r="CP333" i="4"/>
  <c r="CN333" i="4"/>
  <c r="BJ332" i="4"/>
  <c r="A330" i="6"/>
  <c r="BV332" i="4"/>
  <c r="F332" i="6"/>
  <c r="BN332" i="4"/>
  <c r="BZ332" i="4"/>
  <c r="L332" i="6"/>
  <c r="C332" i="6"/>
  <c r="CC331" i="4"/>
  <c r="BH331" i="4"/>
  <c r="CL331" i="4"/>
  <c r="AQ331" i="4" s="1"/>
  <c r="AR331" i="4" s="1"/>
  <c r="BR331" i="4"/>
  <c r="CB331" i="4"/>
  <c r="BP331" i="4"/>
  <c r="AU331" i="4" s="1"/>
  <c r="AV331" i="4" s="1"/>
  <c r="BI331" i="4"/>
  <c r="BG331" i="4"/>
  <c r="BQ331" i="4"/>
  <c r="CE331" i="4"/>
  <c r="BX331" i="4"/>
  <c r="BO331" i="4"/>
  <c r="CA331" i="4"/>
  <c r="BJ331" i="4"/>
  <c r="BE331" i="4"/>
  <c r="AE331" i="4"/>
  <c r="CD331" i="4"/>
  <c r="Z332" i="6"/>
  <c r="T332" i="6"/>
  <c r="CF332" i="4"/>
  <c r="BU332" i="4"/>
  <c r="E332" i="6"/>
  <c r="BW332" i="4"/>
  <c r="G332" i="6"/>
  <c r="BT332" i="4"/>
  <c r="D332" i="6"/>
  <c r="BG332" i="4"/>
  <c r="AS333" i="4"/>
  <c r="AT333" i="4" s="1"/>
  <c r="AS331" i="4"/>
  <c r="AT331" i="4" s="1"/>
  <c r="T331" i="6"/>
  <c r="Z331" i="6"/>
  <c r="CF331" i="4"/>
  <c r="F331" i="6"/>
  <c r="BV331" i="4"/>
  <c r="C331" i="6"/>
  <c r="A329" i="6"/>
  <c r="E331" i="6"/>
  <c r="BU331" i="4"/>
  <c r="L331" i="6"/>
  <c r="BN331" i="4"/>
  <c r="BZ331" i="4"/>
  <c r="CP332" i="4"/>
  <c r="CN332" i="4"/>
  <c r="AY331" i="4"/>
  <c r="BC331" i="4"/>
  <c r="BF331" i="4"/>
  <c r="G331" i="6"/>
  <c r="BW331" i="4"/>
  <c r="D331" i="6"/>
  <c r="BT331" i="4"/>
  <c r="BH330" i="4"/>
  <c r="CB330" i="4"/>
  <c r="BI330" i="4"/>
  <c r="CE330" i="4"/>
  <c r="CC330" i="4"/>
  <c r="BO330" i="4"/>
  <c r="BR330" i="4"/>
  <c r="CA330" i="4"/>
  <c r="AY330" i="4"/>
  <c r="BC330" i="4" s="1"/>
  <c r="CP331" i="4"/>
  <c r="BP330" i="4"/>
  <c r="BG330" i="4"/>
  <c r="BQ330" i="4"/>
  <c r="AE330" i="4"/>
  <c r="CD330" i="4" s="1"/>
  <c r="BX330" i="4"/>
  <c r="BU330" i="4"/>
  <c r="E330" i="6"/>
  <c r="C330" i="6"/>
  <c r="F330" i="6"/>
  <c r="BV330" i="4"/>
  <c r="BT330" i="4"/>
  <c r="D330" i="6"/>
  <c r="Z330" i="6"/>
  <c r="CF330" i="4"/>
  <c r="T330" i="6"/>
  <c r="BF330" i="4"/>
  <c r="BE330" i="4"/>
  <c r="BH329" i="4"/>
  <c r="BI329" i="4"/>
  <c r="BR329" i="4"/>
  <c r="BP329" i="4"/>
  <c r="CC329" i="4"/>
  <c r="BO329" i="4"/>
  <c r="CE329" i="4"/>
  <c r="AE329" i="4"/>
  <c r="CD329" i="4" s="1"/>
  <c r="BQ329" i="4"/>
  <c r="BX329" i="4"/>
  <c r="BE329" i="4"/>
  <c r="CA329" i="4"/>
  <c r="CB329" i="4"/>
  <c r="AY329" i="4"/>
  <c r="BN330" i="4"/>
  <c r="BZ330" i="4"/>
  <c r="L330" i="6"/>
  <c r="BW330" i="4"/>
  <c r="G330" i="6"/>
  <c r="AJ330" i="4"/>
  <c r="A328" i="6"/>
  <c r="BJ330" i="4"/>
  <c r="AS330" i="4" s="1"/>
  <c r="AT330" i="4" s="1"/>
  <c r="T329" i="6"/>
  <c r="Z329" i="6"/>
  <c r="CF329" i="4"/>
  <c r="A327" i="6"/>
  <c r="F329" i="6"/>
  <c r="BV329" i="4"/>
  <c r="BT329" i="4"/>
  <c r="D329" i="6"/>
  <c r="AJ329" i="4"/>
  <c r="C329" i="6"/>
  <c r="BN329" i="4"/>
  <c r="BZ329" i="4"/>
  <c r="L329" i="6"/>
  <c r="BJ328" i="4"/>
  <c r="CA328" i="4"/>
  <c r="CB328" i="4"/>
  <c r="AY328" i="4"/>
  <c r="BX328" i="4"/>
  <c r="BI328" i="4"/>
  <c r="BP328" i="4"/>
  <c r="BQ328" i="4"/>
  <c r="CL328" i="4"/>
  <c r="BR328" i="4"/>
  <c r="CE328" i="4"/>
  <c r="BF328" i="4"/>
  <c r="BO328" i="4"/>
  <c r="AU328" i="4" s="1"/>
  <c r="AV328" i="4" s="1"/>
  <c r="BH328" i="4"/>
  <c r="BE328" i="4"/>
  <c r="CC328" i="4"/>
  <c r="BG328" i="4"/>
  <c r="AE328" i="4"/>
  <c r="CD328" i="4" s="1"/>
  <c r="BW329" i="4"/>
  <c r="G329" i="6"/>
  <c r="BJ329" i="4"/>
  <c r="AS329" i="4" s="1"/>
  <c r="AT329" i="4" s="1"/>
  <c r="BU329" i="4"/>
  <c r="E329" i="6"/>
  <c r="CP330" i="4"/>
  <c r="CN330" i="4" s="1"/>
  <c r="BG329" i="4"/>
  <c r="AU329" i="4"/>
  <c r="AV329" i="4" s="1"/>
  <c r="BF329" i="4"/>
  <c r="Z328" i="6"/>
  <c r="CF328" i="4"/>
  <c r="T328" i="6"/>
  <c r="D328" i="6"/>
  <c r="BT328" i="4"/>
  <c r="L328" i="6"/>
  <c r="BN328" i="4"/>
  <c r="BZ328" i="4"/>
  <c r="BU328" i="4"/>
  <c r="E328" i="6"/>
  <c r="G328" i="6"/>
  <c r="BW328" i="4"/>
  <c r="F328" i="6"/>
  <c r="BV328" i="4"/>
  <c r="BJ327" i="4"/>
  <c r="AS327" i="4" s="1"/>
  <c r="AT327" i="4" s="1"/>
  <c r="BI327" i="4"/>
  <c r="BQ327" i="4"/>
  <c r="CB327" i="4"/>
  <c r="AE327" i="4"/>
  <c r="CD327" i="4" s="1"/>
  <c r="BH327" i="4"/>
  <c r="BO327" i="4"/>
  <c r="BF327" i="4"/>
  <c r="BX327" i="4"/>
  <c r="CE327" i="4"/>
  <c r="BR327" i="4"/>
  <c r="BP327" i="4"/>
  <c r="AU327" i="4" s="1"/>
  <c r="AV327" i="4" s="1"/>
  <c r="CC327" i="4"/>
  <c r="AY327" i="4"/>
  <c r="BG327" i="4"/>
  <c r="CA327" i="4"/>
  <c r="CP329" i="4"/>
  <c r="C328" i="6"/>
  <c r="AJ328" i="4"/>
  <c r="A326" i="6"/>
  <c r="BP326" i="4"/>
  <c r="CE326" i="4"/>
  <c r="BR326" i="4"/>
  <c r="BJ326" i="4"/>
  <c r="AS326" i="4" s="1"/>
  <c r="AT326" i="4" s="1"/>
  <c r="BQ326" i="4"/>
  <c r="BI326" i="4"/>
  <c r="BH326" i="4"/>
  <c r="BX326" i="4"/>
  <c r="BO326" i="4"/>
  <c r="AU326" i="4"/>
  <c r="AV326" i="4" s="1"/>
  <c r="AE326" i="4"/>
  <c r="CD326" i="4" s="1"/>
  <c r="CB326" i="4"/>
  <c r="BG326" i="4"/>
  <c r="BE326" i="4"/>
  <c r="CC326" i="4"/>
  <c r="CA326" i="4"/>
  <c r="CF327" i="4"/>
  <c r="T327" i="6"/>
  <c r="Z327" i="6"/>
  <c r="CP328" i="4"/>
  <c r="CN328" i="4" s="1"/>
  <c r="A325" i="6"/>
  <c r="G327" i="6"/>
  <c r="BW327" i="4"/>
  <c r="E327" i="6"/>
  <c r="BU327" i="4"/>
  <c r="BZ327" i="4"/>
  <c r="L327" i="6"/>
  <c r="BN327" i="4"/>
  <c r="C327" i="6"/>
  <c r="D327" i="6"/>
  <c r="BT327" i="4"/>
  <c r="F327" i="6"/>
  <c r="BV327" i="4"/>
  <c r="BE327" i="4"/>
  <c r="AJ326" i="4"/>
  <c r="CP327" i="4"/>
  <c r="A324" i="6"/>
  <c r="BU326" i="4"/>
  <c r="E326" i="6"/>
  <c r="CP326" i="4"/>
  <c r="CN326" i="4" s="1"/>
  <c r="BQ325" i="4"/>
  <c r="BI325" i="4"/>
  <c r="CB325" i="4"/>
  <c r="BR325" i="4"/>
  <c r="BP325" i="4"/>
  <c r="AU325" i="4" s="1"/>
  <c r="AV325" i="4" s="1"/>
  <c r="BH325" i="4"/>
  <c r="BE325" i="4"/>
  <c r="BO325" i="4"/>
  <c r="AY325" i="4"/>
  <c r="BC325" i="4" s="1"/>
  <c r="AZ325" i="4" s="1"/>
  <c r="CE325" i="4"/>
  <c r="CA325" i="4"/>
  <c r="BX325" i="4"/>
  <c r="CC325" i="4"/>
  <c r="AE325" i="4"/>
  <c r="CD325" i="4" s="1"/>
  <c r="C326" i="6"/>
  <c r="AY326" i="4"/>
  <c r="BC326" i="4"/>
  <c r="G326" i="6"/>
  <c r="BW326" i="4"/>
  <c r="CF326" i="4"/>
  <c r="Z326" i="6"/>
  <c r="T326" i="6"/>
  <c r="F326" i="6"/>
  <c r="BV326" i="4"/>
  <c r="BT326" i="4"/>
  <c r="D326" i="6"/>
  <c r="BF326" i="4"/>
  <c r="BN326" i="4"/>
  <c r="BZ326" i="4"/>
  <c r="L326" i="6"/>
  <c r="BJ325" i="4"/>
  <c r="AJ325" i="4"/>
  <c r="D325" i="6"/>
  <c r="BT325" i="4"/>
  <c r="BW325" i="4"/>
  <c r="G325" i="6"/>
  <c r="F325" i="6"/>
  <c r="BV325" i="4"/>
  <c r="E325" i="6"/>
  <c r="BU325" i="4"/>
  <c r="AS325" i="4"/>
  <c r="AT325" i="4" s="1"/>
  <c r="C325" i="6"/>
  <c r="BZ325" i="4"/>
  <c r="L325" i="6"/>
  <c r="BN325" i="4"/>
  <c r="BF325" i="4"/>
  <c r="Z325" i="6"/>
  <c r="CF325" i="4"/>
  <c r="T325" i="6"/>
  <c r="CP325" i="4"/>
  <c r="CN325" i="4" s="1"/>
  <c r="CC324" i="4"/>
  <c r="CB324" i="4"/>
  <c r="CA324" i="4"/>
  <c r="BQ324" i="4"/>
  <c r="BO324" i="4"/>
  <c r="BP324" i="4"/>
  <c r="BR324" i="4"/>
  <c r="BH324" i="4"/>
  <c r="BX324" i="4"/>
  <c r="BI324" i="4"/>
  <c r="BG324" i="4"/>
  <c r="CE324" i="4"/>
  <c r="BG325" i="4"/>
  <c r="A323" i="6"/>
  <c r="BJ324" i="4"/>
  <c r="AS324" i="4" s="1"/>
  <c r="AT324" i="4" s="1"/>
  <c r="A322" i="6"/>
  <c r="D324" i="6"/>
  <c r="BT324" i="4"/>
  <c r="C324" i="6"/>
  <c r="BU324" i="4"/>
  <c r="E324" i="6"/>
  <c r="CE323" i="4"/>
  <c r="BP323" i="4"/>
  <c r="BR323" i="4"/>
  <c r="CC323" i="4"/>
  <c r="CA323" i="4"/>
  <c r="BX323" i="4"/>
  <c r="BI323" i="4"/>
  <c r="BG323" i="4"/>
  <c r="BO323" i="4"/>
  <c r="BE323" i="4"/>
  <c r="BQ323" i="4"/>
  <c r="BF323" i="4"/>
  <c r="CB323" i="4"/>
  <c r="CL323" i="4"/>
  <c r="AQ323" i="4" s="1"/>
  <c r="AR323" i="4" s="1"/>
  <c r="BH323" i="4"/>
  <c r="BN324" i="4"/>
  <c r="L324" i="6"/>
  <c r="BZ324" i="4"/>
  <c r="F324" i="6"/>
  <c r="BV324" i="4"/>
  <c r="BF324" i="4"/>
  <c r="AE324" i="4"/>
  <c r="CD324" i="4" s="1"/>
  <c r="CF324" i="4"/>
  <c r="T324" i="6"/>
  <c r="Z324" i="6"/>
  <c r="BW324" i="4"/>
  <c r="G324" i="6"/>
  <c r="BE324" i="4"/>
  <c r="AY324" i="4"/>
  <c r="BJ323" i="4"/>
  <c r="CP324" i="4"/>
  <c r="CN324" i="4" s="1"/>
  <c r="C323" i="6"/>
  <c r="AY323" i="4"/>
  <c r="BC323" i="4" s="1"/>
  <c r="L323" i="6"/>
  <c r="BZ323" i="4"/>
  <c r="BN323" i="4"/>
  <c r="G323" i="6"/>
  <c r="BW323" i="4"/>
  <c r="A321" i="6"/>
  <c r="AE323" i="4"/>
  <c r="CD323" i="4" s="1"/>
  <c r="CP323" i="4"/>
  <c r="CN323" i="4" s="1"/>
  <c r="CC322" i="4"/>
  <c r="CE322" i="4"/>
  <c r="BI322" i="4"/>
  <c r="BP322" i="4"/>
  <c r="CA322" i="4"/>
  <c r="CB322" i="4"/>
  <c r="AE322" i="4"/>
  <c r="CD322" i="4" s="1"/>
  <c r="BF322" i="4"/>
  <c r="BQ322" i="4"/>
  <c r="BX322" i="4"/>
  <c r="BH322" i="4"/>
  <c r="BO322" i="4"/>
  <c r="BR322" i="4"/>
  <c r="AY322" i="4"/>
  <c r="BC322" i="4" s="1"/>
  <c r="AZ322" i="4" s="1"/>
  <c r="BE322" i="4"/>
  <c r="F323" i="6"/>
  <c r="BV323" i="4"/>
  <c r="BU323" i="4"/>
  <c r="E323" i="6"/>
  <c r="BT323" i="4"/>
  <c r="D323" i="6"/>
  <c r="Z323" i="6"/>
  <c r="T323" i="6"/>
  <c r="CF323" i="4"/>
  <c r="AJ322" i="4"/>
  <c r="BU322" i="4"/>
  <c r="E322" i="6"/>
  <c r="D322" i="6"/>
  <c r="BT322" i="4"/>
  <c r="G322" i="6"/>
  <c r="BW322" i="4"/>
  <c r="CP322" i="4"/>
  <c r="BO321" i="4"/>
  <c r="CA321" i="4"/>
  <c r="BX321" i="4"/>
  <c r="BR321" i="4"/>
  <c r="BH321" i="4"/>
  <c r="CE321" i="4"/>
  <c r="CB321" i="4"/>
  <c r="BI321" i="4"/>
  <c r="CC321" i="4"/>
  <c r="BG321" i="4"/>
  <c r="BP321" i="4"/>
  <c r="AY321" i="4"/>
  <c r="BQ321" i="4"/>
  <c r="AE321" i="4"/>
  <c r="CD321" i="4" s="1"/>
  <c r="BF321" i="4"/>
  <c r="BG322" i="4"/>
  <c r="Z322" i="6"/>
  <c r="T322" i="6"/>
  <c r="CF322" i="4"/>
  <c r="A320" i="6"/>
  <c r="F322" i="6"/>
  <c r="BV322" i="4"/>
  <c r="C322" i="6"/>
  <c r="L322" i="6"/>
  <c r="BN322" i="4"/>
  <c r="BZ322" i="4"/>
  <c r="BJ322" i="4"/>
  <c r="AS322" i="4"/>
  <c r="AT322" i="4"/>
  <c r="BJ321" i="4"/>
  <c r="AS321" i="4" s="1"/>
  <c r="AT321" i="4" s="1"/>
  <c r="AJ321" i="4"/>
  <c r="BB322" i="4"/>
  <c r="CL320" i="4"/>
  <c r="AQ320" i="4" s="1"/>
  <c r="AR320" i="4" s="1"/>
  <c r="CA320" i="4"/>
  <c r="BQ320" i="4"/>
  <c r="BR320" i="4"/>
  <c r="BH320" i="4"/>
  <c r="BI320" i="4"/>
  <c r="CC320" i="4"/>
  <c r="AE320" i="4"/>
  <c r="CD320" i="4" s="1"/>
  <c r="BX320" i="4"/>
  <c r="BP320" i="4"/>
  <c r="CB320" i="4"/>
  <c r="BG320" i="4"/>
  <c r="CP321" i="4"/>
  <c r="CN321" i="4" s="1"/>
  <c r="AY320" i="4"/>
  <c r="CE320" i="4"/>
  <c r="BO320" i="4"/>
  <c r="BE320" i="4"/>
  <c r="BC321" i="4"/>
  <c r="D321" i="6"/>
  <c r="BT321" i="4"/>
  <c r="F321" i="6"/>
  <c r="BV321" i="4"/>
  <c r="BZ321" i="4"/>
  <c r="BN321" i="4"/>
  <c r="L321" i="6"/>
  <c r="AU321" i="4"/>
  <c r="AV321" i="4" s="1"/>
  <c r="A319" i="6"/>
  <c r="C321" i="6"/>
  <c r="T321" i="6"/>
  <c r="Z321" i="6"/>
  <c r="CF321" i="4"/>
  <c r="BW321" i="4"/>
  <c r="G321" i="6"/>
  <c r="E321" i="6"/>
  <c r="BU321" i="4"/>
  <c r="BE321" i="4"/>
  <c r="AJ320" i="4"/>
  <c r="Z320" i="6"/>
  <c r="T320" i="6"/>
  <c r="CF320" i="4"/>
  <c r="BJ320" i="4"/>
  <c r="BT320" i="4"/>
  <c r="D320" i="6"/>
  <c r="CA319" i="4"/>
  <c r="BX319" i="4"/>
  <c r="BI319" i="4"/>
  <c r="BQ319" i="4"/>
  <c r="BP319" i="4"/>
  <c r="CE319" i="4"/>
  <c r="BH319" i="4"/>
  <c r="BO319" i="4"/>
  <c r="BR319" i="4"/>
  <c r="CB319" i="4"/>
  <c r="AY319" i="4"/>
  <c r="BC319" i="4" s="1"/>
  <c r="BF319" i="4"/>
  <c r="CC319" i="4"/>
  <c r="AE319" i="4"/>
  <c r="CD319" i="4" s="1"/>
  <c r="BG319" i="4"/>
  <c r="BE319" i="4"/>
  <c r="BU320" i="4"/>
  <c r="E320" i="6"/>
  <c r="BC320" i="4"/>
  <c r="BZ320" i="4"/>
  <c r="BN320" i="4"/>
  <c r="L320" i="6"/>
  <c r="G320" i="6"/>
  <c r="BW320" i="4"/>
  <c r="A318" i="6"/>
  <c r="F320" i="6"/>
  <c r="BV320" i="4"/>
  <c r="BF320" i="4"/>
  <c r="C320" i="6"/>
  <c r="G319" i="6"/>
  <c r="BW319" i="4"/>
  <c r="BT319" i="4"/>
  <c r="D319" i="6"/>
  <c r="AS320" i="4"/>
  <c r="AT320" i="4" s="1"/>
  <c r="Z319" i="6"/>
  <c r="CF319" i="4"/>
  <c r="T319" i="6"/>
  <c r="BV319" i="4"/>
  <c r="F319" i="6"/>
  <c r="BQ318" i="4"/>
  <c r="BP318" i="4"/>
  <c r="BX318" i="4"/>
  <c r="CE318" i="4"/>
  <c r="BH318" i="4"/>
  <c r="BO318" i="4"/>
  <c r="AU318" i="4" s="1"/>
  <c r="AV318" i="4" s="1"/>
  <c r="CB318" i="4"/>
  <c r="BG318" i="4"/>
  <c r="AE318" i="4"/>
  <c r="CD318" i="4"/>
  <c r="BF318" i="4"/>
  <c r="BR318" i="4"/>
  <c r="CC318" i="4"/>
  <c r="CA318" i="4"/>
  <c r="CL318" i="4"/>
  <c r="AQ318" i="4" s="1"/>
  <c r="AR318" i="4" s="1"/>
  <c r="BI318" i="4"/>
  <c r="C319" i="6"/>
  <c r="BZ319" i="4"/>
  <c r="L319" i="6"/>
  <c r="BN319" i="4"/>
  <c r="CP320" i="4"/>
  <c r="CN320" i="4"/>
  <c r="A317" i="6"/>
  <c r="BJ319" i="4"/>
  <c r="BU319" i="4"/>
  <c r="E319" i="6"/>
  <c r="C318" i="6"/>
  <c r="L318" i="6"/>
  <c r="BN318" i="4"/>
  <c r="BZ318" i="4"/>
  <c r="BW318" i="4"/>
  <c r="G318" i="6"/>
  <c r="BU318" i="4"/>
  <c r="E318" i="6"/>
  <c r="CF318" i="4"/>
  <c r="T318" i="6"/>
  <c r="Z318" i="6"/>
  <c r="A316" i="6"/>
  <c r="D318" i="6"/>
  <c r="BT318" i="4"/>
  <c r="BJ318" i="4"/>
  <c r="AS318" i="4" s="1"/>
  <c r="AT318" i="4" s="1"/>
  <c r="F318" i="6"/>
  <c r="BV318" i="4"/>
  <c r="CP319" i="4"/>
  <c r="CL317" i="4"/>
  <c r="AQ317" i="4" s="1"/>
  <c r="AR317" i="4" s="1"/>
  <c r="BH317" i="4"/>
  <c r="CE317" i="4"/>
  <c r="CA317" i="4"/>
  <c r="AE317" i="4"/>
  <c r="CD317" i="4" s="1"/>
  <c r="BQ317" i="4"/>
  <c r="BO317" i="4"/>
  <c r="BP317" i="4"/>
  <c r="BR317" i="4"/>
  <c r="BI317" i="4"/>
  <c r="BE317" i="4"/>
  <c r="BG317" i="4"/>
  <c r="CB317" i="4"/>
  <c r="BX317" i="4"/>
  <c r="AY317" i="4"/>
  <c r="BC317" i="4"/>
  <c r="BB317" i="4" s="1"/>
  <c r="CC317" i="4"/>
  <c r="AS319" i="4"/>
  <c r="AT319" i="4"/>
  <c r="BE318" i="4"/>
  <c r="AY318" i="4"/>
  <c r="BC318" i="4" s="1"/>
  <c r="CF317" i="4"/>
  <c r="T317" i="6"/>
  <c r="Z317" i="6"/>
  <c r="CA316" i="4"/>
  <c r="BP316" i="4"/>
  <c r="CL316" i="4"/>
  <c r="AQ316" i="4" s="1"/>
  <c r="AR316" i="4" s="1"/>
  <c r="BQ316" i="4"/>
  <c r="CE316" i="4"/>
  <c r="BE316" i="4"/>
  <c r="BX316" i="4"/>
  <c r="BI316" i="4"/>
  <c r="CP317" i="4"/>
  <c r="BH316" i="4"/>
  <c r="BO316" i="4"/>
  <c r="BG316" i="4"/>
  <c r="BR316" i="4"/>
  <c r="CC316" i="4"/>
  <c r="CB316" i="4"/>
  <c r="AY316" i="4"/>
  <c r="BC316" i="4" s="1"/>
  <c r="BJ317" i="4"/>
  <c r="AS317" i="4" s="1"/>
  <c r="AT317" i="4" s="1"/>
  <c r="F317" i="6"/>
  <c r="BV317" i="4"/>
  <c r="E317" i="6"/>
  <c r="BU317" i="4"/>
  <c r="G317" i="6"/>
  <c r="BW317" i="4"/>
  <c r="AJ317" i="4"/>
  <c r="BF317" i="4"/>
  <c r="BN317" i="4"/>
  <c r="C317" i="6"/>
  <c r="D317" i="6"/>
  <c r="BT317" i="4"/>
  <c r="L317" i="6"/>
  <c r="BZ317" i="4"/>
  <c r="A315" i="6"/>
  <c r="CP318" i="4"/>
  <c r="CN318" i="4"/>
  <c r="BJ316" i="4"/>
  <c r="C316" i="6"/>
  <c r="BT316" i="4"/>
  <c r="D316" i="6"/>
  <c r="A314" i="6"/>
  <c r="CF316" i="4"/>
  <c r="Z316" i="6"/>
  <c r="T316" i="6"/>
  <c r="F316" i="6"/>
  <c r="BV316" i="4"/>
  <c r="BU316" i="4"/>
  <c r="E316" i="6"/>
  <c r="G316" i="6"/>
  <c r="BW316" i="4"/>
  <c r="AE315" i="4"/>
  <c r="CD315" i="4"/>
  <c r="BR315" i="4"/>
  <c r="CC315" i="4"/>
  <c r="CB315" i="4"/>
  <c r="BJ315" i="4"/>
  <c r="AS315" i="4" s="1"/>
  <c r="AT315" i="4" s="1"/>
  <c r="BQ315" i="4"/>
  <c r="BP315" i="4"/>
  <c r="CA315" i="4"/>
  <c r="BH315" i="4"/>
  <c r="CE315" i="4"/>
  <c r="BI315" i="4"/>
  <c r="BG315" i="4"/>
  <c r="BO315" i="4"/>
  <c r="BX315" i="4"/>
  <c r="BN316" i="4"/>
  <c r="L316" i="6"/>
  <c r="BZ316" i="4"/>
  <c r="AJ316" i="4"/>
  <c r="AE316" i="4"/>
  <c r="CD316" i="4"/>
  <c r="BF316" i="4"/>
  <c r="CF315" i="4"/>
  <c r="T315" i="6"/>
  <c r="Z315" i="6"/>
  <c r="BU315" i="4"/>
  <c r="E315" i="6"/>
  <c r="C315" i="6"/>
  <c r="AJ315" i="4"/>
  <c r="BN315" i="4"/>
  <c r="BZ315" i="4"/>
  <c r="L315" i="6"/>
  <c r="CP316" i="4"/>
  <c r="CN316" i="4" s="1"/>
  <c r="F315" i="6"/>
  <c r="BV315" i="4"/>
  <c r="BE315" i="4"/>
  <c r="D315" i="6"/>
  <c r="BT315" i="4"/>
  <c r="CL314" i="4"/>
  <c r="AQ314" i="4" s="1"/>
  <c r="AR314" i="4" s="1"/>
  <c r="BQ314" i="4"/>
  <c r="BP314" i="4"/>
  <c r="BJ314" i="4"/>
  <c r="AS314" i="4"/>
  <c r="AT314" i="4" s="1"/>
  <c r="CA314" i="4"/>
  <c r="BX314" i="4"/>
  <c r="BF314" i="4"/>
  <c r="CB314" i="4"/>
  <c r="BH314" i="4"/>
  <c r="CE314" i="4"/>
  <c r="CC314" i="4"/>
  <c r="AY314" i="4"/>
  <c r="BI314" i="4"/>
  <c r="BR314" i="4"/>
  <c r="BO314" i="4"/>
  <c r="BE314" i="4"/>
  <c r="BF315" i="4"/>
  <c r="AY315" i="4"/>
  <c r="BC315" i="4"/>
  <c r="BW315" i="4"/>
  <c r="G315" i="6"/>
  <c r="A313" i="6"/>
  <c r="AJ314" i="4"/>
  <c r="BC314" i="4"/>
  <c r="G314" i="6"/>
  <c r="BW314" i="4"/>
  <c r="BZ314" i="4"/>
  <c r="L314" i="6"/>
  <c r="BN314" i="4"/>
  <c r="BV314" i="4"/>
  <c r="F314" i="6"/>
  <c r="C314" i="6"/>
  <c r="BG314" i="4"/>
  <c r="Z314" i="6"/>
  <c r="CF314" i="4"/>
  <c r="T314" i="6"/>
  <c r="D314" i="6"/>
  <c r="BT314" i="4"/>
  <c r="BJ313" i="4"/>
  <c r="BQ313" i="4"/>
  <c r="BF313" i="4"/>
  <c r="CB313" i="4"/>
  <c r="BX313" i="4"/>
  <c r="BP313" i="4"/>
  <c r="CA313" i="4"/>
  <c r="BH313" i="4"/>
  <c r="CE313" i="4"/>
  <c r="AE313" i="4"/>
  <c r="CD313" i="4" s="1"/>
  <c r="BR313" i="4"/>
  <c r="BO313" i="4"/>
  <c r="BG313" i="4"/>
  <c r="CC313" i="4"/>
  <c r="AY313" i="4"/>
  <c r="BI313" i="4"/>
  <c r="A312" i="6"/>
  <c r="AE314" i="4"/>
  <c r="CD314" i="4" s="1"/>
  <c r="BU314" i="4"/>
  <c r="E314" i="6"/>
  <c r="CP315" i="4"/>
  <c r="BQ312" i="4"/>
  <c r="CC312" i="4"/>
  <c r="CB312" i="4"/>
  <c r="CL312" i="4"/>
  <c r="AQ312" i="4" s="1"/>
  <c r="AR312" i="4" s="1"/>
  <c r="CE312" i="4"/>
  <c r="CA312" i="4"/>
  <c r="BX312" i="4"/>
  <c r="BI312" i="4"/>
  <c r="BH312" i="4"/>
  <c r="BO312" i="4"/>
  <c r="BP312" i="4"/>
  <c r="BR312" i="4"/>
  <c r="CP313" i="4"/>
  <c r="CN313" i="4" s="1"/>
  <c r="AY312" i="4"/>
  <c r="BC312" i="4" s="1"/>
  <c r="BB312" i="4" s="1"/>
  <c r="BE312" i="4"/>
  <c r="D313" i="6"/>
  <c r="BT313" i="4"/>
  <c r="E313" i="6"/>
  <c r="BU313" i="4"/>
  <c r="Z313" i="6"/>
  <c r="T313" i="6"/>
  <c r="CF313" i="4"/>
  <c r="A311" i="6"/>
  <c r="G313" i="6"/>
  <c r="BW313" i="4"/>
  <c r="AU313" i="4"/>
  <c r="AV313" i="4" s="1"/>
  <c r="F313" i="6"/>
  <c r="BV313" i="4"/>
  <c r="AZ314" i="4"/>
  <c r="BB314" i="4"/>
  <c r="BE313" i="4"/>
  <c r="BN313" i="4"/>
  <c r="BZ313" i="4"/>
  <c r="L313" i="6"/>
  <c r="C313" i="6"/>
  <c r="CP314" i="4"/>
  <c r="CN314" i="4" s="1"/>
  <c r="D312" i="6"/>
  <c r="BT312" i="4"/>
  <c r="L312" i="6"/>
  <c r="BZ312" i="4"/>
  <c r="BN312" i="4"/>
  <c r="Z312" i="6"/>
  <c r="CF312" i="4"/>
  <c r="T312" i="6"/>
  <c r="AJ312" i="4"/>
  <c r="C312" i="6"/>
  <c r="A310" i="6"/>
  <c r="BW312" i="4"/>
  <c r="G312" i="6"/>
  <c r="BV312" i="4"/>
  <c r="F312" i="6"/>
  <c r="BG312" i="4"/>
  <c r="BF312" i="4"/>
  <c r="BJ312" i="4"/>
  <c r="BU312" i="4"/>
  <c r="E312" i="6"/>
  <c r="BF311" i="4"/>
  <c r="BH311" i="4"/>
  <c r="BQ311" i="4"/>
  <c r="CB311" i="4"/>
  <c r="CE311" i="4"/>
  <c r="CA311" i="4"/>
  <c r="BR311" i="4"/>
  <c r="BO311" i="4"/>
  <c r="AU311" i="4" s="1"/>
  <c r="AV311" i="4" s="1"/>
  <c r="BI311" i="4"/>
  <c r="CL311" i="4"/>
  <c r="CC311" i="4"/>
  <c r="AE311" i="4"/>
  <c r="CD311" i="4" s="1"/>
  <c r="BJ311" i="4"/>
  <c r="AS311" i="4" s="1"/>
  <c r="AT311" i="4" s="1"/>
  <c r="BP311" i="4"/>
  <c r="BX311" i="4"/>
  <c r="BG311" i="4"/>
  <c r="AM311" i="4" s="1"/>
  <c r="AN311" i="4" s="1"/>
  <c r="AE312" i="4"/>
  <c r="CD312" i="4" s="1"/>
  <c r="AZ312" i="4"/>
  <c r="C311" i="6"/>
  <c r="E311" i="6"/>
  <c r="BU311" i="4"/>
  <c r="AS312" i="4"/>
  <c r="AT312" i="4" s="1"/>
  <c r="CP312" i="4"/>
  <c r="BZ311" i="4"/>
  <c r="L311" i="6"/>
  <c r="BN311" i="4"/>
  <c r="BW311" i="4"/>
  <c r="G311" i="6"/>
  <c r="AY311" i="4"/>
  <c r="BC311" i="4" s="1"/>
  <c r="T311" i="6"/>
  <c r="Z311" i="6"/>
  <c r="CF311" i="4"/>
  <c r="BE311" i="4"/>
  <c r="CP311" i="4"/>
  <c r="BH310" i="4"/>
  <c r="BI310" i="4"/>
  <c r="CE310" i="4"/>
  <c r="BP310" i="4"/>
  <c r="CC310" i="4"/>
  <c r="BE310" i="4"/>
  <c r="AY310" i="4"/>
  <c r="CL310" i="4"/>
  <c r="AQ310" i="4" s="1"/>
  <c r="AR310" i="4" s="1"/>
  <c r="BQ310" i="4"/>
  <c r="CB310" i="4"/>
  <c r="BX310" i="4"/>
  <c r="BO310" i="4"/>
  <c r="BG310" i="4"/>
  <c r="BR310" i="4"/>
  <c r="CA310" i="4"/>
  <c r="AE310" i="4"/>
  <c r="CD310" i="4" s="1"/>
  <c r="BT311" i="4"/>
  <c r="D311" i="6"/>
  <c r="BV311" i="4"/>
  <c r="F311" i="6"/>
  <c r="A309" i="6"/>
  <c r="BC310" i="4"/>
  <c r="BJ310" i="4"/>
  <c r="AS310" i="4"/>
  <c r="AT310" i="4" s="1"/>
  <c r="D310" i="6"/>
  <c r="BT310" i="4"/>
  <c r="BV310" i="4"/>
  <c r="F310" i="6"/>
  <c r="G310" i="6"/>
  <c r="BW310" i="4"/>
  <c r="A308" i="6"/>
  <c r="E310" i="6"/>
  <c r="BU310" i="4"/>
  <c r="CE309" i="4"/>
  <c r="AJ309" i="4"/>
  <c r="BI309" i="4"/>
  <c r="CA309" i="4"/>
  <c r="BR309" i="4"/>
  <c r="BX309" i="4"/>
  <c r="BJ309" i="4"/>
  <c r="AS309" i="4" s="1"/>
  <c r="AT309" i="4" s="1"/>
  <c r="BH309" i="4"/>
  <c r="BQ309" i="4"/>
  <c r="AE309" i="4"/>
  <c r="CD309" i="4"/>
  <c r="BP309" i="4"/>
  <c r="CC309" i="4"/>
  <c r="CB309" i="4"/>
  <c r="BO309" i="4"/>
  <c r="BF309" i="4"/>
  <c r="AY309" i="4"/>
  <c r="C310" i="6"/>
  <c r="BZ310" i="4"/>
  <c r="L310" i="6"/>
  <c r="BN310" i="4"/>
  <c r="BF310" i="4"/>
  <c r="CF310" i="4"/>
  <c r="Z310" i="6"/>
  <c r="T310" i="6"/>
  <c r="CP310" i="4"/>
  <c r="CN310" i="4"/>
  <c r="BC309" i="4"/>
  <c r="G309" i="6"/>
  <c r="BW309" i="4"/>
  <c r="BU309" i="4"/>
  <c r="E309" i="6"/>
  <c r="BE309" i="4"/>
  <c r="BQ308" i="4"/>
  <c r="BX308" i="4"/>
  <c r="CL308" i="4"/>
  <c r="AQ308" i="4" s="1"/>
  <c r="AR308" i="4" s="1"/>
  <c r="CB308" i="4"/>
  <c r="CP309" i="4"/>
  <c r="CN309" i="4"/>
  <c r="BH308" i="4"/>
  <c r="CA308" i="4"/>
  <c r="BO308" i="4"/>
  <c r="AY308" i="4"/>
  <c r="AE308" i="4"/>
  <c r="CD308" i="4" s="1"/>
  <c r="BR308" i="4"/>
  <c r="BI308" i="4"/>
  <c r="BE308" i="4"/>
  <c r="CE308" i="4"/>
  <c r="BP308" i="4"/>
  <c r="CC308" i="4"/>
  <c r="BG308" i="4"/>
  <c r="BF308" i="4"/>
  <c r="C309" i="6"/>
  <c r="A307" i="6"/>
  <c r="BG309" i="4"/>
  <c r="CF309" i="4"/>
  <c r="Z309" i="6"/>
  <c r="T309" i="6"/>
  <c r="F309" i="6"/>
  <c r="BV309" i="4"/>
  <c r="BT309" i="4"/>
  <c r="BZ309" i="4"/>
  <c r="D309" i="6"/>
  <c r="L309" i="6"/>
  <c r="BN309" i="4"/>
  <c r="BJ308" i="4"/>
  <c r="AJ308" i="4"/>
  <c r="D308" i="6"/>
  <c r="BT308" i="4"/>
  <c r="BU308" i="4"/>
  <c r="E308" i="6"/>
  <c r="F308" i="6"/>
  <c r="BV308" i="4"/>
  <c r="Z308" i="6"/>
  <c r="T308" i="6"/>
  <c r="CF308" i="4"/>
  <c r="C308" i="6"/>
  <c r="A306" i="6"/>
  <c r="AU308" i="4"/>
  <c r="AV308" i="4" s="1"/>
  <c r="CP308" i="4"/>
  <c r="CN308" i="4"/>
  <c r="CE307" i="4"/>
  <c r="BX307" i="4"/>
  <c r="BO307" i="4"/>
  <c r="CA307" i="4"/>
  <c r="AY307" i="4"/>
  <c r="CC307" i="4"/>
  <c r="BI307" i="4"/>
  <c r="BG307" i="4"/>
  <c r="BP307" i="4"/>
  <c r="AU307" i="4" s="1"/>
  <c r="AV307" i="4" s="1"/>
  <c r="CB307" i="4"/>
  <c r="BE307" i="4"/>
  <c r="BR307" i="4"/>
  <c r="BH307" i="4"/>
  <c r="BQ307" i="4"/>
  <c r="G308" i="6"/>
  <c r="BW308" i="4"/>
  <c r="BZ308" i="4"/>
  <c r="BN308" i="4"/>
  <c r="L308" i="6"/>
  <c r="BC308" i="4"/>
  <c r="BB308" i="4" s="1"/>
  <c r="BJ307" i="4"/>
  <c r="AS307" i="4" s="1"/>
  <c r="AT307" i="4" s="1"/>
  <c r="AZ308" i="4"/>
  <c r="C307" i="6"/>
  <c r="BJ306" i="4"/>
  <c r="CL306" i="4"/>
  <c r="AQ306" i="4" s="1"/>
  <c r="AR306" i="4" s="1"/>
  <c r="CB306" i="4"/>
  <c r="CA306" i="4"/>
  <c r="BO306" i="4"/>
  <c r="BP306" i="4"/>
  <c r="BH306" i="4"/>
  <c r="BQ306" i="4"/>
  <c r="BI306" i="4"/>
  <c r="CC306" i="4"/>
  <c r="BF306" i="4"/>
  <c r="AY306" i="4"/>
  <c r="BC306" i="4" s="1"/>
  <c r="CE306" i="4"/>
  <c r="AE306" i="4"/>
  <c r="CD306" i="4" s="1"/>
  <c r="BG306" i="4"/>
  <c r="BR306" i="4"/>
  <c r="BX306" i="4"/>
  <c r="BV307" i="4"/>
  <c r="F307" i="6"/>
  <c r="CF307" i="4"/>
  <c r="T307" i="6"/>
  <c r="Z307" i="6"/>
  <c r="L307" i="6"/>
  <c r="BZ307" i="4"/>
  <c r="BN307" i="4"/>
  <c r="BU307" i="4"/>
  <c r="E307" i="6"/>
  <c r="BF307" i="4"/>
  <c r="G307" i="6"/>
  <c r="BW307" i="4"/>
  <c r="D307" i="6"/>
  <c r="BT307" i="4"/>
  <c r="AE307" i="4"/>
  <c r="CD307" i="4" s="1"/>
  <c r="A305" i="6"/>
  <c r="CP307" i="4"/>
  <c r="CN307" i="4" s="1"/>
  <c r="AJ306" i="4"/>
  <c r="BU306" i="4"/>
  <c r="E306" i="6"/>
  <c r="BP305" i="4"/>
  <c r="BH305" i="4"/>
  <c r="BG305" i="4"/>
  <c r="BO305" i="4"/>
  <c r="CE305" i="4"/>
  <c r="BQ305" i="4"/>
  <c r="CB305" i="4"/>
  <c r="BX305" i="4"/>
  <c r="BE305" i="4"/>
  <c r="BJ305" i="4"/>
  <c r="CC305" i="4"/>
  <c r="CA305" i="4"/>
  <c r="AY305" i="4"/>
  <c r="CL305" i="4"/>
  <c r="AQ305" i="4" s="1"/>
  <c r="AR305" i="4" s="1"/>
  <c r="BR305" i="4"/>
  <c r="BI305" i="4"/>
  <c r="D306" i="6"/>
  <c r="BT306" i="4"/>
  <c r="F306" i="6"/>
  <c r="BV306" i="4"/>
  <c r="A304" i="6"/>
  <c r="C306" i="6"/>
  <c r="BE306" i="4"/>
  <c r="BW306" i="4"/>
  <c r="G306" i="6"/>
  <c r="L306" i="6"/>
  <c r="BZ306" i="4"/>
  <c r="BN306" i="4"/>
  <c r="AS306" i="4"/>
  <c r="AT306" i="4" s="1"/>
  <c r="T306" i="6"/>
  <c r="CF306" i="4"/>
  <c r="Z306" i="6"/>
  <c r="CP306" i="4"/>
  <c r="CN306" i="4"/>
  <c r="CR307" i="4"/>
  <c r="AJ305" i="4"/>
  <c r="F305" i="6"/>
  <c r="BV305" i="4"/>
  <c r="BN305" i="4"/>
  <c r="L305" i="6"/>
  <c r="BZ305" i="4"/>
  <c r="AE305" i="4"/>
  <c r="CD305" i="4" s="1"/>
  <c r="G305" i="6"/>
  <c r="BW305" i="4"/>
  <c r="A303" i="6"/>
  <c r="D305" i="6"/>
  <c r="BT305" i="4"/>
  <c r="Z305" i="6"/>
  <c r="CF305" i="4"/>
  <c r="T305" i="6"/>
  <c r="C305" i="6"/>
  <c r="BF305" i="4"/>
  <c r="BP304" i="4"/>
  <c r="BH304" i="4"/>
  <c r="BE304" i="4"/>
  <c r="AY304" i="4"/>
  <c r="CL304" i="4"/>
  <c r="AQ304" i="4" s="1"/>
  <c r="AR304" i="4" s="1"/>
  <c r="CE304" i="4"/>
  <c r="CB304" i="4"/>
  <c r="BQ304" i="4"/>
  <c r="BX304" i="4"/>
  <c r="CC304" i="4"/>
  <c r="BF304" i="4"/>
  <c r="CA304" i="4"/>
  <c r="BR304" i="4"/>
  <c r="BI304" i="4"/>
  <c r="BO304" i="4"/>
  <c r="E305" i="6"/>
  <c r="BU305" i="4"/>
  <c r="AJ304" i="4"/>
  <c r="BZ304" i="4"/>
  <c r="BN304" i="4"/>
  <c r="L304" i="6"/>
  <c r="BX303" i="4"/>
  <c r="BI303" i="4"/>
  <c r="BH303" i="4"/>
  <c r="BQ303" i="4"/>
  <c r="AY303" i="4"/>
  <c r="BC303" i="4" s="1"/>
  <c r="AZ303" i="4" s="1"/>
  <c r="CP304" i="4"/>
  <c r="CL303" i="4"/>
  <c r="AQ303" i="4" s="1"/>
  <c r="AR303" i="4" s="1"/>
  <c r="BO303" i="4"/>
  <c r="CE303" i="4"/>
  <c r="BG303" i="4"/>
  <c r="CB303" i="4"/>
  <c r="CA303" i="4"/>
  <c r="BR303" i="4"/>
  <c r="BP303" i="4"/>
  <c r="CC303" i="4"/>
  <c r="BE303" i="4"/>
  <c r="BT304" i="4"/>
  <c r="D304" i="6"/>
  <c r="Z304" i="6"/>
  <c r="CF304" i="4"/>
  <c r="T304" i="6"/>
  <c r="A302" i="6"/>
  <c r="G304" i="6"/>
  <c r="BW304" i="4"/>
  <c r="BG304" i="4"/>
  <c r="F304" i="6"/>
  <c r="BV304" i="4"/>
  <c r="BU304" i="4"/>
  <c r="E304" i="6"/>
  <c r="CP305" i="4"/>
  <c r="CN305" i="4" s="1"/>
  <c r="AE304" i="4"/>
  <c r="CD304" i="4" s="1"/>
  <c r="BJ304" i="4"/>
  <c r="AS304" i="4" s="1"/>
  <c r="AT304" i="4" s="1"/>
  <c r="C304" i="6"/>
  <c r="AJ303" i="4"/>
  <c r="L303" i="6"/>
  <c r="BZ303" i="4"/>
  <c r="BN303" i="4"/>
  <c r="T303" i="6"/>
  <c r="Z303" i="6"/>
  <c r="CF303" i="4"/>
  <c r="BJ303" i="4"/>
  <c r="AS303" i="4" s="1"/>
  <c r="AT303" i="4" s="1"/>
  <c r="CP303" i="4"/>
  <c r="CA302" i="4"/>
  <c r="BI302" i="4"/>
  <c r="BQ302" i="4"/>
  <c r="BO302" i="4"/>
  <c r="BX302" i="4"/>
  <c r="CC302" i="4"/>
  <c r="BG302" i="4"/>
  <c r="BP302" i="4"/>
  <c r="CL302" i="4"/>
  <c r="AQ302" i="4" s="1"/>
  <c r="AR302" i="4" s="1"/>
  <c r="BH302" i="4"/>
  <c r="BF302" i="4"/>
  <c r="CB302" i="4"/>
  <c r="BE302" i="4"/>
  <c r="BR302" i="4"/>
  <c r="CE302" i="4"/>
  <c r="AE303" i="4"/>
  <c r="CD303" i="4" s="1"/>
  <c r="D303" i="6"/>
  <c r="BT303" i="4"/>
  <c r="AO303" i="4" s="1"/>
  <c r="AP303" i="4" s="1"/>
  <c r="BW303" i="4"/>
  <c r="G303" i="6"/>
  <c r="C303" i="6"/>
  <c r="A301" i="6"/>
  <c r="E303" i="6"/>
  <c r="BU303" i="4"/>
  <c r="F303" i="6"/>
  <c r="BV303" i="4"/>
  <c r="BF303" i="4"/>
  <c r="AJ302" i="4"/>
  <c r="BJ302" i="4"/>
  <c r="A300" i="6"/>
  <c r="BV302" i="4"/>
  <c r="F302" i="6"/>
  <c r="L302" i="6"/>
  <c r="BZ302" i="4"/>
  <c r="BN302" i="4"/>
  <c r="C302" i="6"/>
  <c r="BO301" i="4"/>
  <c r="AY301" i="4"/>
  <c r="BC301" i="4" s="1"/>
  <c r="BX301" i="4"/>
  <c r="BI301" i="4"/>
  <c r="BR301" i="4"/>
  <c r="CB301" i="4"/>
  <c r="BE301" i="4"/>
  <c r="BG301" i="4"/>
  <c r="CC301" i="4"/>
  <c r="BQ301" i="4"/>
  <c r="BP301" i="4"/>
  <c r="BH301" i="4"/>
  <c r="CE301" i="4"/>
  <c r="CL301" i="4"/>
  <c r="AQ301" i="4" s="1"/>
  <c r="AR301" i="4" s="1"/>
  <c r="CA301" i="4"/>
  <c r="E302" i="6"/>
  <c r="BU302" i="4"/>
  <c r="D302" i="6"/>
  <c r="BT302" i="4"/>
  <c r="AE302" i="4"/>
  <c r="CD302" i="4" s="1"/>
  <c r="BW302" i="4"/>
  <c r="G302" i="6"/>
  <c r="AY302" i="4"/>
  <c r="BC302" i="4" s="1"/>
  <c r="CP302" i="4"/>
  <c r="CN302" i="4"/>
  <c r="Z302" i="6"/>
  <c r="CF302" i="4"/>
  <c r="T302" i="6"/>
  <c r="L301" i="6"/>
  <c r="BZ301" i="4"/>
  <c r="BN301" i="4"/>
  <c r="AE301" i="4"/>
  <c r="CD301" i="4" s="1"/>
  <c r="Z301" i="6"/>
  <c r="T301" i="6"/>
  <c r="CF301" i="4"/>
  <c r="BV301" i="4"/>
  <c r="F301" i="6"/>
  <c r="C301" i="6"/>
  <c r="BH300" i="4"/>
  <c r="CE300" i="4"/>
  <c r="BP300" i="4"/>
  <c r="CL300" i="4"/>
  <c r="AQ300" i="4" s="1"/>
  <c r="AR300" i="4" s="1"/>
  <c r="BJ300" i="4"/>
  <c r="AS300" i="4" s="1"/>
  <c r="AT300" i="4" s="1"/>
  <c r="BQ300" i="4"/>
  <c r="BO300" i="4"/>
  <c r="CA300" i="4"/>
  <c r="BX300" i="4"/>
  <c r="BI300" i="4"/>
  <c r="BR300" i="4"/>
  <c r="BG300" i="4"/>
  <c r="BF300" i="4"/>
  <c r="CC300" i="4"/>
  <c r="CB300" i="4"/>
  <c r="AY300" i="4"/>
  <c r="BC300" i="4" s="1"/>
  <c r="AJ301" i="4"/>
  <c r="BW301" i="4"/>
  <c r="G301" i="6"/>
  <c r="BU301" i="4"/>
  <c r="E301" i="6"/>
  <c r="D301" i="6"/>
  <c r="BT301" i="4"/>
  <c r="A299" i="6"/>
  <c r="BJ301" i="4"/>
  <c r="AS301" i="4" s="1"/>
  <c r="AT301" i="4" s="1"/>
  <c r="BF301" i="4"/>
  <c r="BB301" i="4"/>
  <c r="A298" i="6"/>
  <c r="BN300" i="4"/>
  <c r="L300" i="6"/>
  <c r="BZ300" i="4"/>
  <c r="F300" i="6"/>
  <c r="BV300" i="4"/>
  <c r="C300" i="6"/>
  <c r="BU300" i="4"/>
  <c r="E300" i="6"/>
  <c r="BJ299" i="4"/>
  <c r="BR299" i="4"/>
  <c r="BO299" i="4"/>
  <c r="CC299" i="4"/>
  <c r="BX299" i="4"/>
  <c r="BI299" i="4"/>
  <c r="BQ299" i="4"/>
  <c r="CE299" i="4"/>
  <c r="BP299" i="4"/>
  <c r="CB299" i="4"/>
  <c r="BH299" i="4"/>
  <c r="BE299" i="4"/>
  <c r="AE299" i="4"/>
  <c r="CD299" i="4" s="1"/>
  <c r="CA299" i="4"/>
  <c r="CL299" i="4"/>
  <c r="BG299" i="4"/>
  <c r="Z300" i="6"/>
  <c r="CP300" i="4"/>
  <c r="CF300" i="4"/>
  <c r="T300" i="6"/>
  <c r="BE300" i="4"/>
  <c r="CP301" i="4"/>
  <c r="AE300" i="4"/>
  <c r="CD300" i="4"/>
  <c r="D300" i="6"/>
  <c r="BT300" i="4"/>
  <c r="G300" i="6"/>
  <c r="BW300" i="4"/>
  <c r="AJ300" i="4"/>
  <c r="C299" i="6"/>
  <c r="CA298" i="4"/>
  <c r="CL298" i="4"/>
  <c r="AQ298" i="4" s="1"/>
  <c r="AR298" i="4" s="1"/>
  <c r="BI298" i="4"/>
  <c r="BR298" i="4"/>
  <c r="BX298" i="4"/>
  <c r="BQ298" i="4"/>
  <c r="AU298" i="4" s="1"/>
  <c r="AV298" i="4" s="1"/>
  <c r="AE298" i="4"/>
  <c r="CD298" i="4"/>
  <c r="CC298" i="4"/>
  <c r="BJ298" i="4"/>
  <c r="BH298" i="4"/>
  <c r="BP298" i="4"/>
  <c r="AJ298" i="4"/>
  <c r="BG298" i="4"/>
  <c r="CE298" i="4"/>
  <c r="BE298" i="4"/>
  <c r="CB298" i="4"/>
  <c r="AY298" i="4"/>
  <c r="BC298" i="4" s="1"/>
  <c r="BO298" i="4"/>
  <c r="AY299" i="4"/>
  <c r="BC299" i="4" s="1"/>
  <c r="T299" i="6"/>
  <c r="Z299" i="6"/>
  <c r="CF299" i="4"/>
  <c r="CP299" i="4"/>
  <c r="CN299" i="4" s="1"/>
  <c r="A297" i="6"/>
  <c r="BW299" i="4"/>
  <c r="G299" i="6"/>
  <c r="E299" i="6"/>
  <c r="BU299" i="4"/>
  <c r="BV299" i="4"/>
  <c r="AO299" i="4" s="1"/>
  <c r="AP299" i="4" s="1"/>
  <c r="F299" i="6"/>
  <c r="D299" i="6"/>
  <c r="BT299" i="4"/>
  <c r="BF299" i="4"/>
  <c r="AS299" i="4"/>
  <c r="AT299" i="4" s="1"/>
  <c r="BN299" i="4"/>
  <c r="L299" i="6"/>
  <c r="BZ299" i="4"/>
  <c r="A296" i="6"/>
  <c r="F298" i="6"/>
  <c r="BV298" i="4"/>
  <c r="E298" i="6"/>
  <c r="BU298" i="4"/>
  <c r="C298" i="6"/>
  <c r="D298" i="6"/>
  <c r="BT298" i="4"/>
  <c r="L298" i="6"/>
  <c r="BZ298" i="4"/>
  <c r="BN298" i="4"/>
  <c r="Z298" i="6"/>
  <c r="CF298" i="4"/>
  <c r="T298" i="6"/>
  <c r="CA297" i="4"/>
  <c r="BQ297" i="4"/>
  <c r="CP298" i="4"/>
  <c r="CN298" i="4"/>
  <c r="BP297" i="4"/>
  <c r="AU297" i="4" s="1"/>
  <c r="AV297" i="4" s="1"/>
  <c r="BH297" i="4"/>
  <c r="BE297" i="4"/>
  <c r="CB297" i="4"/>
  <c r="BI297" i="4"/>
  <c r="BR297" i="4"/>
  <c r="CE297" i="4"/>
  <c r="BF297" i="4"/>
  <c r="BX297" i="4"/>
  <c r="BG297" i="4"/>
  <c r="BO297" i="4"/>
  <c r="CC297" i="4"/>
  <c r="AY297" i="4"/>
  <c r="G298" i="6"/>
  <c r="BW298" i="4"/>
  <c r="BF298" i="4"/>
  <c r="AJ297" i="4"/>
  <c r="CF297" i="4"/>
  <c r="Z297" i="6"/>
  <c r="T297" i="6"/>
  <c r="BT297" i="4"/>
  <c r="D297" i="6"/>
  <c r="G297" i="6"/>
  <c r="BW297" i="4"/>
  <c r="BN297" i="4"/>
  <c r="BZ297" i="4"/>
  <c r="L297" i="6"/>
  <c r="C297" i="6"/>
  <c r="BV297" i="4"/>
  <c r="F297" i="6"/>
  <c r="CP297" i="4"/>
  <c r="CA296" i="4"/>
  <c r="CL296" i="4"/>
  <c r="AQ296" i="4" s="1"/>
  <c r="AR296" i="4" s="1"/>
  <c r="BR296" i="4"/>
  <c r="CE296" i="4"/>
  <c r="BE296" i="4"/>
  <c r="BX296" i="4"/>
  <c r="AY296" i="4"/>
  <c r="BO296" i="4"/>
  <c r="CB296" i="4"/>
  <c r="BI296" i="4"/>
  <c r="BQ296" i="4"/>
  <c r="CC296" i="4"/>
  <c r="AE296" i="4"/>
  <c r="CD296" i="4" s="1"/>
  <c r="BH296" i="4"/>
  <c r="BP296" i="4"/>
  <c r="BF296" i="4"/>
  <c r="E297" i="6"/>
  <c r="BU297" i="4"/>
  <c r="AE297" i="4"/>
  <c r="CD297" i="4"/>
  <c r="BJ297" i="4"/>
  <c r="A295" i="6"/>
  <c r="AJ296" i="4"/>
  <c r="BJ296" i="4"/>
  <c r="AS296" i="4" s="1"/>
  <c r="AT296" i="4" s="1"/>
  <c r="BT296" i="4"/>
  <c r="D296" i="6"/>
  <c r="BZ296" i="4"/>
  <c r="BN296" i="4"/>
  <c r="L296" i="6"/>
  <c r="BU296" i="4"/>
  <c r="E296" i="6"/>
  <c r="C296" i="6"/>
  <c r="AS297" i="4"/>
  <c r="AT297" i="4" s="1"/>
  <c r="G296" i="6"/>
  <c r="BW296" i="4"/>
  <c r="BR295" i="4"/>
  <c r="CE295" i="4"/>
  <c r="BP295" i="4"/>
  <c r="BH295" i="4"/>
  <c r="BO295" i="4"/>
  <c r="BG295" i="4"/>
  <c r="BJ295" i="4"/>
  <c r="AS295" i="4"/>
  <c r="AT295" i="4"/>
  <c r="BI295" i="4"/>
  <c r="BF295" i="4"/>
  <c r="CA295" i="4"/>
  <c r="CC295" i="4"/>
  <c r="CB295" i="4"/>
  <c r="BX295" i="4"/>
  <c r="BQ295" i="4"/>
  <c r="BE295" i="4"/>
  <c r="AE295" i="4"/>
  <c r="CD295" i="4" s="1"/>
  <c r="A294" i="6"/>
  <c r="F296" i="6"/>
  <c r="BV296" i="4"/>
  <c r="BG296" i="4"/>
  <c r="T296" i="6"/>
  <c r="Z296" i="6"/>
  <c r="CF296" i="4"/>
  <c r="CP296" i="4"/>
  <c r="CN296" i="4" s="1"/>
  <c r="BQ294" i="4"/>
  <c r="CB294" i="4"/>
  <c r="BI294" i="4"/>
  <c r="BR294" i="4"/>
  <c r="BO294" i="4"/>
  <c r="BG294" i="4"/>
  <c r="CC294" i="4"/>
  <c r="CA294" i="4"/>
  <c r="CL294" i="4"/>
  <c r="AQ294" i="4" s="1"/>
  <c r="AR294" i="4" s="1"/>
  <c r="BP294" i="4"/>
  <c r="BX294" i="4"/>
  <c r="BH294" i="4"/>
  <c r="CE294" i="4"/>
  <c r="BE294" i="4"/>
  <c r="BU295" i="4"/>
  <c r="E295" i="6"/>
  <c r="BZ295" i="4"/>
  <c r="BN295" i="4"/>
  <c r="L295" i="6"/>
  <c r="AU295" i="4"/>
  <c r="AV295" i="4" s="1"/>
  <c r="BW295" i="4"/>
  <c r="G295" i="6"/>
  <c r="A293" i="6"/>
  <c r="C295" i="6"/>
  <c r="CF295" i="4"/>
  <c r="T295" i="6"/>
  <c r="CP295" i="4"/>
  <c r="Z295" i="6"/>
  <c r="D295" i="6"/>
  <c r="BT295" i="4"/>
  <c r="F295" i="6"/>
  <c r="BV295" i="4"/>
  <c r="AY295" i="4"/>
  <c r="CE293" i="4"/>
  <c r="BH293" i="4"/>
  <c r="CC293" i="4"/>
  <c r="CB293" i="4"/>
  <c r="CL293" i="4"/>
  <c r="AQ293" i="4" s="1"/>
  <c r="AR293" i="4" s="1"/>
  <c r="BI293" i="4"/>
  <c r="BR293" i="4"/>
  <c r="AU293" i="4" s="1"/>
  <c r="AV293" i="4" s="1"/>
  <c r="BO293" i="4"/>
  <c r="BP293" i="4"/>
  <c r="AY293" i="4"/>
  <c r="BC293" i="4" s="1"/>
  <c r="CP294" i="4"/>
  <c r="CN294" i="4" s="1"/>
  <c r="CA293" i="4"/>
  <c r="BX293" i="4"/>
  <c r="BE293" i="4"/>
  <c r="AE293" i="4"/>
  <c r="CD293" i="4" s="1"/>
  <c r="BQ293" i="4"/>
  <c r="Z294" i="6"/>
  <c r="CF294" i="4"/>
  <c r="T294" i="6"/>
  <c r="AJ294" i="4"/>
  <c r="AU294" i="4"/>
  <c r="AV294" i="4" s="1"/>
  <c r="A292" i="6"/>
  <c r="F294" i="6"/>
  <c r="BV294" i="4"/>
  <c r="BU294" i="4"/>
  <c r="E294" i="6"/>
  <c r="C294" i="6"/>
  <c r="AY294" i="4"/>
  <c r="BC294" i="4"/>
  <c r="L294" i="6"/>
  <c r="BN294" i="4"/>
  <c r="BZ294" i="4"/>
  <c r="BT294" i="4"/>
  <c r="D294" i="6"/>
  <c r="BW294" i="4"/>
  <c r="G294" i="6"/>
  <c r="AE294" i="4"/>
  <c r="CD294" i="4" s="1"/>
  <c r="BJ294" i="4"/>
  <c r="AS294" i="4" s="1"/>
  <c r="AT294" i="4" s="1"/>
  <c r="BF294" i="4"/>
  <c r="BQ292" i="4"/>
  <c r="AE292" i="4"/>
  <c r="CD292" i="4"/>
  <c r="BR292" i="4"/>
  <c r="BO292" i="4"/>
  <c r="CB292" i="4"/>
  <c r="BI292" i="4"/>
  <c r="CC292" i="4"/>
  <c r="BJ292" i="4"/>
  <c r="AS292" i="4" s="1"/>
  <c r="AT292" i="4" s="1"/>
  <c r="CA292" i="4"/>
  <c r="CL292" i="4"/>
  <c r="AQ292" i="4" s="1"/>
  <c r="AR292" i="4" s="1"/>
  <c r="BG292" i="4"/>
  <c r="BE292" i="4"/>
  <c r="BP292" i="4"/>
  <c r="BX292" i="4"/>
  <c r="BH292" i="4"/>
  <c r="CE292" i="4"/>
  <c r="F293" i="6"/>
  <c r="BV293" i="4"/>
  <c r="CF293" i="4"/>
  <c r="Z293" i="6"/>
  <c r="T293" i="6"/>
  <c r="BJ293" i="4"/>
  <c r="C293" i="6"/>
  <c r="A291" i="6"/>
  <c r="BW293" i="4"/>
  <c r="G293" i="6"/>
  <c r="BF293" i="4"/>
  <c r="BT293" i="4"/>
  <c r="D293" i="6"/>
  <c r="BN293" i="4"/>
  <c r="BZ293" i="4"/>
  <c r="L293" i="6"/>
  <c r="AJ293" i="4"/>
  <c r="E293" i="6"/>
  <c r="BU293" i="4"/>
  <c r="BG293" i="4"/>
  <c r="BV292" i="4"/>
  <c r="F292" i="6"/>
  <c r="BI291" i="4"/>
  <c r="BH291" i="4"/>
  <c r="CE291" i="4"/>
  <c r="BP291" i="4"/>
  <c r="AY291" i="4"/>
  <c r="BG291" i="4"/>
  <c r="CC291" i="4"/>
  <c r="BX291" i="4"/>
  <c r="BE291" i="4"/>
  <c r="CB291" i="4"/>
  <c r="BJ291" i="4"/>
  <c r="BQ291" i="4"/>
  <c r="BO291" i="4"/>
  <c r="AE291" i="4"/>
  <c r="CD291" i="4" s="1"/>
  <c r="BR291" i="4"/>
  <c r="AU291" i="4" s="1"/>
  <c r="AV291" i="4" s="1"/>
  <c r="BF291" i="4"/>
  <c r="CA291" i="4"/>
  <c r="BF292" i="4"/>
  <c r="D292" i="6"/>
  <c r="BT292" i="4"/>
  <c r="A290" i="6"/>
  <c r="E292" i="6"/>
  <c r="BU292" i="4"/>
  <c r="Z292" i="6"/>
  <c r="T292" i="6"/>
  <c r="CF292" i="4"/>
  <c r="C292" i="6"/>
  <c r="L292" i="6"/>
  <c r="BZ292" i="4"/>
  <c r="BN292" i="4"/>
  <c r="AS293" i="4"/>
  <c r="AT293" i="4" s="1"/>
  <c r="CP293" i="4"/>
  <c r="CN293" i="4" s="1"/>
  <c r="G292" i="6"/>
  <c r="BW292" i="4"/>
  <c r="AY292" i="4"/>
  <c r="AJ292" i="4"/>
  <c r="CP292" i="4"/>
  <c r="CN292" i="4"/>
  <c r="A289" i="6"/>
  <c r="BJ290" i="4"/>
  <c r="AS290" i="4" s="1"/>
  <c r="AT290" i="4" s="1"/>
  <c r="BI290" i="4"/>
  <c r="BH290" i="4"/>
  <c r="BP290" i="4"/>
  <c r="CA290" i="4"/>
  <c r="CL290" i="4"/>
  <c r="AQ290" i="4" s="1"/>
  <c r="AR290" i="4" s="1"/>
  <c r="BR290" i="4"/>
  <c r="BO290" i="4"/>
  <c r="BX290" i="4"/>
  <c r="BG290" i="4"/>
  <c r="CC290" i="4"/>
  <c r="CB290" i="4"/>
  <c r="AE290" i="4"/>
  <c r="CD290" i="4" s="1"/>
  <c r="BE290" i="4"/>
  <c r="BF290" i="4"/>
  <c r="BQ290" i="4"/>
  <c r="CE290" i="4"/>
  <c r="BC291" i="4"/>
  <c r="AZ291" i="4" s="1"/>
  <c r="L291" i="6"/>
  <c r="BZ291" i="4"/>
  <c r="BN291" i="4"/>
  <c r="F291" i="6"/>
  <c r="BV291" i="4"/>
  <c r="BT291" i="4"/>
  <c r="D291" i="6"/>
  <c r="CF291" i="4"/>
  <c r="Z291" i="6"/>
  <c r="T291" i="6"/>
  <c r="E291" i="6"/>
  <c r="BU291" i="4"/>
  <c r="AO291" i="4" s="1"/>
  <c r="AP291" i="4" s="1"/>
  <c r="G291" i="6"/>
  <c r="BW291" i="4"/>
  <c r="C291" i="6"/>
  <c r="AJ290" i="4"/>
  <c r="CP291" i="4"/>
  <c r="C290" i="6"/>
  <c r="BV290" i="4"/>
  <c r="F290" i="6"/>
  <c r="A288" i="6"/>
  <c r="BB291" i="4"/>
  <c r="AY290" i="4"/>
  <c r="BC290" i="4" s="1"/>
  <c r="AZ290" i="4" s="1"/>
  <c r="BN290" i="4"/>
  <c r="L290" i="6"/>
  <c r="BZ290" i="4"/>
  <c r="E290" i="6"/>
  <c r="BU290" i="4"/>
  <c r="G290" i="6"/>
  <c r="BW290" i="4"/>
  <c r="D290" i="6"/>
  <c r="BT290" i="4"/>
  <c r="T290" i="6"/>
  <c r="CF290" i="4"/>
  <c r="Z290" i="6"/>
  <c r="BX289" i="4"/>
  <c r="BR289" i="4"/>
  <c r="BO289" i="4"/>
  <c r="CC289" i="4"/>
  <c r="CL289" i="4"/>
  <c r="AQ289" i="4" s="1"/>
  <c r="AR289" i="4" s="1"/>
  <c r="AY289" i="4"/>
  <c r="CE289" i="4"/>
  <c r="BP289" i="4"/>
  <c r="BJ289" i="4"/>
  <c r="CA289" i="4"/>
  <c r="BQ289" i="4"/>
  <c r="AE289" i="4"/>
  <c r="CD289" i="4" s="1"/>
  <c r="BI289" i="4"/>
  <c r="BH289" i="4"/>
  <c r="CB289" i="4"/>
  <c r="BG289" i="4"/>
  <c r="BF289" i="4"/>
  <c r="AJ289" i="4"/>
  <c r="AS289" i="4"/>
  <c r="AT289" i="4" s="1"/>
  <c r="BC289" i="4"/>
  <c r="BB289" i="4" s="1"/>
  <c r="A287" i="6"/>
  <c r="G289" i="6"/>
  <c r="BW289" i="4"/>
  <c r="E289" i="6"/>
  <c r="BU289" i="4"/>
  <c r="D289" i="6"/>
  <c r="BT289" i="4"/>
  <c r="BE289" i="4"/>
  <c r="C289" i="6"/>
  <c r="F289" i="6"/>
  <c r="BV289" i="4"/>
  <c r="Z289" i="6"/>
  <c r="CF289" i="4"/>
  <c r="T289" i="6"/>
  <c r="L289" i="6"/>
  <c r="BZ289" i="4"/>
  <c r="BN289" i="4"/>
  <c r="CP290" i="4"/>
  <c r="CN290" i="4" s="1"/>
  <c r="CP289" i="4"/>
  <c r="CL288" i="4"/>
  <c r="BQ288" i="4"/>
  <c r="BO288" i="4"/>
  <c r="CC288" i="4"/>
  <c r="CB288" i="4"/>
  <c r="BJ288" i="4"/>
  <c r="AS288" i="4" s="1"/>
  <c r="AT288" i="4" s="1"/>
  <c r="AE288" i="4"/>
  <c r="CD288" i="4" s="1"/>
  <c r="BH288" i="4"/>
  <c r="BF288" i="4"/>
  <c r="BI288" i="4"/>
  <c r="BR288" i="4"/>
  <c r="CE288" i="4"/>
  <c r="BP288" i="4"/>
  <c r="AY288" i="4"/>
  <c r="BC288" i="4" s="1"/>
  <c r="BX288" i="4"/>
  <c r="CA288" i="4"/>
  <c r="AJ288" i="4"/>
  <c r="G288" i="6"/>
  <c r="BW288" i="4"/>
  <c r="F288" i="6"/>
  <c r="BV288" i="4"/>
  <c r="CF288" i="4"/>
  <c r="Z288" i="6"/>
  <c r="T288" i="6"/>
  <c r="D288" i="6"/>
  <c r="BT288" i="4"/>
  <c r="BU288" i="4"/>
  <c r="E288" i="6"/>
  <c r="BE288" i="4"/>
  <c r="BZ288" i="4"/>
  <c r="BN288" i="4"/>
  <c r="L288" i="6"/>
  <c r="C288" i="6"/>
  <c r="BO287" i="4"/>
  <c r="CB287" i="4"/>
  <c r="CC287" i="4"/>
  <c r="BI287" i="4"/>
  <c r="BH287" i="4"/>
  <c r="BP287" i="4"/>
  <c r="CA287" i="4"/>
  <c r="BX287" i="4"/>
  <c r="BR287" i="4"/>
  <c r="BG287" i="4"/>
  <c r="CP288" i="4"/>
  <c r="CE287" i="4"/>
  <c r="BQ287" i="4"/>
  <c r="BG288" i="4"/>
  <c r="A286" i="6"/>
  <c r="AZ289" i="4"/>
  <c r="F287" i="6"/>
  <c r="BV287" i="4"/>
  <c r="BZ287" i="4"/>
  <c r="BN287" i="4"/>
  <c r="L287" i="6"/>
  <c r="BT287" i="4"/>
  <c r="D287" i="6"/>
  <c r="BU287" i="4"/>
  <c r="E287" i="6"/>
  <c r="C287" i="6"/>
  <c r="AE287" i="4"/>
  <c r="CD287" i="4" s="1"/>
  <c r="BE287" i="4"/>
  <c r="BF287" i="4"/>
  <c r="CA286" i="4"/>
  <c r="CL286" i="4"/>
  <c r="AQ286" i="4" s="1"/>
  <c r="AR286" i="4" s="1"/>
  <c r="BO286" i="4"/>
  <c r="BX286" i="4"/>
  <c r="BG286" i="4"/>
  <c r="BR286" i="4"/>
  <c r="BJ286" i="4"/>
  <c r="AE286" i="4"/>
  <c r="CD286" i="4" s="1"/>
  <c r="BF286" i="4"/>
  <c r="CC286" i="4"/>
  <c r="BQ286" i="4"/>
  <c r="BP286" i="4"/>
  <c r="CB286" i="4"/>
  <c r="BI286" i="4"/>
  <c r="BH286" i="4"/>
  <c r="CE286" i="4"/>
  <c r="A285" i="6"/>
  <c r="T287" i="6"/>
  <c r="CF287" i="4"/>
  <c r="Z287" i="6"/>
  <c r="BW287" i="4"/>
  <c r="G287" i="6"/>
  <c r="BJ287" i="4"/>
  <c r="AS287" i="4" s="1"/>
  <c r="AT287" i="4" s="1"/>
  <c r="AY287" i="4"/>
  <c r="BC287" i="4" s="1"/>
  <c r="AZ287" i="4" s="1"/>
  <c r="CP287" i="4"/>
  <c r="CN287" i="4" s="1"/>
  <c r="E286" i="6"/>
  <c r="BU286" i="4"/>
  <c r="C286" i="6"/>
  <c r="A284" i="6"/>
  <c r="D286" i="6"/>
  <c r="BT286" i="4"/>
  <c r="AY286" i="4"/>
  <c r="BC286" i="4" s="1"/>
  <c r="BB286" i="4" s="1"/>
  <c r="BE286" i="4"/>
  <c r="CA285" i="4"/>
  <c r="BX285" i="4"/>
  <c r="CC285" i="4"/>
  <c r="BI285" i="4"/>
  <c r="BQ285" i="4"/>
  <c r="BP285" i="4"/>
  <c r="CP286" i="4"/>
  <c r="CN286" i="4" s="1"/>
  <c r="CB285" i="4"/>
  <c r="AE285" i="4"/>
  <c r="CD285" i="4" s="1"/>
  <c r="BH285" i="4"/>
  <c r="CE285" i="4"/>
  <c r="BE285" i="4"/>
  <c r="BR285" i="4"/>
  <c r="BO285" i="4"/>
  <c r="AY285" i="4"/>
  <c r="L286" i="6"/>
  <c r="BZ286" i="4"/>
  <c r="BN286" i="4"/>
  <c r="F286" i="6"/>
  <c r="BV286" i="4"/>
  <c r="Z286" i="6"/>
  <c r="T286" i="6"/>
  <c r="CF286" i="4"/>
  <c r="G286" i="6"/>
  <c r="BW286" i="4"/>
  <c r="BC285" i="4"/>
  <c r="L285" i="6"/>
  <c r="BN285" i="4"/>
  <c r="BZ285" i="4"/>
  <c r="BT285" i="4"/>
  <c r="D285" i="6"/>
  <c r="T285" i="6"/>
  <c r="CF285" i="4"/>
  <c r="Z285" i="6"/>
  <c r="G285" i="6"/>
  <c r="BW285" i="4"/>
  <c r="AJ285" i="4"/>
  <c r="E285" i="6"/>
  <c r="BU285" i="4"/>
  <c r="CA284" i="4"/>
  <c r="CL284" i="4"/>
  <c r="AQ284" i="4" s="1"/>
  <c r="AR284" i="4" s="1"/>
  <c r="BH284" i="4"/>
  <c r="CE284" i="4"/>
  <c r="BP284" i="4"/>
  <c r="CB284" i="4"/>
  <c r="BX284" i="4"/>
  <c r="BI284" i="4"/>
  <c r="BR284" i="4"/>
  <c r="BO284" i="4"/>
  <c r="AU284" i="4" s="1"/>
  <c r="AV284" i="4" s="1"/>
  <c r="AE284" i="4"/>
  <c r="CD284" i="4" s="1"/>
  <c r="AJ284" i="4"/>
  <c r="AY284" i="4"/>
  <c r="BC284" i="4" s="1"/>
  <c r="BQ284" i="4"/>
  <c r="CC284" i="4"/>
  <c r="BF284" i="4"/>
  <c r="BJ284" i="4"/>
  <c r="C285" i="6"/>
  <c r="F285" i="6"/>
  <c r="BV285" i="4"/>
  <c r="BF285" i="4"/>
  <c r="A283" i="6"/>
  <c r="BJ285" i="4"/>
  <c r="AS285" i="4" s="1"/>
  <c r="AT285" i="4" s="1"/>
  <c r="BG285" i="4"/>
  <c r="BU284" i="4"/>
  <c r="E284" i="6"/>
  <c r="D284" i="6"/>
  <c r="BT284" i="4"/>
  <c r="BE284" i="4"/>
  <c r="CF284" i="4"/>
  <c r="Z284" i="6"/>
  <c r="T284" i="6"/>
  <c r="BW284" i="4"/>
  <c r="G284" i="6"/>
  <c r="BP283" i="4"/>
  <c r="CC283" i="4"/>
  <c r="CA283" i="4"/>
  <c r="BX283" i="4"/>
  <c r="BQ283" i="4"/>
  <c r="AJ283" i="4"/>
  <c r="BF283" i="4"/>
  <c r="CE283" i="4"/>
  <c r="CB283" i="4"/>
  <c r="BG283" i="4"/>
  <c r="BH283" i="4"/>
  <c r="BJ283" i="4"/>
  <c r="AS283" i="4" s="1"/>
  <c r="BO283" i="4"/>
  <c r="CL283" i="4"/>
  <c r="AQ283" i="4" s="1"/>
  <c r="AR283" i="4" s="1"/>
  <c r="BI283" i="4"/>
  <c r="BR283" i="4"/>
  <c r="AU283" i="4" s="1"/>
  <c r="AV283" i="4" s="1"/>
  <c r="C284" i="6"/>
  <c r="BG284" i="4"/>
  <c r="A282" i="6"/>
  <c r="F284" i="6"/>
  <c r="BV284" i="4"/>
  <c r="BN284" i="4"/>
  <c r="L284" i="6"/>
  <c r="BZ284" i="4"/>
  <c r="CP285" i="4"/>
  <c r="CN285" i="4"/>
  <c r="L283" i="6"/>
  <c r="BN283" i="4"/>
  <c r="BZ283" i="4"/>
  <c r="C283" i="6"/>
  <c r="D283" i="6"/>
  <c r="BT283" i="4"/>
  <c r="A281" i="6"/>
  <c r="BW283" i="4"/>
  <c r="G283" i="6"/>
  <c r="AE283" i="4"/>
  <c r="CD283" i="4" s="1"/>
  <c r="BU283" i="4"/>
  <c r="E283" i="6"/>
  <c r="BV283" i="4"/>
  <c r="F283" i="6"/>
  <c r="T283" i="6"/>
  <c r="Z283" i="6"/>
  <c r="CF283" i="4"/>
  <c r="BO282" i="4"/>
  <c r="BR282" i="4"/>
  <c r="BE282" i="4"/>
  <c r="CA282" i="4"/>
  <c r="BX282" i="4"/>
  <c r="CE282" i="4"/>
  <c r="AE282" i="4"/>
  <c r="CD282" i="4" s="1"/>
  <c r="CC282" i="4"/>
  <c r="CL282" i="4"/>
  <c r="AQ282" i="4" s="1"/>
  <c r="AR282" i="4" s="1"/>
  <c r="BQ282" i="4"/>
  <c r="AU282" i="4" s="1"/>
  <c r="AV282" i="4" s="1"/>
  <c r="BJ282" i="4"/>
  <c r="AS282" i="4" s="1"/>
  <c r="AT282" i="4" s="1"/>
  <c r="BP282" i="4"/>
  <c r="CB282" i="4"/>
  <c r="AY282" i="4"/>
  <c r="BC282" i="4" s="1"/>
  <c r="AM282" i="4" s="1"/>
  <c r="AN282" i="4" s="1"/>
  <c r="BI282" i="4"/>
  <c r="BH282" i="4"/>
  <c r="AT283" i="4"/>
  <c r="BE283" i="4"/>
  <c r="AY283" i="4"/>
  <c r="BC283" i="4"/>
  <c r="AZ283" i="4" s="1"/>
  <c r="CP284" i="4"/>
  <c r="G282" i="6"/>
  <c r="BW282" i="4"/>
  <c r="BG282" i="4"/>
  <c r="BZ282" i="4"/>
  <c r="BN282" i="4"/>
  <c r="L282" i="6"/>
  <c r="F282" i="6"/>
  <c r="BV282" i="4"/>
  <c r="BU282" i="4"/>
  <c r="E282" i="6"/>
  <c r="BF282" i="4"/>
  <c r="A280" i="6"/>
  <c r="D282" i="6"/>
  <c r="BT282" i="4"/>
  <c r="C282" i="6"/>
  <c r="Z282" i="6"/>
  <c r="T282" i="6"/>
  <c r="CF282" i="4"/>
  <c r="AJ282" i="4"/>
  <c r="CP283" i="4"/>
  <c r="BJ281" i="4"/>
  <c r="BI281" i="4"/>
  <c r="BH281" i="4"/>
  <c r="CB281" i="4"/>
  <c r="BX281" i="4"/>
  <c r="BE281" i="4"/>
  <c r="BF281" i="4"/>
  <c r="CA281" i="4"/>
  <c r="BQ281" i="4"/>
  <c r="CE281" i="4"/>
  <c r="CC281" i="4"/>
  <c r="BR281" i="4"/>
  <c r="BO281" i="4"/>
  <c r="BP281" i="4"/>
  <c r="BG281" i="4"/>
  <c r="D281" i="6"/>
  <c r="BT281" i="4"/>
  <c r="C281" i="6"/>
  <c r="BN281" i="4"/>
  <c r="BZ281" i="4"/>
  <c r="L281" i="6"/>
  <c r="AE281" i="4"/>
  <c r="CD281" i="4"/>
  <c r="G281" i="6"/>
  <c r="BW281" i="4"/>
  <c r="F281" i="6"/>
  <c r="BV281" i="4"/>
  <c r="CF281" i="4"/>
  <c r="T281" i="6"/>
  <c r="Z281" i="6"/>
  <c r="CE280" i="4"/>
  <c r="CC280" i="4"/>
  <c r="CA280" i="4"/>
  <c r="CL280" i="4"/>
  <c r="AQ280" i="4" s="1"/>
  <c r="AR280" i="4" s="1"/>
  <c r="BH280" i="4"/>
  <c r="BR280" i="4"/>
  <c r="BP280" i="4"/>
  <c r="CB280" i="4"/>
  <c r="BI280" i="4"/>
  <c r="BO280" i="4"/>
  <c r="AM280" i="4" s="1"/>
  <c r="BX280" i="4"/>
  <c r="AY280" i="4"/>
  <c r="BF280" i="4"/>
  <c r="BJ280" i="4"/>
  <c r="AS280" i="4" s="1"/>
  <c r="AT280" i="4" s="1"/>
  <c r="BQ280" i="4"/>
  <c r="E281" i="6"/>
  <c r="BU281" i="4"/>
  <c r="AY281" i="4"/>
  <c r="A279" i="6"/>
  <c r="CP282" i="4"/>
  <c r="CN282" i="4"/>
  <c r="BC280" i="4"/>
  <c r="AZ280" i="4"/>
  <c r="BN280" i="4"/>
  <c r="BZ280" i="4"/>
  <c r="L280" i="6"/>
  <c r="BU280" i="4"/>
  <c r="E280" i="6"/>
  <c r="BX279" i="4"/>
  <c r="BH279" i="4"/>
  <c r="CE279" i="4"/>
  <c r="CC279" i="4"/>
  <c r="CA279" i="4"/>
  <c r="BQ279" i="4"/>
  <c r="BO279" i="4"/>
  <c r="AY279" i="4"/>
  <c r="BC279" i="4"/>
  <c r="AZ279" i="4" s="1"/>
  <c r="BI279" i="4"/>
  <c r="BR279" i="4"/>
  <c r="CL279" i="4"/>
  <c r="AQ279" i="4" s="1"/>
  <c r="AR279" i="4" s="1"/>
  <c r="AE279" i="4"/>
  <c r="CD279" i="4" s="1"/>
  <c r="CB279" i="4"/>
  <c r="BJ279" i="4"/>
  <c r="AS279" i="4" s="1"/>
  <c r="AT279" i="4" s="1"/>
  <c r="BP279" i="4"/>
  <c r="BB280" i="4"/>
  <c r="A278" i="6"/>
  <c r="CF280" i="4"/>
  <c r="T280" i="6"/>
  <c r="Z280" i="6"/>
  <c r="AJ280" i="4"/>
  <c r="BE280" i="4"/>
  <c r="C280" i="6"/>
  <c r="AE280" i="4"/>
  <c r="CD280" i="4"/>
  <c r="F280" i="6"/>
  <c r="BV280" i="4"/>
  <c r="BW280" i="4"/>
  <c r="G280" i="6"/>
  <c r="D280" i="6"/>
  <c r="BT280" i="4"/>
  <c r="BG280" i="4"/>
  <c r="CP281" i="4"/>
  <c r="CN281" i="4" s="1"/>
  <c r="A277" i="6"/>
  <c r="F279" i="6"/>
  <c r="BV279" i="4"/>
  <c r="BW279" i="4"/>
  <c r="G279" i="6"/>
  <c r="E279" i="6"/>
  <c r="BU279" i="4"/>
  <c r="BG279" i="4"/>
  <c r="BF279" i="4"/>
  <c r="Z279" i="6"/>
  <c r="T279" i="6"/>
  <c r="CF279" i="4"/>
  <c r="BE279" i="4"/>
  <c r="BN279" i="4"/>
  <c r="CP280" i="4"/>
  <c r="CN280" i="4" s="1"/>
  <c r="CR280" i="4" s="1"/>
  <c r="BI278" i="4"/>
  <c r="BH278" i="4"/>
  <c r="CE278" i="4"/>
  <c r="CL278" i="4"/>
  <c r="AQ278" i="4" s="1"/>
  <c r="AR278" i="4" s="1"/>
  <c r="BG278" i="4"/>
  <c r="AE278" i="4"/>
  <c r="CD278" i="4" s="1"/>
  <c r="BX278" i="4"/>
  <c r="CC278" i="4"/>
  <c r="CA278" i="4"/>
  <c r="BJ278" i="4"/>
  <c r="AS278" i="4" s="1"/>
  <c r="AT278" i="4" s="1"/>
  <c r="BQ278" i="4"/>
  <c r="BO278" i="4"/>
  <c r="BP278" i="4"/>
  <c r="BR278" i="4"/>
  <c r="BE278" i="4"/>
  <c r="CB278" i="4"/>
  <c r="AY278" i="4"/>
  <c r="BC278" i="4"/>
  <c r="AZ278" i="4"/>
  <c r="C279" i="6"/>
  <c r="BT279" i="4"/>
  <c r="D279" i="6"/>
  <c r="BZ279" i="4"/>
  <c r="L279" i="6"/>
  <c r="BB278" i="4"/>
  <c r="F278" i="6"/>
  <c r="BV278" i="4"/>
  <c r="L278" i="6"/>
  <c r="BN278" i="4"/>
  <c r="BZ278" i="4"/>
  <c r="A276" i="6"/>
  <c r="D278" i="6"/>
  <c r="BT278" i="4"/>
  <c r="BU278" i="4"/>
  <c r="E278" i="6"/>
  <c r="G278" i="6"/>
  <c r="BW278" i="4"/>
  <c r="BF278" i="4"/>
  <c r="C278" i="6"/>
  <c r="Z278" i="6"/>
  <c r="CF278" i="4"/>
  <c r="T278" i="6"/>
  <c r="CP279" i="4"/>
  <c r="CN279" i="4" s="1"/>
  <c r="CP278" i="4"/>
  <c r="CN278" i="4" s="1"/>
  <c r="CE277" i="4"/>
  <c r="BI277" i="4"/>
  <c r="CB277" i="4"/>
  <c r="CA277" i="4"/>
  <c r="CL277" i="4"/>
  <c r="AQ277" i="4" s="1"/>
  <c r="AR277" i="4" s="1"/>
  <c r="BH277" i="4"/>
  <c r="BP277" i="4"/>
  <c r="BR277" i="4"/>
  <c r="BO277" i="4"/>
  <c r="BQ277" i="4"/>
  <c r="BX277" i="4"/>
  <c r="BG277" i="4"/>
  <c r="BE277" i="4"/>
  <c r="CC277" i="4"/>
  <c r="AE277" i="4"/>
  <c r="CD277" i="4" s="1"/>
  <c r="AJ277" i="4"/>
  <c r="BJ277" i="4"/>
  <c r="AS277" i="4" s="1"/>
  <c r="AT277" i="4" s="1"/>
  <c r="F277" i="6"/>
  <c r="BV277" i="4"/>
  <c r="AO277" i="4" s="1"/>
  <c r="AP277" i="4" s="1"/>
  <c r="BU277" i="4"/>
  <c r="E277" i="6"/>
  <c r="BJ276" i="4"/>
  <c r="AS276" i="4" s="1"/>
  <c r="AT276" i="4" s="1"/>
  <c r="CA276" i="4"/>
  <c r="CL276" i="4"/>
  <c r="AQ276" i="4" s="1"/>
  <c r="AR276" i="4" s="1"/>
  <c r="BX276" i="4"/>
  <c r="BI276" i="4"/>
  <c r="BQ276" i="4"/>
  <c r="CE276" i="4"/>
  <c r="BO276" i="4"/>
  <c r="CB276" i="4"/>
  <c r="BH276" i="4"/>
  <c r="CC276" i="4"/>
  <c r="AY276" i="4"/>
  <c r="BP276" i="4"/>
  <c r="BE276" i="4"/>
  <c r="AE276" i="4"/>
  <c r="CD276" i="4"/>
  <c r="BR276" i="4"/>
  <c r="BF276" i="4"/>
  <c r="BG276" i="4"/>
  <c r="BF277" i="4"/>
  <c r="L277" i="6"/>
  <c r="BZ277" i="4"/>
  <c r="BN277" i="4"/>
  <c r="T277" i="6"/>
  <c r="Z277" i="6"/>
  <c r="CF277" i="4"/>
  <c r="A275" i="6"/>
  <c r="C277" i="6"/>
  <c r="D277" i="6"/>
  <c r="BT277" i="4"/>
  <c r="G277" i="6"/>
  <c r="BW277" i="4"/>
  <c r="AY277" i="4"/>
  <c r="BC277" i="4" s="1"/>
  <c r="CP277" i="4"/>
  <c r="AJ276" i="4"/>
  <c r="A274" i="6"/>
  <c r="BW276" i="4"/>
  <c r="G276" i="6"/>
  <c r="Z276" i="6"/>
  <c r="CF276" i="4"/>
  <c r="T276" i="6"/>
  <c r="BX275" i="4"/>
  <c r="BO275" i="4"/>
  <c r="AE275" i="4"/>
  <c r="CD275" i="4" s="1"/>
  <c r="CC275" i="4"/>
  <c r="BJ275" i="4"/>
  <c r="AS275" i="4"/>
  <c r="AT275" i="4" s="1"/>
  <c r="BH275" i="4"/>
  <c r="CE275" i="4"/>
  <c r="CB275" i="4"/>
  <c r="BG275" i="4"/>
  <c r="BI275" i="4"/>
  <c r="BP275" i="4"/>
  <c r="BF275" i="4"/>
  <c r="AY275" i="4"/>
  <c r="CL275" i="4"/>
  <c r="AQ275" i="4" s="1"/>
  <c r="AR275" i="4" s="1"/>
  <c r="BQ275" i="4"/>
  <c r="CA275" i="4"/>
  <c r="BR275" i="4"/>
  <c r="BN276" i="4"/>
  <c r="L276" i="6"/>
  <c r="BZ276" i="4"/>
  <c r="D276" i="6"/>
  <c r="BT276" i="4"/>
  <c r="F276" i="6"/>
  <c r="BV276" i="4"/>
  <c r="BU276" i="4"/>
  <c r="E276" i="6"/>
  <c r="BC276" i="4"/>
  <c r="AZ276" i="4" s="1"/>
  <c r="C276" i="6"/>
  <c r="C275" i="6"/>
  <c r="BU275" i="4"/>
  <c r="E275" i="6"/>
  <c r="CF275" i="4"/>
  <c r="Z275" i="6"/>
  <c r="T275" i="6"/>
  <c r="BE275" i="4"/>
  <c r="CP276" i="4"/>
  <c r="CN276" i="4" s="1"/>
  <c r="BQ274" i="4"/>
  <c r="CE274" i="4"/>
  <c r="CC274" i="4"/>
  <c r="CB274" i="4"/>
  <c r="BI274" i="4"/>
  <c r="BR274" i="4"/>
  <c r="BP274" i="4"/>
  <c r="AY274" i="4"/>
  <c r="BO274" i="4"/>
  <c r="BX274" i="4"/>
  <c r="BE274" i="4"/>
  <c r="BH274" i="4"/>
  <c r="BF274" i="4"/>
  <c r="AE274" i="4"/>
  <c r="CD274" i="4"/>
  <c r="CA274" i="4"/>
  <c r="F275" i="6"/>
  <c r="BV275" i="4"/>
  <c r="D275" i="6"/>
  <c r="BT275" i="4"/>
  <c r="BW275" i="4"/>
  <c r="G275" i="6"/>
  <c r="BZ275" i="4"/>
  <c r="BN275" i="4"/>
  <c r="L275" i="6"/>
  <c r="A273" i="6"/>
  <c r="G274" i="6"/>
  <c r="BW274" i="4"/>
  <c r="L274" i="6"/>
  <c r="BZ274" i="4"/>
  <c r="BN274" i="4"/>
  <c r="A272" i="6"/>
  <c r="BG274" i="4"/>
  <c r="CF274" i="4"/>
  <c r="Z274" i="6"/>
  <c r="T274" i="6"/>
  <c r="D274" i="6"/>
  <c r="BT274" i="4"/>
  <c r="BU274" i="4"/>
  <c r="E274" i="6"/>
  <c r="BC274" i="4"/>
  <c r="CE273" i="4"/>
  <c r="CA273" i="4"/>
  <c r="BR273" i="4"/>
  <c r="AE273" i="4"/>
  <c r="CD273" i="4" s="1"/>
  <c r="CB273" i="4"/>
  <c r="BQ273" i="4"/>
  <c r="CP274" i="4"/>
  <c r="CN274" i="4" s="1"/>
  <c r="BX273" i="4"/>
  <c r="BH273" i="4"/>
  <c r="BE273" i="4"/>
  <c r="BF273" i="4"/>
  <c r="BI273" i="4"/>
  <c r="BG273" i="4"/>
  <c r="CC273" i="4"/>
  <c r="BO273" i="4"/>
  <c r="BP273" i="4"/>
  <c r="AJ274" i="4"/>
  <c r="C274" i="6"/>
  <c r="BJ274" i="4"/>
  <c r="CP275" i="4"/>
  <c r="CN275" i="4" s="1"/>
  <c r="F274" i="6"/>
  <c r="BV274" i="4"/>
  <c r="BJ273" i="4"/>
  <c r="AS273" i="4" s="1"/>
  <c r="AT273" i="4" s="1"/>
  <c r="L273" i="6"/>
  <c r="BZ273" i="4"/>
  <c r="BN273" i="4"/>
  <c r="G273" i="6"/>
  <c r="BW273" i="4"/>
  <c r="C273" i="6"/>
  <c r="E273" i="6"/>
  <c r="BU273" i="4"/>
  <c r="Z273" i="6"/>
  <c r="CF273" i="4"/>
  <c r="T273" i="6"/>
  <c r="BT273" i="4"/>
  <c r="D273" i="6"/>
  <c r="BI272" i="4"/>
  <c r="BX272" i="4"/>
  <c r="CC272" i="4"/>
  <c r="BQ272" i="4"/>
  <c r="CE272" i="4"/>
  <c r="BP272" i="4"/>
  <c r="BH272" i="4"/>
  <c r="CP273" i="4"/>
  <c r="CN273" i="4" s="1"/>
  <c r="BO272" i="4"/>
  <c r="BG272" i="4"/>
  <c r="BR272" i="4"/>
  <c r="BF272" i="4"/>
  <c r="CB272" i="4"/>
  <c r="CA272" i="4"/>
  <c r="BE272" i="4"/>
  <c r="AJ273" i="4"/>
  <c r="AY273" i="4"/>
  <c r="F273" i="6"/>
  <c r="BV273" i="4"/>
  <c r="A271" i="6"/>
  <c r="CB271" i="4"/>
  <c r="BR271" i="4"/>
  <c r="BO271" i="4"/>
  <c r="AE271" i="4"/>
  <c r="CD271" i="4" s="1"/>
  <c r="AY271" i="4"/>
  <c r="BC271" i="4" s="1"/>
  <c r="CC271" i="4"/>
  <c r="BP271" i="4"/>
  <c r="BE271" i="4"/>
  <c r="CL271" i="4"/>
  <c r="AQ271" i="4" s="1"/>
  <c r="AR271" i="4" s="1"/>
  <c r="BG271" i="4"/>
  <c r="BX271" i="4"/>
  <c r="BI271" i="4"/>
  <c r="CE271" i="4"/>
  <c r="CA271" i="4"/>
  <c r="BQ271" i="4"/>
  <c r="BH271" i="4"/>
  <c r="E272" i="6"/>
  <c r="BU272" i="4"/>
  <c r="C272" i="6"/>
  <c r="G272" i="6"/>
  <c r="BW272" i="4"/>
  <c r="AU272" i="4"/>
  <c r="AV272" i="4" s="1"/>
  <c r="BJ272" i="4"/>
  <c r="A270" i="6"/>
  <c r="T272" i="6"/>
  <c r="Z272" i="6"/>
  <c r="CF272" i="4"/>
  <c r="CP272" i="4"/>
  <c r="CN272" i="4" s="1"/>
  <c r="BZ272" i="4"/>
  <c r="BN272" i="4"/>
  <c r="L272" i="6"/>
  <c r="AE272" i="4"/>
  <c r="CD272" i="4" s="1"/>
  <c r="F272" i="6"/>
  <c r="BV272" i="4"/>
  <c r="BT272" i="4"/>
  <c r="D272" i="6"/>
  <c r="AY272" i="4"/>
  <c r="F271" i="6"/>
  <c r="BV271" i="4"/>
  <c r="BF271" i="4"/>
  <c r="AS272" i="4"/>
  <c r="AT272" i="4" s="1"/>
  <c r="Z271" i="6"/>
  <c r="T271" i="6"/>
  <c r="CF271" i="4"/>
  <c r="G271" i="6"/>
  <c r="BW271" i="4"/>
  <c r="BX270" i="4"/>
  <c r="CC270" i="4"/>
  <c r="CA270" i="4"/>
  <c r="CE270" i="4"/>
  <c r="BI270" i="4"/>
  <c r="CL270" i="4"/>
  <c r="AQ270" i="4" s="1"/>
  <c r="AR270" i="4" s="1"/>
  <c r="BQ270" i="4"/>
  <c r="BO270" i="4"/>
  <c r="BR270" i="4"/>
  <c r="CB270" i="4"/>
  <c r="BE270" i="4"/>
  <c r="BF270" i="4"/>
  <c r="BP270" i="4"/>
  <c r="BH270" i="4"/>
  <c r="BT271" i="4"/>
  <c r="D271" i="6"/>
  <c r="BN271" i="4"/>
  <c r="L271" i="6"/>
  <c r="BZ271" i="4"/>
  <c r="A269" i="6"/>
  <c r="AJ271" i="4"/>
  <c r="BU271" i="4"/>
  <c r="E271" i="6"/>
  <c r="C271" i="6"/>
  <c r="BJ271" i="4"/>
  <c r="AS271" i="4" s="1"/>
  <c r="AT271" i="4" s="1"/>
  <c r="AJ270" i="4"/>
  <c r="C270" i="6"/>
  <c r="AY270" i="4"/>
  <c r="CF270" i="4"/>
  <c r="Z270" i="6"/>
  <c r="T270" i="6"/>
  <c r="L270" i="6"/>
  <c r="BZ270" i="4"/>
  <c r="BN270" i="4"/>
  <c r="BW270" i="4"/>
  <c r="G270" i="6"/>
  <c r="BJ270" i="4"/>
  <c r="AS270" i="4" s="1"/>
  <c r="AT270" i="4" s="1"/>
  <c r="F270" i="6"/>
  <c r="BV270" i="4"/>
  <c r="A268" i="6"/>
  <c r="AE270" i="4"/>
  <c r="CD270" i="4"/>
  <c r="CP271" i="4"/>
  <c r="CN271" i="4" s="1"/>
  <c r="BO269" i="4"/>
  <c r="BI269" i="4"/>
  <c r="CB269" i="4"/>
  <c r="BQ269" i="4"/>
  <c r="BR269" i="4"/>
  <c r="BJ269" i="4"/>
  <c r="AS269" i="4"/>
  <c r="AT269" i="4" s="1"/>
  <c r="BP269" i="4"/>
  <c r="BX269" i="4"/>
  <c r="CA269" i="4"/>
  <c r="BH269" i="4"/>
  <c r="AE269" i="4"/>
  <c r="CD269" i="4" s="1"/>
  <c r="BE269" i="4"/>
  <c r="CE269" i="4"/>
  <c r="CL269" i="4"/>
  <c r="AQ269" i="4" s="1"/>
  <c r="AR269" i="4" s="1"/>
  <c r="CC269" i="4"/>
  <c r="AY269" i="4"/>
  <c r="BF269" i="4"/>
  <c r="BU270" i="4"/>
  <c r="E270" i="6"/>
  <c r="BG270" i="4"/>
  <c r="BT270" i="4"/>
  <c r="D270" i="6"/>
  <c r="AJ269" i="4"/>
  <c r="G269" i="6"/>
  <c r="BW269" i="4"/>
  <c r="BG269" i="4"/>
  <c r="A267" i="6"/>
  <c r="BZ269" i="4"/>
  <c r="BN269" i="4"/>
  <c r="L269" i="6"/>
  <c r="C269" i="6"/>
  <c r="BC269" i="4"/>
  <c r="BB269" i="4" s="1"/>
  <c r="F269" i="6"/>
  <c r="BV269" i="4"/>
  <c r="E269" i="6"/>
  <c r="BU269" i="4"/>
  <c r="BC270" i="4"/>
  <c r="D269" i="6"/>
  <c r="BT269" i="4"/>
  <c r="Z269" i="6"/>
  <c r="CF269" i="4"/>
  <c r="T269" i="6"/>
  <c r="CP269" i="4"/>
  <c r="CN269" i="4" s="1"/>
  <c r="CB268" i="4"/>
  <c r="CA268" i="4"/>
  <c r="CC268" i="4"/>
  <c r="BP268" i="4"/>
  <c r="BQ268" i="4"/>
  <c r="BR268" i="4"/>
  <c r="AU268" i="4" s="1"/>
  <c r="AV268" i="4" s="1"/>
  <c r="CE268" i="4"/>
  <c r="AE268" i="4"/>
  <c r="CD268" i="4" s="1"/>
  <c r="BI268" i="4"/>
  <c r="BX268" i="4"/>
  <c r="BH268" i="4"/>
  <c r="BF268" i="4"/>
  <c r="BO268" i="4"/>
  <c r="CP270" i="4"/>
  <c r="CN270" i="4" s="1"/>
  <c r="CR270" i="4" s="1"/>
  <c r="AM270" i="4"/>
  <c r="CB267" i="4"/>
  <c r="BI267" i="4"/>
  <c r="BH267" i="4"/>
  <c r="CC267" i="4"/>
  <c r="BJ267" i="4"/>
  <c r="CL267" i="4"/>
  <c r="AQ267" i="4" s="1"/>
  <c r="AR267" i="4" s="1"/>
  <c r="CE267" i="4"/>
  <c r="BF267" i="4"/>
  <c r="BR267" i="4"/>
  <c r="BX267" i="4"/>
  <c r="BO267" i="4"/>
  <c r="BP267" i="4"/>
  <c r="BQ267" i="4"/>
  <c r="CA267" i="4"/>
  <c r="AY267" i="4"/>
  <c r="BC267" i="4" s="1"/>
  <c r="BG267" i="4"/>
  <c r="E268" i="6"/>
  <c r="BU268" i="4"/>
  <c r="C268" i="6"/>
  <c r="G268" i="6"/>
  <c r="BW268" i="4"/>
  <c r="CF268" i="4"/>
  <c r="Z268" i="6"/>
  <c r="T268" i="6"/>
  <c r="CP268" i="4"/>
  <c r="CN268" i="4" s="1"/>
  <c r="A266" i="6"/>
  <c r="BE268" i="4"/>
  <c r="AY268" i="4"/>
  <c r="BC268" i="4" s="1"/>
  <c r="BJ268" i="4"/>
  <c r="AS268" i="4" s="1"/>
  <c r="AT268" i="4" s="1"/>
  <c r="BV268" i="4"/>
  <c r="F268" i="6"/>
  <c r="BG268" i="4"/>
  <c r="AJ268" i="4"/>
  <c r="BT268" i="4"/>
  <c r="D268" i="6"/>
  <c r="BZ268" i="4"/>
  <c r="BN268" i="4"/>
  <c r="L268" i="6"/>
  <c r="A265" i="6"/>
  <c r="D267" i="6"/>
  <c r="BT267" i="4"/>
  <c r="L267" i="6"/>
  <c r="BZ267" i="4"/>
  <c r="BN267" i="4"/>
  <c r="E267" i="6"/>
  <c r="BU267" i="4"/>
  <c r="BE267" i="4"/>
  <c r="Z267" i="6"/>
  <c r="CF267" i="4"/>
  <c r="T267" i="6"/>
  <c r="F267" i="6"/>
  <c r="BV267" i="4"/>
  <c r="BJ266" i="4"/>
  <c r="AS266" i="4" s="1"/>
  <c r="AT266" i="4" s="1"/>
  <c r="BQ266" i="4"/>
  <c r="BF266" i="4"/>
  <c r="CB266" i="4"/>
  <c r="BH266" i="4"/>
  <c r="BR266" i="4"/>
  <c r="BX266" i="4"/>
  <c r="BP266" i="4"/>
  <c r="CE266" i="4"/>
  <c r="AE266" i="4"/>
  <c r="CD266" i="4" s="1"/>
  <c r="CA266" i="4"/>
  <c r="BI266" i="4"/>
  <c r="BO266" i="4"/>
  <c r="AU266" i="4" s="1"/>
  <c r="AV266" i="4" s="1"/>
  <c r="CC266" i="4"/>
  <c r="C267" i="6"/>
  <c r="AE267" i="4"/>
  <c r="CD267" i="4" s="1"/>
  <c r="G267" i="6"/>
  <c r="BW267" i="4"/>
  <c r="AJ266" i="4"/>
  <c r="BT266" i="4"/>
  <c r="D266" i="6"/>
  <c r="BN266" i="4"/>
  <c r="L266" i="6"/>
  <c r="BZ266" i="4"/>
  <c r="F266" i="6"/>
  <c r="BV266" i="4"/>
  <c r="C266" i="6"/>
  <c r="E266" i="6"/>
  <c r="BU266" i="4"/>
  <c r="AY266" i="4"/>
  <c r="BC266" i="4" s="1"/>
  <c r="G266" i="6"/>
  <c r="BW266" i="4"/>
  <c r="BG266" i="4"/>
  <c r="BI265" i="4"/>
  <c r="CC265" i="4"/>
  <c r="BH265" i="4"/>
  <c r="CL265" i="4"/>
  <c r="AQ265" i="4" s="1"/>
  <c r="AR265" i="4" s="1"/>
  <c r="CA265" i="4"/>
  <c r="AJ265" i="4"/>
  <c r="BR265" i="4"/>
  <c r="BJ265" i="4"/>
  <c r="AS265" i="4" s="1"/>
  <c r="AT265" i="4" s="1"/>
  <c r="CB265" i="4"/>
  <c r="CE265" i="4"/>
  <c r="BP265" i="4"/>
  <c r="BE265" i="4"/>
  <c r="BX265" i="4"/>
  <c r="BQ265" i="4"/>
  <c r="BO265" i="4"/>
  <c r="BG265" i="4"/>
  <c r="AE265" i="4"/>
  <c r="CD265" i="4" s="1"/>
  <c r="AY265" i="4"/>
  <c r="BE266" i="4"/>
  <c r="T266" i="6"/>
  <c r="Z266" i="6"/>
  <c r="CF266" i="4"/>
  <c r="CP266" i="4"/>
  <c r="CN266" i="4"/>
  <c r="CP267" i="4"/>
  <c r="CN267" i="4"/>
  <c r="A264" i="6"/>
  <c r="A263" i="6"/>
  <c r="Z265" i="6"/>
  <c r="T265" i="6"/>
  <c r="CF265" i="4"/>
  <c r="C265" i="6"/>
  <c r="F265" i="6"/>
  <c r="BV265" i="4"/>
  <c r="BF265" i="4"/>
  <c r="CL264" i="4"/>
  <c r="AQ264" i="4" s="1"/>
  <c r="AR264" i="4" s="1"/>
  <c r="CC264" i="4"/>
  <c r="BQ264" i="4"/>
  <c r="BP264" i="4"/>
  <c r="BE264" i="4"/>
  <c r="CP265" i="4"/>
  <c r="CN265" i="4" s="1"/>
  <c r="BX264" i="4"/>
  <c r="CA264" i="4"/>
  <c r="BH264" i="4"/>
  <c r="CE264" i="4"/>
  <c r="AE264" i="4"/>
  <c r="CD264" i="4" s="1"/>
  <c r="BR264" i="4"/>
  <c r="BO264" i="4"/>
  <c r="AY264" i="4"/>
  <c r="BF264" i="4"/>
  <c r="BI264" i="4"/>
  <c r="CB264" i="4"/>
  <c r="BG264" i="4"/>
  <c r="AU265" i="4"/>
  <c r="AV265" i="4" s="1"/>
  <c r="E265" i="6"/>
  <c r="BU265" i="4"/>
  <c r="BZ265" i="4"/>
  <c r="L265" i="6"/>
  <c r="BN265" i="4"/>
  <c r="D265" i="6"/>
  <c r="BT265" i="4"/>
  <c r="G265" i="6"/>
  <c r="BW265" i="4"/>
  <c r="BJ264" i="4"/>
  <c r="CR266" i="4"/>
  <c r="F264" i="6"/>
  <c r="BV264" i="4"/>
  <c r="AJ264" i="4"/>
  <c r="E264" i="6"/>
  <c r="BU264" i="4"/>
  <c r="AS264" i="4"/>
  <c r="AT264" i="4"/>
  <c r="BW264" i="4"/>
  <c r="G264" i="6"/>
  <c r="D264" i="6"/>
  <c r="BT264" i="4"/>
  <c r="CE263" i="4"/>
  <c r="BQ263" i="4"/>
  <c r="BO263" i="4"/>
  <c r="CB263" i="4"/>
  <c r="BI263" i="4"/>
  <c r="CC263" i="4"/>
  <c r="BJ263" i="4"/>
  <c r="BH263" i="4"/>
  <c r="BR263" i="4"/>
  <c r="BG263" i="4"/>
  <c r="BX263" i="4"/>
  <c r="BE263" i="4"/>
  <c r="CA263" i="4"/>
  <c r="BP263" i="4"/>
  <c r="AE263" i="4"/>
  <c r="CD263" i="4"/>
  <c r="C264" i="6"/>
  <c r="Z264" i="6"/>
  <c r="CF264" i="4"/>
  <c r="T264" i="6"/>
  <c r="CP264" i="4"/>
  <c r="CN264" i="4" s="1"/>
  <c r="BZ264" i="4"/>
  <c r="BN264" i="4"/>
  <c r="L264" i="6"/>
  <c r="A262" i="6"/>
  <c r="A261" i="6"/>
  <c r="AS263" i="4"/>
  <c r="AT263" i="4"/>
  <c r="T263" i="6"/>
  <c r="Z263" i="6"/>
  <c r="CF263" i="4"/>
  <c r="L263" i="6"/>
  <c r="BZ263" i="4"/>
  <c r="BN263" i="4"/>
  <c r="BH262" i="4"/>
  <c r="CE262" i="4"/>
  <c r="CC262" i="4"/>
  <c r="BP262" i="4"/>
  <c r="CB262" i="4"/>
  <c r="BQ262" i="4"/>
  <c r="BG262" i="4"/>
  <c r="BE262" i="4"/>
  <c r="BR262" i="4"/>
  <c r="BI262" i="4"/>
  <c r="BX262" i="4"/>
  <c r="BO262" i="4"/>
  <c r="CA262" i="4"/>
  <c r="C263" i="6"/>
  <c r="F263" i="6"/>
  <c r="BV263" i="4"/>
  <c r="G263" i="6"/>
  <c r="BW263" i="4"/>
  <c r="AY263" i="4"/>
  <c r="E263" i="6"/>
  <c r="BU263" i="4"/>
  <c r="BF263" i="4"/>
  <c r="D263" i="6"/>
  <c r="BT263" i="4"/>
  <c r="CR265" i="4"/>
  <c r="T262" i="6"/>
  <c r="CF262" i="4"/>
  <c r="Z262" i="6"/>
  <c r="AJ262" i="4"/>
  <c r="BJ262" i="4"/>
  <c r="BV262" i="4"/>
  <c r="F262" i="6"/>
  <c r="CP263" i="4"/>
  <c r="CN263" i="4" s="1"/>
  <c r="A260" i="6"/>
  <c r="BZ262" i="4"/>
  <c r="BN262" i="4"/>
  <c r="L262" i="6"/>
  <c r="C262" i="6"/>
  <c r="AE262" i="4"/>
  <c r="CD262" i="4"/>
  <c r="AY262" i="4"/>
  <c r="BC262" i="4" s="1"/>
  <c r="BU262" i="4"/>
  <c r="E262" i="6"/>
  <c r="CC261" i="4"/>
  <c r="BH261" i="4"/>
  <c r="CE261" i="4"/>
  <c r="BP261" i="4"/>
  <c r="BG261" i="4"/>
  <c r="BO261" i="4"/>
  <c r="CB261" i="4"/>
  <c r="BI261" i="4"/>
  <c r="BX261" i="4"/>
  <c r="BQ261" i="4"/>
  <c r="BF261" i="4"/>
  <c r="BJ261" i="4"/>
  <c r="BE261" i="4"/>
  <c r="CA261" i="4"/>
  <c r="BR261" i="4"/>
  <c r="AE261" i="4"/>
  <c r="CD261" i="4"/>
  <c r="G262" i="6"/>
  <c r="BW262" i="4"/>
  <c r="BF262" i="4"/>
  <c r="D262" i="6"/>
  <c r="BT262" i="4"/>
  <c r="CF261" i="4"/>
  <c r="Z261" i="6"/>
  <c r="T261" i="6"/>
  <c r="AJ261" i="4"/>
  <c r="D261" i="6"/>
  <c r="BT261" i="4"/>
  <c r="CP262" i="4"/>
  <c r="CN262" i="4" s="1"/>
  <c r="C261" i="6"/>
  <c r="AY261" i="4"/>
  <c r="BC261" i="4" s="1"/>
  <c r="A259" i="6"/>
  <c r="AS261" i="4"/>
  <c r="AT261" i="4" s="1"/>
  <c r="BV261" i="4"/>
  <c r="F261" i="6"/>
  <c r="G261" i="6"/>
  <c r="BW261" i="4"/>
  <c r="L261" i="6"/>
  <c r="BN261" i="4"/>
  <c r="BZ261" i="4"/>
  <c r="E261" i="6"/>
  <c r="BU261" i="4"/>
  <c r="BB262" i="4"/>
  <c r="AZ262" i="4"/>
  <c r="BQ260" i="4"/>
  <c r="BF260" i="4"/>
  <c r="CL260" i="4"/>
  <c r="AQ260" i="4" s="1"/>
  <c r="AR260" i="4" s="1"/>
  <c r="BI260" i="4"/>
  <c r="AY260" i="4"/>
  <c r="CC260" i="4"/>
  <c r="BX260" i="4"/>
  <c r="BH260" i="4"/>
  <c r="CE260" i="4"/>
  <c r="BR260" i="4"/>
  <c r="CA260" i="4"/>
  <c r="BP260" i="4"/>
  <c r="BO260" i="4"/>
  <c r="CB260" i="4"/>
  <c r="BN260" i="4"/>
  <c r="L260" i="6"/>
  <c r="BZ260" i="4"/>
  <c r="Z260" i="6"/>
  <c r="CF260" i="4"/>
  <c r="T260" i="6"/>
  <c r="C260" i="6"/>
  <c r="CP261" i="4"/>
  <c r="CN261" i="4" s="1"/>
  <c r="A258" i="6"/>
  <c r="E260" i="6"/>
  <c r="BU260" i="4"/>
  <c r="AE260" i="4"/>
  <c r="CD260" i="4" s="1"/>
  <c r="F260" i="6"/>
  <c r="BV260" i="4"/>
  <c r="BE260" i="4"/>
  <c r="BJ260" i="4"/>
  <c r="AS260" i="4" s="1"/>
  <c r="AT260" i="4" s="1"/>
  <c r="BT260" i="4"/>
  <c r="D260" i="6"/>
  <c r="BW260" i="4"/>
  <c r="G260" i="6"/>
  <c r="BG260" i="4"/>
  <c r="BR259" i="4"/>
  <c r="BO259" i="4"/>
  <c r="CA259" i="4"/>
  <c r="CB259" i="4"/>
  <c r="BP259" i="4"/>
  <c r="BI259" i="4"/>
  <c r="BQ259" i="4"/>
  <c r="CC259" i="4"/>
  <c r="CL259" i="4"/>
  <c r="AQ259" i="4" s="1"/>
  <c r="AR259" i="4" s="1"/>
  <c r="AE259" i="4"/>
  <c r="CD259" i="4" s="1"/>
  <c r="BX259" i="4"/>
  <c r="BE259" i="4"/>
  <c r="BH259" i="4"/>
  <c r="BF259" i="4"/>
  <c r="CE259" i="4"/>
  <c r="BW259" i="4"/>
  <c r="G259" i="6"/>
  <c r="C259" i="6"/>
  <c r="BV259" i="4"/>
  <c r="F259" i="6"/>
  <c r="BG259" i="4"/>
  <c r="Z259" i="6"/>
  <c r="CF259" i="4"/>
  <c r="T259" i="6"/>
  <c r="AY259" i="4"/>
  <c r="BC259" i="4" s="1"/>
  <c r="BJ259" i="4"/>
  <c r="AS259" i="4" s="1"/>
  <c r="AT259" i="4" s="1"/>
  <c r="D259" i="6"/>
  <c r="BT259" i="4"/>
  <c r="BR258" i="4"/>
  <c r="BO258" i="4"/>
  <c r="BP258" i="4"/>
  <c r="BX258" i="4"/>
  <c r="CB258" i="4"/>
  <c r="CC258" i="4"/>
  <c r="BQ258" i="4"/>
  <c r="BF258" i="4"/>
  <c r="AY258" i="4"/>
  <c r="BC258" i="4" s="1"/>
  <c r="BH258" i="4"/>
  <c r="CE258" i="4"/>
  <c r="CA258" i="4"/>
  <c r="CL258" i="4"/>
  <c r="AQ258" i="4" s="1"/>
  <c r="AR258" i="4" s="1"/>
  <c r="AE258" i="4"/>
  <c r="CD258" i="4" s="1"/>
  <c r="BI258" i="4"/>
  <c r="CP260" i="4"/>
  <c r="CN260" i="4"/>
  <c r="BU259" i="4"/>
  <c r="E259" i="6"/>
  <c r="L259" i="6"/>
  <c r="BN259" i="4"/>
  <c r="BZ259" i="4"/>
  <c r="A257" i="6"/>
  <c r="BW258" i="4"/>
  <c r="G258" i="6"/>
  <c r="L258" i="6"/>
  <c r="BZ258" i="4"/>
  <c r="BN258" i="4"/>
  <c r="BJ257" i="4"/>
  <c r="AS257" i="4" s="1"/>
  <c r="AT257" i="4" s="1"/>
  <c r="CE257" i="4"/>
  <c r="CC257" i="4"/>
  <c r="BR257" i="4"/>
  <c r="BE257" i="4"/>
  <c r="CA257" i="4"/>
  <c r="CL257" i="4"/>
  <c r="AQ257" i="4" s="1"/>
  <c r="AR257" i="4" s="1"/>
  <c r="BH257" i="4"/>
  <c r="BP257" i="4"/>
  <c r="BX257" i="4"/>
  <c r="BF257" i="4"/>
  <c r="AJ257" i="4"/>
  <c r="BO257" i="4"/>
  <c r="AU257" i="4" s="1"/>
  <c r="AV257" i="4" s="1"/>
  <c r="CB257" i="4"/>
  <c r="BI257" i="4"/>
  <c r="BQ257" i="4"/>
  <c r="Z258" i="6"/>
  <c r="T258" i="6"/>
  <c r="CF258" i="4"/>
  <c r="CP258" i="4"/>
  <c r="CN258" i="4" s="1"/>
  <c r="BT258" i="4"/>
  <c r="D258" i="6"/>
  <c r="C258" i="6"/>
  <c r="A256" i="6"/>
  <c r="E258" i="6"/>
  <c r="BU258" i="4"/>
  <c r="BJ258" i="4"/>
  <c r="AJ258" i="4"/>
  <c r="BG258" i="4"/>
  <c r="BE258" i="4"/>
  <c r="AZ259" i="4"/>
  <c r="CP259" i="4"/>
  <c r="CN259" i="4" s="1"/>
  <c r="CR259" i="4" s="1"/>
  <c r="BV258" i="4"/>
  <c r="F258" i="6"/>
  <c r="BJ256" i="4"/>
  <c r="AS256" i="4" s="1"/>
  <c r="AT256" i="4" s="1"/>
  <c r="BP256" i="4"/>
  <c r="AE256" i="4"/>
  <c r="CD256" i="4" s="1"/>
  <c r="BG256" i="4"/>
  <c r="BH256" i="4"/>
  <c r="CB256" i="4"/>
  <c r="BX256" i="4"/>
  <c r="CE256" i="4"/>
  <c r="CA256" i="4"/>
  <c r="BR256" i="4"/>
  <c r="BO256" i="4"/>
  <c r="BI256" i="4"/>
  <c r="CC256" i="4"/>
  <c r="BQ256" i="4"/>
  <c r="AY256" i="4"/>
  <c r="BC256" i="4" s="1"/>
  <c r="C257" i="6"/>
  <c r="BZ257" i="4"/>
  <c r="L257" i="6"/>
  <c r="BN257" i="4"/>
  <c r="AE257" i="4"/>
  <c r="CD257" i="4"/>
  <c r="AY257" i="4"/>
  <c r="BC257" i="4" s="1"/>
  <c r="BB257" i="4" s="1"/>
  <c r="AS258" i="4"/>
  <c r="AT258" i="4" s="1"/>
  <c r="A255" i="6"/>
  <c r="G257" i="6"/>
  <c r="BW257" i="4"/>
  <c r="F257" i="6"/>
  <c r="BV257" i="4"/>
  <c r="D257" i="6"/>
  <c r="BT257" i="4"/>
  <c r="BG257" i="4"/>
  <c r="E257" i="6"/>
  <c r="BU257" i="4"/>
  <c r="T257" i="6"/>
  <c r="Z257" i="6"/>
  <c r="CF257" i="4"/>
  <c r="CP257" i="4"/>
  <c r="CN257" i="4"/>
  <c r="AJ256" i="4"/>
  <c r="BU256" i="4"/>
  <c r="E256" i="6"/>
  <c r="L256" i="6"/>
  <c r="BN256" i="4"/>
  <c r="BZ256" i="4"/>
  <c r="A254" i="6"/>
  <c r="F256" i="6"/>
  <c r="BV256" i="4"/>
  <c r="BE256" i="4"/>
  <c r="C256" i="6"/>
  <c r="T256" i="6"/>
  <c r="Z256" i="6"/>
  <c r="CF256" i="4"/>
  <c r="CE255" i="4"/>
  <c r="CC255" i="4"/>
  <c r="BH255" i="4"/>
  <c r="CP256" i="4"/>
  <c r="CN256" i="4" s="1"/>
  <c r="CA255" i="4"/>
  <c r="CB255" i="4"/>
  <c r="BQ255" i="4"/>
  <c r="BG255" i="4"/>
  <c r="BR255" i="4"/>
  <c r="AY255" i="4"/>
  <c r="BC255" i="4" s="1"/>
  <c r="BI255" i="4"/>
  <c r="BF255" i="4"/>
  <c r="BP255" i="4"/>
  <c r="AU255" i="4" s="1"/>
  <c r="AV255" i="4" s="1"/>
  <c r="BO255" i="4"/>
  <c r="BX255" i="4"/>
  <c r="AE255" i="4"/>
  <c r="CD255" i="4" s="1"/>
  <c r="BT256" i="4"/>
  <c r="D256" i="6"/>
  <c r="BF256" i="4"/>
  <c r="G256" i="6"/>
  <c r="BW256" i="4"/>
  <c r="BJ255" i="4"/>
  <c r="AS255" i="4" s="1"/>
  <c r="AT255" i="4"/>
  <c r="BZ255" i="4"/>
  <c r="L255" i="6"/>
  <c r="BN255" i="4"/>
  <c r="BU255" i="4"/>
  <c r="E255" i="6"/>
  <c r="C255" i="6"/>
  <c r="F255" i="6"/>
  <c r="BV255" i="4"/>
  <c r="BE255" i="4"/>
  <c r="CL254" i="4"/>
  <c r="AQ254" i="4" s="1"/>
  <c r="AR254" i="4" s="1"/>
  <c r="CE254" i="4"/>
  <c r="CA254" i="4"/>
  <c r="BI254" i="4"/>
  <c r="BR254" i="4"/>
  <c r="BF254" i="4"/>
  <c r="BQ254" i="4"/>
  <c r="BG254" i="4"/>
  <c r="BP254" i="4"/>
  <c r="AE254" i="4"/>
  <c r="CD254" i="4" s="1"/>
  <c r="CB254" i="4"/>
  <c r="BX254" i="4"/>
  <c r="BH254" i="4"/>
  <c r="CC254" i="4"/>
  <c r="BO254" i="4"/>
  <c r="AU254" i="4" s="1"/>
  <c r="AV254" i="4" s="1"/>
  <c r="BE254" i="4"/>
  <c r="BT255" i="4"/>
  <c r="D255" i="6"/>
  <c r="G255" i="6"/>
  <c r="BW255" i="4"/>
  <c r="CF255" i="4"/>
  <c r="CP255" i="4"/>
  <c r="CN255" i="4"/>
  <c r="Z255" i="6"/>
  <c r="T255" i="6"/>
  <c r="A253" i="6"/>
  <c r="C254" i="6"/>
  <c r="AY254" i="4"/>
  <c r="BC254" i="4" s="1"/>
  <c r="BW254" i="4"/>
  <c r="G254" i="6"/>
  <c r="Z254" i="6"/>
  <c r="T254" i="6"/>
  <c r="CF254" i="4"/>
  <c r="D254" i="6"/>
  <c r="BT254" i="4"/>
  <c r="A252" i="6"/>
  <c r="BN254" i="4"/>
  <c r="L254" i="6"/>
  <c r="BZ254" i="4"/>
  <c r="BJ254" i="4"/>
  <c r="AS254" i="4" s="1"/>
  <c r="AT254" i="4" s="1"/>
  <c r="BU254" i="4"/>
  <c r="E254" i="6"/>
  <c r="CP254" i="4"/>
  <c r="CN254" i="4" s="1"/>
  <c r="CE253" i="4"/>
  <c r="CC253" i="4"/>
  <c r="BX253" i="4"/>
  <c r="BI253" i="4"/>
  <c r="BH253" i="4"/>
  <c r="BR253" i="4"/>
  <c r="CL253" i="4"/>
  <c r="AQ253" i="4" s="1"/>
  <c r="AR253" i="4" s="1"/>
  <c r="BO253" i="4"/>
  <c r="AY253" i="4"/>
  <c r="BC253" i="4" s="1"/>
  <c r="BP253" i="4"/>
  <c r="BG253" i="4"/>
  <c r="CA253" i="4"/>
  <c r="CB253" i="4"/>
  <c r="AE253" i="4"/>
  <c r="CD253" i="4" s="1"/>
  <c r="BQ253" i="4"/>
  <c r="BF253" i="4"/>
  <c r="F254" i="6"/>
  <c r="BV254" i="4"/>
  <c r="AJ253" i="4"/>
  <c r="BJ253" i="4"/>
  <c r="AS253" i="4" s="1"/>
  <c r="AT253" i="4" s="1"/>
  <c r="D253" i="6"/>
  <c r="BT253" i="4"/>
  <c r="CP253" i="4"/>
  <c r="CN253" i="4" s="1"/>
  <c r="BH252" i="4"/>
  <c r="CB252" i="4"/>
  <c r="BP252" i="4"/>
  <c r="CE252" i="4"/>
  <c r="BR252" i="4"/>
  <c r="CA252" i="4"/>
  <c r="BI252" i="4"/>
  <c r="BO252" i="4"/>
  <c r="BF252" i="4"/>
  <c r="AY252" i="4"/>
  <c r="BQ252" i="4"/>
  <c r="CC252" i="4"/>
  <c r="BX252" i="4"/>
  <c r="BV253" i="4"/>
  <c r="F253" i="6"/>
  <c r="BW253" i="4"/>
  <c r="G253" i="6"/>
  <c r="E253" i="6"/>
  <c r="BU253" i="4"/>
  <c r="C253" i="6"/>
  <c r="BE253" i="4"/>
  <c r="BN253" i="4"/>
  <c r="BZ253" i="4"/>
  <c r="L253" i="6"/>
  <c r="CF253" i="4"/>
  <c r="Z253" i="6"/>
  <c r="T253" i="6"/>
  <c r="A251" i="6"/>
  <c r="BC252" i="4"/>
  <c r="BB252" i="4" s="1"/>
  <c r="AJ252" i="4"/>
  <c r="BJ252" i="4"/>
  <c r="CL251" i="4"/>
  <c r="AQ251" i="4" s="1"/>
  <c r="AR251" i="4" s="1"/>
  <c r="BP251" i="4"/>
  <c r="BX251" i="4"/>
  <c r="BI251" i="4"/>
  <c r="BO251" i="4"/>
  <c r="AE251" i="4"/>
  <c r="CD251" i="4" s="1"/>
  <c r="BF251" i="4"/>
  <c r="CA251" i="4"/>
  <c r="CB251" i="4"/>
  <c r="BQ251" i="4"/>
  <c r="BJ251" i="4"/>
  <c r="AS251" i="4" s="1"/>
  <c r="AT251" i="4" s="1"/>
  <c r="CC251" i="4"/>
  <c r="BH251" i="4"/>
  <c r="CE251" i="4"/>
  <c r="BG251" i="4"/>
  <c r="BR251" i="4"/>
  <c r="BB254" i="4"/>
  <c r="AZ254" i="4"/>
  <c r="L252" i="6"/>
  <c r="BZ252" i="4"/>
  <c r="BN252" i="4"/>
  <c r="G252" i="6"/>
  <c r="BW252" i="4"/>
  <c r="E252" i="6"/>
  <c r="BU252" i="4"/>
  <c r="BE252" i="4"/>
  <c r="AE252" i="4"/>
  <c r="CD252" i="4" s="1"/>
  <c r="F252" i="6"/>
  <c r="BV252" i="4"/>
  <c r="BG252" i="4"/>
  <c r="A250" i="6"/>
  <c r="D252" i="6"/>
  <c r="BT252" i="4"/>
  <c r="C252" i="6"/>
  <c r="AS252" i="4"/>
  <c r="AT252" i="4" s="1"/>
  <c r="CF252" i="4"/>
  <c r="T252" i="6"/>
  <c r="Z252" i="6"/>
  <c r="CP252" i="4"/>
  <c r="CN252" i="4" s="1"/>
  <c r="CR252" i="4" s="1"/>
  <c r="A249" i="6"/>
  <c r="BO250" i="4"/>
  <c r="BQ250" i="4"/>
  <c r="CB250" i="4"/>
  <c r="BX250" i="4"/>
  <c r="CC250" i="4"/>
  <c r="CL250" i="4"/>
  <c r="AQ250" i="4" s="1"/>
  <c r="AR250" i="4" s="1"/>
  <c r="CA250" i="4"/>
  <c r="BI250" i="4"/>
  <c r="BH250" i="4"/>
  <c r="BP250" i="4"/>
  <c r="AY250" i="4"/>
  <c r="BC250" i="4" s="1"/>
  <c r="BB250" i="4" s="1"/>
  <c r="AE250" i="4"/>
  <c r="CD250" i="4" s="1"/>
  <c r="CE250" i="4"/>
  <c r="BR250" i="4"/>
  <c r="BF250" i="4"/>
  <c r="BE250" i="4"/>
  <c r="C251" i="6"/>
  <c r="BV251" i="4"/>
  <c r="F251" i="6"/>
  <c r="E251" i="6"/>
  <c r="BU251" i="4"/>
  <c r="Z251" i="6"/>
  <c r="T251" i="6"/>
  <c r="CF251" i="4"/>
  <c r="AY251" i="4"/>
  <c r="BC251" i="4"/>
  <c r="BB251" i="4" s="1"/>
  <c r="BE251" i="4"/>
  <c r="BW251" i="4"/>
  <c r="G251" i="6"/>
  <c r="BT251" i="4"/>
  <c r="D251" i="6"/>
  <c r="AJ251" i="4"/>
  <c r="BN251" i="4"/>
  <c r="L251" i="6"/>
  <c r="BZ251" i="4"/>
  <c r="CF250" i="4"/>
  <c r="Z250" i="6"/>
  <c r="T250" i="6"/>
  <c r="BT250" i="4"/>
  <c r="D250" i="6"/>
  <c r="A248" i="6"/>
  <c r="AJ250" i="4"/>
  <c r="BZ250" i="4"/>
  <c r="L250" i="6"/>
  <c r="BN250" i="4"/>
  <c r="BJ250" i="4"/>
  <c r="AS250" i="4" s="1"/>
  <c r="AT250" i="4" s="1"/>
  <c r="C250" i="6"/>
  <c r="E250" i="6"/>
  <c r="BU250" i="4"/>
  <c r="CP251" i="4"/>
  <c r="CN251" i="4" s="1"/>
  <c r="F250" i="6"/>
  <c r="BV250" i="4"/>
  <c r="BW250" i="4"/>
  <c r="G250" i="6"/>
  <c r="BG250" i="4"/>
  <c r="BP249" i="4"/>
  <c r="BO249" i="4"/>
  <c r="AU249" i="4" s="1"/>
  <c r="AV249" i="4" s="1"/>
  <c r="BI249" i="4"/>
  <c r="BR249" i="4"/>
  <c r="CP250" i="4"/>
  <c r="CN250" i="4" s="1"/>
  <c r="BX249" i="4"/>
  <c r="CA249" i="4"/>
  <c r="CE249" i="4"/>
  <c r="BG249" i="4"/>
  <c r="CL249" i="4"/>
  <c r="AQ249" i="4" s="1"/>
  <c r="AR249" i="4" s="1"/>
  <c r="AE249" i="4"/>
  <c r="CD249" i="4"/>
  <c r="BF249" i="4"/>
  <c r="CB249" i="4"/>
  <c r="CC249" i="4"/>
  <c r="BH249" i="4"/>
  <c r="AY249" i="4"/>
  <c r="BQ249" i="4"/>
  <c r="BJ249" i="4"/>
  <c r="AS249" i="4" s="1"/>
  <c r="AT249" i="4" s="1"/>
  <c r="G249" i="6"/>
  <c r="BW249" i="4"/>
  <c r="A247" i="6"/>
  <c r="BZ249" i="4"/>
  <c r="L249" i="6"/>
  <c r="BN249" i="4"/>
  <c r="CF249" i="4"/>
  <c r="Z249" i="6"/>
  <c r="T249" i="6"/>
  <c r="BU249" i="4"/>
  <c r="E249" i="6"/>
  <c r="BE249" i="4"/>
  <c r="D249" i="6"/>
  <c r="BT249" i="4"/>
  <c r="CP249" i="4"/>
  <c r="BQ248" i="4"/>
  <c r="BP248" i="4"/>
  <c r="BO248" i="4"/>
  <c r="BR248" i="4"/>
  <c r="AY248" i="4"/>
  <c r="BC248" i="4" s="1"/>
  <c r="BX248" i="4"/>
  <c r="BI248" i="4"/>
  <c r="BE248" i="4"/>
  <c r="CB248" i="4"/>
  <c r="CL248" i="4"/>
  <c r="AQ248" i="4" s="1"/>
  <c r="AR248" i="4" s="1"/>
  <c r="CA248" i="4"/>
  <c r="AE248" i="4"/>
  <c r="CD248" i="4"/>
  <c r="CE248" i="4"/>
  <c r="CC248" i="4"/>
  <c r="BH248" i="4"/>
  <c r="C249" i="6"/>
  <c r="BV249" i="4"/>
  <c r="F249" i="6"/>
  <c r="BJ248" i="4"/>
  <c r="AS248" i="4"/>
  <c r="AT248" i="4" s="1"/>
  <c r="C248" i="6"/>
  <c r="F248" i="6"/>
  <c r="BV248" i="4"/>
  <c r="E248" i="6"/>
  <c r="BU248" i="4"/>
  <c r="Z248" i="6"/>
  <c r="CF248" i="4"/>
  <c r="T248" i="6"/>
  <c r="BI247" i="4"/>
  <c r="BR247" i="4"/>
  <c r="BQ247" i="4"/>
  <c r="AU247" i="4" s="1"/>
  <c r="AV247" i="4" s="1"/>
  <c r="BP247" i="4"/>
  <c r="BH247" i="4"/>
  <c r="BO247" i="4"/>
  <c r="CE247" i="4"/>
  <c r="CA247" i="4"/>
  <c r="CB247" i="4"/>
  <c r="BX247" i="4"/>
  <c r="AE247" i="4"/>
  <c r="CD247" i="4" s="1"/>
  <c r="CC247" i="4"/>
  <c r="CL247" i="4"/>
  <c r="AQ247" i="4" s="1"/>
  <c r="AR247" i="4" s="1"/>
  <c r="BF248" i="4"/>
  <c r="D248" i="6"/>
  <c r="BT248" i="4"/>
  <c r="AO248" i="4" s="1"/>
  <c r="AP248" i="4" s="1"/>
  <c r="G248" i="6"/>
  <c r="BW248" i="4"/>
  <c r="BG248" i="4"/>
  <c r="AJ248" i="4"/>
  <c r="BZ248" i="4"/>
  <c r="L248" i="6"/>
  <c r="BN248" i="4"/>
  <c r="A246" i="6"/>
  <c r="A245" i="6"/>
  <c r="BT247" i="4"/>
  <c r="D247" i="6"/>
  <c r="BZ247" i="4"/>
  <c r="BN247" i="4"/>
  <c r="L247" i="6"/>
  <c r="BU247" i="4"/>
  <c r="E247" i="6"/>
  <c r="BE247" i="4"/>
  <c r="BW247" i="4"/>
  <c r="G247" i="6"/>
  <c r="CF247" i="4"/>
  <c r="Z247" i="6"/>
  <c r="T247" i="6"/>
  <c r="BV247" i="4"/>
  <c r="F247" i="6"/>
  <c r="C247" i="6"/>
  <c r="AY247" i="4"/>
  <c r="BC247" i="4" s="1"/>
  <c r="BJ247" i="4"/>
  <c r="BP246" i="4"/>
  <c r="CB246" i="4"/>
  <c r="BX246" i="4"/>
  <c r="CA246" i="4"/>
  <c r="BE246" i="4"/>
  <c r="CL246" i="4"/>
  <c r="AQ246" i="4" s="1"/>
  <c r="AR246" i="4" s="1"/>
  <c r="BI246" i="4"/>
  <c r="BQ246" i="4"/>
  <c r="CP247" i="4"/>
  <c r="CN247" i="4" s="1"/>
  <c r="CC246" i="4"/>
  <c r="BH246" i="4"/>
  <c r="BO246" i="4"/>
  <c r="AE246" i="4"/>
  <c r="CD246" i="4" s="1"/>
  <c r="CE246" i="4"/>
  <c r="BR246" i="4"/>
  <c r="BF247" i="4"/>
  <c r="BG247" i="4"/>
  <c r="CP248" i="4"/>
  <c r="CN248" i="4" s="1"/>
  <c r="G246" i="6"/>
  <c r="BW246" i="4"/>
  <c r="BG246" i="4"/>
  <c r="E246" i="6"/>
  <c r="BU246" i="4"/>
  <c r="AZ247" i="4"/>
  <c r="T246" i="6"/>
  <c r="CF246" i="4"/>
  <c r="Z246" i="6"/>
  <c r="BV246" i="4"/>
  <c r="F246" i="6"/>
  <c r="BR245" i="4"/>
  <c r="CE245" i="4"/>
  <c r="BX245" i="4"/>
  <c r="BO245" i="4"/>
  <c r="BF245" i="4"/>
  <c r="BQ245" i="4"/>
  <c r="BG245" i="4"/>
  <c r="CL245" i="4"/>
  <c r="AQ245" i="4" s="1"/>
  <c r="AR245" i="4" s="1"/>
  <c r="CC245" i="4"/>
  <c r="CA245" i="4"/>
  <c r="BE245" i="4"/>
  <c r="BI245" i="4"/>
  <c r="AJ245" i="4"/>
  <c r="AY245" i="4"/>
  <c r="BC245" i="4"/>
  <c r="BB245" i="4" s="1"/>
  <c r="BH245" i="4"/>
  <c r="BP245" i="4"/>
  <c r="AE245" i="4"/>
  <c r="CD245" i="4"/>
  <c r="CB245" i="4"/>
  <c r="D246" i="6"/>
  <c r="BT246" i="4"/>
  <c r="AU246" i="4"/>
  <c r="AV246" i="4" s="1"/>
  <c r="L246" i="6"/>
  <c r="BZ246" i="4"/>
  <c r="BN246" i="4"/>
  <c r="BJ246" i="4"/>
  <c r="AS246" i="4" s="1"/>
  <c r="AT246" i="4" s="1"/>
  <c r="A244" i="6"/>
  <c r="C246" i="6"/>
  <c r="BF246" i="4"/>
  <c r="AY246" i="4"/>
  <c r="A243" i="6"/>
  <c r="BJ245" i="4"/>
  <c r="BU245" i="4"/>
  <c r="E245" i="6"/>
  <c r="C245" i="6"/>
  <c r="L245" i="6"/>
  <c r="BN245" i="4"/>
  <c r="BZ245" i="4"/>
  <c r="T245" i="6"/>
  <c r="Z245" i="6"/>
  <c r="CF245" i="4"/>
  <c r="G245" i="6"/>
  <c r="BW245" i="4"/>
  <c r="BH244" i="4"/>
  <c r="CL244" i="4"/>
  <c r="AQ244" i="4" s="1"/>
  <c r="AR244" i="4" s="1"/>
  <c r="BR244" i="4"/>
  <c r="CC244" i="4"/>
  <c r="CA244" i="4"/>
  <c r="BQ244" i="4"/>
  <c r="BE244" i="4"/>
  <c r="BI244" i="4"/>
  <c r="BG244" i="4"/>
  <c r="BP244" i="4"/>
  <c r="AU244" i="4" s="1"/>
  <c r="AV244" i="4" s="1"/>
  <c r="AE244" i="4"/>
  <c r="CD244" i="4"/>
  <c r="CB244" i="4"/>
  <c r="BX244" i="4"/>
  <c r="BO244" i="4"/>
  <c r="CE244" i="4"/>
  <c r="BF244" i="4"/>
  <c r="BC246" i="4"/>
  <c r="D245" i="6"/>
  <c r="BT245" i="4"/>
  <c r="F245" i="6"/>
  <c r="BV245" i="4"/>
  <c r="CP246" i="4"/>
  <c r="CN246" i="4"/>
  <c r="F244" i="6"/>
  <c r="BV244" i="4"/>
  <c r="Z244" i="6"/>
  <c r="T244" i="6"/>
  <c r="CF244" i="4"/>
  <c r="BN244" i="4"/>
  <c r="BZ244" i="4"/>
  <c r="L244" i="6"/>
  <c r="C244" i="6"/>
  <c r="D244" i="6"/>
  <c r="BT244" i="4"/>
  <c r="CP245" i="4"/>
  <c r="CN245" i="4"/>
  <c r="BR243" i="4"/>
  <c r="BO243" i="4"/>
  <c r="BJ243" i="4"/>
  <c r="BI243" i="4"/>
  <c r="BG243" i="4"/>
  <c r="AY243" i="4"/>
  <c r="CE243" i="4"/>
  <c r="AE243" i="4"/>
  <c r="CD243" i="4" s="1"/>
  <c r="CB243" i="4"/>
  <c r="BX243" i="4"/>
  <c r="CC243" i="4"/>
  <c r="BH243" i="4"/>
  <c r="BP243" i="4"/>
  <c r="CA243" i="4"/>
  <c r="BQ243" i="4"/>
  <c r="BJ244" i="4"/>
  <c r="A242" i="6"/>
  <c r="E244" i="6"/>
  <c r="BU244" i="4"/>
  <c r="AJ244" i="4"/>
  <c r="G244" i="6"/>
  <c r="BW244" i="4"/>
  <c r="AY244" i="4"/>
  <c r="BC244" i="4"/>
  <c r="F243" i="6"/>
  <c r="BV243" i="4"/>
  <c r="AS243" i="4"/>
  <c r="AT243" i="4" s="1"/>
  <c r="BQ242" i="4"/>
  <c r="CE242" i="4"/>
  <c r="BX242" i="4"/>
  <c r="BG242" i="4"/>
  <c r="AE242" i="4"/>
  <c r="CD242" i="4" s="1"/>
  <c r="BR242" i="4"/>
  <c r="CC242" i="4"/>
  <c r="CL242" i="4"/>
  <c r="BO242" i="4"/>
  <c r="BP242" i="4"/>
  <c r="AJ242" i="4"/>
  <c r="CB242" i="4"/>
  <c r="BH242" i="4"/>
  <c r="CA242" i="4"/>
  <c r="BI242" i="4"/>
  <c r="BF243" i="4"/>
  <c r="L243" i="6"/>
  <c r="BN243" i="4"/>
  <c r="BZ243" i="4"/>
  <c r="E243" i="6"/>
  <c r="BU243" i="4"/>
  <c r="CF243" i="4"/>
  <c r="Z243" i="6"/>
  <c r="T243" i="6"/>
  <c r="C243" i="6"/>
  <c r="G243" i="6"/>
  <c r="BW243" i="4"/>
  <c r="CP244" i="4"/>
  <c r="A241" i="6"/>
  <c r="D243" i="6"/>
  <c r="BT243" i="4"/>
  <c r="BE243" i="4"/>
  <c r="CP243" i="4"/>
  <c r="CN243" i="4" s="1"/>
  <c r="BV242" i="4"/>
  <c r="F242" i="6"/>
  <c r="D242" i="6"/>
  <c r="BT242" i="4"/>
  <c r="BF242" i="4"/>
  <c r="A240" i="6"/>
  <c r="Z242" i="6"/>
  <c r="CF242" i="4"/>
  <c r="T242" i="6"/>
  <c r="C242" i="6"/>
  <c r="E242" i="6"/>
  <c r="BU242" i="4"/>
  <c r="BJ242" i="4"/>
  <c r="AS242" i="4" s="1"/>
  <c r="AT242" i="4" s="1"/>
  <c r="AY242" i="4"/>
  <c r="BC242" i="4" s="1"/>
  <c r="BB242" i="4" s="1"/>
  <c r="BW242" i="4"/>
  <c r="G242" i="6"/>
  <c r="CA241" i="4"/>
  <c r="BQ241" i="4"/>
  <c r="BR241" i="4"/>
  <c r="AU241" i="4" s="1"/>
  <c r="AV241" i="4" s="1"/>
  <c r="BE241" i="4"/>
  <c r="BJ241" i="4"/>
  <c r="AS241" i="4"/>
  <c r="AT241" i="4"/>
  <c r="BX241" i="4"/>
  <c r="BO241" i="4"/>
  <c r="BI241" i="4"/>
  <c r="CB241" i="4"/>
  <c r="CC241" i="4"/>
  <c r="CL241" i="4"/>
  <c r="AQ241" i="4" s="1"/>
  <c r="AR241" i="4" s="1"/>
  <c r="BG241" i="4"/>
  <c r="CE241" i="4"/>
  <c r="AY241" i="4"/>
  <c r="BH241" i="4"/>
  <c r="BP241" i="4"/>
  <c r="BF241" i="4"/>
  <c r="AE241" i="4"/>
  <c r="CD241" i="4" s="1"/>
  <c r="BZ242" i="4"/>
  <c r="L242" i="6"/>
  <c r="BN242" i="4"/>
  <c r="BE242" i="4"/>
  <c r="AJ241" i="4"/>
  <c r="CF241" i="4"/>
  <c r="Z241" i="6"/>
  <c r="T241" i="6"/>
  <c r="L241" i="6"/>
  <c r="BN241" i="4"/>
  <c r="BZ241" i="4"/>
  <c r="F241" i="6"/>
  <c r="BV241" i="4"/>
  <c r="E241" i="6"/>
  <c r="BU241" i="4"/>
  <c r="CP242" i="4"/>
  <c r="CN242" i="4" s="1"/>
  <c r="A239" i="6"/>
  <c r="G241" i="6"/>
  <c r="BW241" i="4"/>
  <c r="C241" i="6"/>
  <c r="D241" i="6"/>
  <c r="BT241" i="4"/>
  <c r="BH240" i="4"/>
  <c r="CC240" i="4"/>
  <c r="BO240" i="4"/>
  <c r="CE240" i="4"/>
  <c r="BJ240" i="4"/>
  <c r="BP240" i="4"/>
  <c r="CB240" i="4"/>
  <c r="CL240" i="4"/>
  <c r="AQ240" i="4" s="1"/>
  <c r="AR240" i="4" s="1"/>
  <c r="BI240" i="4"/>
  <c r="BE240" i="4"/>
  <c r="BG240" i="4"/>
  <c r="CA240" i="4"/>
  <c r="BR240" i="4"/>
  <c r="AY240" i="4"/>
  <c r="BF240" i="4"/>
  <c r="BQ240" i="4"/>
  <c r="AU240" i="4" s="1"/>
  <c r="AV240" i="4" s="1"/>
  <c r="BX240" i="4"/>
  <c r="AJ240" i="4"/>
  <c r="E240" i="6"/>
  <c r="BU240" i="4"/>
  <c r="Z240" i="6"/>
  <c r="T240" i="6"/>
  <c r="CF240" i="4"/>
  <c r="A238" i="6"/>
  <c r="BN240" i="4"/>
  <c r="BZ240" i="4"/>
  <c r="L240" i="6"/>
  <c r="BP239" i="4"/>
  <c r="BH239" i="4"/>
  <c r="CL239" i="4"/>
  <c r="AQ239" i="4" s="1"/>
  <c r="AR239" i="4" s="1"/>
  <c r="BO239" i="4"/>
  <c r="BI239" i="4"/>
  <c r="CB239" i="4"/>
  <c r="CC239" i="4"/>
  <c r="CE239" i="4"/>
  <c r="BE239" i="4"/>
  <c r="AY239" i="4"/>
  <c r="BC239" i="4" s="1"/>
  <c r="BQ239" i="4"/>
  <c r="CP240" i="4"/>
  <c r="CN240" i="4" s="1"/>
  <c r="BX239" i="4"/>
  <c r="CA239" i="4"/>
  <c r="BR239" i="4"/>
  <c r="BV240" i="4"/>
  <c r="F240" i="6"/>
  <c r="AE240" i="4"/>
  <c r="CD240" i="4" s="1"/>
  <c r="CP241" i="4"/>
  <c r="CN241" i="4"/>
  <c r="CR241" i="4" s="1"/>
  <c r="AS240" i="4"/>
  <c r="AT240" i="4" s="1"/>
  <c r="D240" i="6"/>
  <c r="BT240" i="4"/>
  <c r="C240" i="6"/>
  <c r="BW240" i="4"/>
  <c r="G240" i="6"/>
  <c r="AJ239" i="4"/>
  <c r="BJ239" i="4"/>
  <c r="A237" i="6"/>
  <c r="BT239" i="4"/>
  <c r="D239" i="6"/>
  <c r="T239" i="6"/>
  <c r="Z239" i="6"/>
  <c r="CF239" i="4"/>
  <c r="BN239" i="4"/>
  <c r="L239" i="6"/>
  <c r="BZ239" i="4"/>
  <c r="AE239" i="4"/>
  <c r="CD239" i="4" s="1"/>
  <c r="BU239" i="4"/>
  <c r="E239" i="6"/>
  <c r="G239" i="6"/>
  <c r="BW239" i="4"/>
  <c r="BV239" i="4"/>
  <c r="F239" i="6"/>
  <c r="BF239" i="4"/>
  <c r="C239" i="6"/>
  <c r="BG239" i="4"/>
  <c r="CE238" i="4"/>
  <c r="BX238" i="4"/>
  <c r="BO238" i="4"/>
  <c r="BH238" i="4"/>
  <c r="BJ238" i="4"/>
  <c r="BI238" i="4"/>
  <c r="BR238" i="4"/>
  <c r="CC238" i="4"/>
  <c r="BE238" i="4"/>
  <c r="BF238" i="4"/>
  <c r="AE238" i="4"/>
  <c r="CD238" i="4" s="1"/>
  <c r="BG238" i="4"/>
  <c r="CB238" i="4"/>
  <c r="BP238" i="4"/>
  <c r="CA238" i="4"/>
  <c r="BQ238" i="4"/>
  <c r="CL238" i="4"/>
  <c r="AQ238" i="4" s="1"/>
  <c r="AR238" i="4" s="1"/>
  <c r="C238" i="6"/>
  <c r="D238" i="6"/>
  <c r="BT238" i="4"/>
  <c r="BV238" i="4"/>
  <c r="F238" i="6"/>
  <c r="BW238" i="4"/>
  <c r="G238" i="6"/>
  <c r="E238" i="6"/>
  <c r="BU238" i="4"/>
  <c r="CF238" i="4"/>
  <c r="Z238" i="6"/>
  <c r="T238" i="6"/>
  <c r="AY238" i="4"/>
  <c r="BC238" i="4" s="1"/>
  <c r="CA237" i="4"/>
  <c r="BI237" i="4"/>
  <c r="CB237" i="4"/>
  <c r="CC237" i="4"/>
  <c r="BQ237" i="4"/>
  <c r="BG237" i="4"/>
  <c r="BP237" i="4"/>
  <c r="BH237" i="4"/>
  <c r="BO237" i="4"/>
  <c r="BX237" i="4"/>
  <c r="AE237" i="4"/>
  <c r="CD237" i="4" s="1"/>
  <c r="CE237" i="4"/>
  <c r="BR237" i="4"/>
  <c r="AY237" i="4"/>
  <c r="AJ238" i="4"/>
  <c r="BZ238" i="4"/>
  <c r="BN238" i="4"/>
  <c r="L238" i="6"/>
  <c r="CP239" i="4"/>
  <c r="CN239" i="4" s="1"/>
  <c r="A236" i="6"/>
  <c r="AS239" i="4"/>
  <c r="AT239" i="4" s="1"/>
  <c r="BX236" i="4"/>
  <c r="AO236" i="4" s="1"/>
  <c r="AP236" i="4" s="1"/>
  <c r="CA236" i="4"/>
  <c r="BI236" i="4"/>
  <c r="CB236" i="4"/>
  <c r="CE236" i="4"/>
  <c r="BR236" i="4"/>
  <c r="CC236" i="4"/>
  <c r="AE236" i="4"/>
  <c r="CD236" i="4" s="1"/>
  <c r="BQ236" i="4"/>
  <c r="BP236" i="4"/>
  <c r="BF236" i="4"/>
  <c r="BE236" i="4"/>
  <c r="CL236" i="4"/>
  <c r="AQ236" i="4" s="1"/>
  <c r="AR236" i="4" s="1"/>
  <c r="BO236" i="4"/>
  <c r="AY236" i="4"/>
  <c r="BC236" i="4" s="1"/>
  <c r="AZ236" i="4" s="1"/>
  <c r="BH236" i="4"/>
  <c r="D237" i="6"/>
  <c r="BT237" i="4"/>
  <c r="CF237" i="4"/>
  <c r="T237" i="6"/>
  <c r="CP237" i="4"/>
  <c r="CN237" i="4"/>
  <c r="Z237" i="6"/>
  <c r="F237" i="6"/>
  <c r="BV237" i="4"/>
  <c r="C237" i="6"/>
  <c r="BU237" i="4"/>
  <c r="E237" i="6"/>
  <c r="A235" i="6"/>
  <c r="BJ237" i="4"/>
  <c r="AS237" i="4" s="1"/>
  <c r="AT237" i="4" s="1"/>
  <c r="BE237" i="4"/>
  <c r="BW237" i="4"/>
  <c r="G237" i="6"/>
  <c r="BN237" i="4"/>
  <c r="L237" i="6"/>
  <c r="BZ237" i="4"/>
  <c r="BF237" i="4"/>
  <c r="CP238" i="4"/>
  <c r="CN238" i="4" s="1"/>
  <c r="AJ236" i="4"/>
  <c r="Z236" i="6"/>
  <c r="T236" i="6"/>
  <c r="CF236" i="4"/>
  <c r="BT236" i="4"/>
  <c r="D236" i="6"/>
  <c r="A234" i="6"/>
  <c r="G236" i="6"/>
  <c r="BW236" i="4"/>
  <c r="BU236" i="4"/>
  <c r="E236" i="6"/>
  <c r="CB235" i="4"/>
  <c r="BX235" i="4"/>
  <c r="CA235" i="4"/>
  <c r="AE235" i="4"/>
  <c r="CD235" i="4"/>
  <c r="BQ235" i="4"/>
  <c r="BP235" i="4"/>
  <c r="BH235" i="4"/>
  <c r="BE235" i="4"/>
  <c r="BO235" i="4"/>
  <c r="BI235" i="4"/>
  <c r="BR235" i="4"/>
  <c r="CL235" i="4"/>
  <c r="AQ235" i="4" s="1"/>
  <c r="AR235" i="4" s="1"/>
  <c r="AY235" i="4"/>
  <c r="CP236" i="4"/>
  <c r="CN236" i="4" s="1"/>
  <c r="BF235" i="4"/>
  <c r="CE235" i="4"/>
  <c r="BG235" i="4"/>
  <c r="CC235" i="4"/>
  <c r="BG236" i="4"/>
  <c r="BN236" i="4"/>
  <c r="BZ236" i="4"/>
  <c r="L236" i="6"/>
  <c r="C236" i="6"/>
  <c r="BJ236" i="4"/>
  <c r="BV236" i="4"/>
  <c r="F236" i="6"/>
  <c r="BW235" i="4"/>
  <c r="G235" i="6"/>
  <c r="CC234" i="4"/>
  <c r="BO234" i="4"/>
  <c r="CE234" i="4"/>
  <c r="BP234" i="4"/>
  <c r="CA234" i="4"/>
  <c r="BR234" i="4"/>
  <c r="BX234" i="4"/>
  <c r="BQ234" i="4"/>
  <c r="CB234" i="4"/>
  <c r="BF234" i="4"/>
  <c r="BH234" i="4"/>
  <c r="BI234" i="4"/>
  <c r="F235" i="6"/>
  <c r="BV235" i="4"/>
  <c r="AU235" i="4"/>
  <c r="AV235" i="4" s="1"/>
  <c r="BT235" i="4"/>
  <c r="D235" i="6"/>
  <c r="BC235" i="4"/>
  <c r="L235" i="6"/>
  <c r="BN235" i="4"/>
  <c r="BZ235" i="4"/>
  <c r="A233" i="6"/>
  <c r="AS236" i="4"/>
  <c r="AT236" i="4" s="1"/>
  <c r="T235" i="6"/>
  <c r="Z235" i="6"/>
  <c r="CF235" i="4"/>
  <c r="CP235" i="4"/>
  <c r="CN235" i="4" s="1"/>
  <c r="C235" i="6"/>
  <c r="BJ235" i="4"/>
  <c r="AS235" i="4" s="1"/>
  <c r="BU235" i="4"/>
  <c r="AO235" i="4" s="1"/>
  <c r="AP235" i="4" s="1"/>
  <c r="E235" i="6"/>
  <c r="BB235" i="4"/>
  <c r="T234" i="6"/>
  <c r="Z234" i="6"/>
  <c r="CF234" i="4"/>
  <c r="AU234" i="4"/>
  <c r="AV234" i="4" s="1"/>
  <c r="BX233" i="4"/>
  <c r="BO233" i="4"/>
  <c r="AE233" i="4"/>
  <c r="CD233" i="4"/>
  <c r="CE233" i="4"/>
  <c r="BR233" i="4"/>
  <c r="BH233" i="4"/>
  <c r="CC233" i="4"/>
  <c r="BG233" i="4"/>
  <c r="BJ233" i="4"/>
  <c r="BP233" i="4"/>
  <c r="AY233" i="4"/>
  <c r="BC233" i="4" s="1"/>
  <c r="BI233" i="4"/>
  <c r="CB233" i="4"/>
  <c r="BE233" i="4"/>
  <c r="CL233" i="4"/>
  <c r="AQ233" i="4" s="1"/>
  <c r="AR233" i="4" s="1"/>
  <c r="CA233" i="4"/>
  <c r="BQ233" i="4"/>
  <c r="BF233" i="4"/>
  <c r="D234" i="6"/>
  <c r="BT234" i="4"/>
  <c r="G234" i="6"/>
  <c r="BW234" i="4"/>
  <c r="BV234" i="4"/>
  <c r="F234" i="6"/>
  <c r="BG234" i="4"/>
  <c r="E234" i="6"/>
  <c r="BU234" i="4"/>
  <c r="AT235" i="4"/>
  <c r="A232" i="6"/>
  <c r="C234" i="6"/>
  <c r="BN234" i="4"/>
  <c r="BZ234" i="4"/>
  <c r="L234" i="6"/>
  <c r="AY234" i="4"/>
  <c r="BC234" i="4"/>
  <c r="BJ234" i="4"/>
  <c r="AS234" i="4" s="1"/>
  <c r="AT234" i="4" s="1"/>
  <c r="BE234" i="4"/>
  <c r="AE234" i="4"/>
  <c r="CD234" i="4"/>
  <c r="AO234" i="4" s="1"/>
  <c r="AP234" i="4" s="1"/>
  <c r="AJ233" i="4"/>
  <c r="AS233" i="4"/>
  <c r="AT233" i="4" s="1"/>
  <c r="E233" i="6"/>
  <c r="BU233" i="4"/>
  <c r="BW233" i="4"/>
  <c r="G233" i="6"/>
  <c r="C233" i="6"/>
  <c r="BH232" i="4"/>
  <c r="CC232" i="4"/>
  <c r="AE232" i="4"/>
  <c r="CD232" i="4"/>
  <c r="BI232" i="4"/>
  <c r="AY232" i="4"/>
  <c r="BP232" i="4"/>
  <c r="BO232" i="4"/>
  <c r="AU232" i="4" s="1"/>
  <c r="AV232" i="4" s="1"/>
  <c r="CE232" i="4"/>
  <c r="BR232" i="4"/>
  <c r="BF232" i="4"/>
  <c r="BX232" i="4"/>
  <c r="CA232" i="4"/>
  <c r="BE232" i="4"/>
  <c r="BQ232" i="4"/>
  <c r="CB232" i="4"/>
  <c r="CL232" i="4"/>
  <c r="AQ232" i="4" s="1"/>
  <c r="AR232" i="4" s="1"/>
  <c r="BJ232" i="4"/>
  <c r="BG232" i="4"/>
  <c r="Z233" i="6"/>
  <c r="T233" i="6"/>
  <c r="CP233" i="4"/>
  <c r="CN233" i="4"/>
  <c r="CF233" i="4"/>
  <c r="F233" i="6"/>
  <c r="BV233" i="4"/>
  <c r="CP234" i="4"/>
  <c r="CN234" i="4" s="1"/>
  <c r="A231" i="6"/>
  <c r="D233" i="6"/>
  <c r="BT233" i="4"/>
  <c r="L233" i="6"/>
  <c r="BN233" i="4"/>
  <c r="BZ233" i="4"/>
  <c r="AJ232" i="4"/>
  <c r="A230" i="6"/>
  <c r="D232" i="6"/>
  <c r="BT232" i="4"/>
  <c r="BU232" i="4"/>
  <c r="E232" i="6"/>
  <c r="BN232" i="4"/>
  <c r="BZ232" i="4"/>
  <c r="L232" i="6"/>
  <c r="CE231" i="4"/>
  <c r="BR231" i="4"/>
  <c r="BO231" i="4"/>
  <c r="BP231" i="4"/>
  <c r="BQ231" i="4"/>
  <c r="CB231" i="4"/>
  <c r="CA231" i="4"/>
  <c r="AY231" i="4"/>
  <c r="BF231" i="4"/>
  <c r="CC231" i="4"/>
  <c r="BX231" i="4"/>
  <c r="BI231" i="4"/>
  <c r="BH231" i="4"/>
  <c r="CL231" i="4"/>
  <c r="AQ231" i="4" s="1"/>
  <c r="AR231" i="4" s="1"/>
  <c r="BE231" i="4"/>
  <c r="AS232" i="4"/>
  <c r="AT232" i="4"/>
  <c r="BV232" i="4"/>
  <c r="F232" i="6"/>
  <c r="Z232" i="6"/>
  <c r="CF232" i="4"/>
  <c r="CP232" i="4"/>
  <c r="CN232" i="4" s="1"/>
  <c r="T232" i="6"/>
  <c r="BC232" i="4"/>
  <c r="AZ232" i="4" s="1"/>
  <c r="BW232" i="4"/>
  <c r="G232" i="6"/>
  <c r="C232" i="6"/>
  <c r="BB232" i="4"/>
  <c r="T231" i="6"/>
  <c r="Z231" i="6"/>
  <c r="CF231" i="4"/>
  <c r="BJ231" i="4"/>
  <c r="AS231" i="4" s="1"/>
  <c r="AT231" i="4" s="1"/>
  <c r="C231" i="6"/>
  <c r="A229" i="6"/>
  <c r="D231" i="6"/>
  <c r="BT231" i="4"/>
  <c r="BW231" i="4"/>
  <c r="G231" i="6"/>
  <c r="BZ231" i="4"/>
  <c r="BN231" i="4"/>
  <c r="L231" i="6"/>
  <c r="BG231" i="4"/>
  <c r="E231" i="6"/>
  <c r="BU231" i="4"/>
  <c r="AO232" i="4"/>
  <c r="AP232" i="4" s="1"/>
  <c r="BI230" i="4"/>
  <c r="BR230" i="4"/>
  <c r="BH230" i="4"/>
  <c r="CA230" i="4"/>
  <c r="AE230" i="4"/>
  <c r="CD230" i="4" s="1"/>
  <c r="CE230" i="4"/>
  <c r="BX230" i="4"/>
  <c r="CP231" i="4"/>
  <c r="CN231" i="4" s="1"/>
  <c r="CR231" i="4" s="1"/>
  <c r="BG230" i="4"/>
  <c r="BQ230" i="4"/>
  <c r="CB230" i="4"/>
  <c r="CC230" i="4"/>
  <c r="CL230" i="4"/>
  <c r="AY230" i="4"/>
  <c r="BC230" i="4" s="1"/>
  <c r="BF230" i="4"/>
  <c r="BP230" i="4"/>
  <c r="BO230" i="4"/>
  <c r="BC231" i="4"/>
  <c r="AM231" i="4" s="1"/>
  <c r="AN231" i="4" s="1"/>
  <c r="BV231" i="4"/>
  <c r="F231" i="6"/>
  <c r="AE231" i="4"/>
  <c r="CD231" i="4"/>
  <c r="E230" i="6"/>
  <c r="BU230" i="4"/>
  <c r="A228" i="6"/>
  <c r="C230" i="6"/>
  <c r="BJ230" i="4"/>
  <c r="AS230" i="4"/>
  <c r="AT230" i="4" s="1"/>
  <c r="BR229" i="4"/>
  <c r="CL229" i="4"/>
  <c r="AQ229" i="4" s="1"/>
  <c r="AR229" i="4" s="1"/>
  <c r="BO229" i="4"/>
  <c r="CB229" i="4"/>
  <c r="CC229" i="4"/>
  <c r="BQ229" i="4"/>
  <c r="BH229" i="4"/>
  <c r="BP229" i="4"/>
  <c r="CA229" i="4"/>
  <c r="BI229" i="4"/>
  <c r="BE229" i="4"/>
  <c r="BG229" i="4"/>
  <c r="BX229" i="4"/>
  <c r="AE229" i="4"/>
  <c r="CD229" i="4" s="1"/>
  <c r="CE229" i="4"/>
  <c r="G230" i="6"/>
  <c r="BW230" i="4"/>
  <c r="BE230" i="4"/>
  <c r="L230" i="6"/>
  <c r="BZ230" i="4"/>
  <c r="BN230" i="4"/>
  <c r="D230" i="6"/>
  <c r="BT230" i="4"/>
  <c r="Z230" i="6"/>
  <c r="T230" i="6"/>
  <c r="CP230" i="4"/>
  <c r="CN230" i="4" s="1"/>
  <c r="CF230" i="4"/>
  <c r="F230" i="6"/>
  <c r="BV230" i="4"/>
  <c r="AJ229" i="4"/>
  <c r="BJ229" i="4"/>
  <c r="BQ228" i="4"/>
  <c r="CB228" i="4"/>
  <c r="BX228" i="4"/>
  <c r="CA228" i="4"/>
  <c r="BI228" i="4"/>
  <c r="CL228" i="4"/>
  <c r="AQ228" i="4" s="1"/>
  <c r="AR228" i="4" s="1"/>
  <c r="BG228" i="4"/>
  <c r="AE228" i="4"/>
  <c r="CD228" i="4" s="1"/>
  <c r="CE228" i="4"/>
  <c r="BH228" i="4"/>
  <c r="CC228" i="4"/>
  <c r="BR228" i="4"/>
  <c r="BP228" i="4"/>
  <c r="AU228" i="4" s="1"/>
  <c r="AV228" i="4" s="1"/>
  <c r="BE228" i="4"/>
  <c r="BO228" i="4"/>
  <c r="L229" i="6"/>
  <c r="BZ229" i="4"/>
  <c r="BN229" i="4"/>
  <c r="BU229" i="4"/>
  <c r="E229" i="6"/>
  <c r="G229" i="6"/>
  <c r="BW229" i="4"/>
  <c r="D229" i="6"/>
  <c r="BT229" i="4"/>
  <c r="Z229" i="6"/>
  <c r="CP229" i="4"/>
  <c r="CN229" i="4" s="1"/>
  <c r="CF229" i="4"/>
  <c r="T229" i="6"/>
  <c r="AU229" i="4"/>
  <c r="AV229" i="4" s="1"/>
  <c r="C229" i="6"/>
  <c r="F229" i="6"/>
  <c r="BV229" i="4"/>
  <c r="BF229" i="4"/>
  <c r="AY229" i="4"/>
  <c r="BC229" i="4" s="1"/>
  <c r="AZ229" i="4" s="1"/>
  <c r="A227" i="6"/>
  <c r="AJ228" i="4"/>
  <c r="BJ228" i="4"/>
  <c r="AS228" i="4" s="1"/>
  <c r="AT228" i="4" s="1"/>
  <c r="F228" i="6"/>
  <c r="BV228" i="4"/>
  <c r="Z228" i="6"/>
  <c r="CF228" i="4"/>
  <c r="T228" i="6"/>
  <c r="BR227" i="4"/>
  <c r="BX227" i="4"/>
  <c r="CA227" i="4"/>
  <c r="BQ227" i="4"/>
  <c r="AU227" i="4" s="1"/>
  <c r="AV227" i="4" s="1"/>
  <c r="CB227" i="4"/>
  <c r="CC227" i="4"/>
  <c r="CL227" i="4"/>
  <c r="AQ227" i="4" s="1"/>
  <c r="AR227" i="4" s="1"/>
  <c r="BH227" i="4"/>
  <c r="BP227" i="4"/>
  <c r="BI227" i="4"/>
  <c r="BF227" i="4"/>
  <c r="BE227" i="4"/>
  <c r="BO227" i="4"/>
  <c r="CE227" i="4"/>
  <c r="C228" i="6"/>
  <c r="BF228" i="4"/>
  <c r="E228" i="6"/>
  <c r="BU228" i="4"/>
  <c r="G228" i="6"/>
  <c r="BW228" i="4"/>
  <c r="AY228" i="4"/>
  <c r="BC228" i="4" s="1"/>
  <c r="A226" i="6"/>
  <c r="D228" i="6"/>
  <c r="BT228" i="4"/>
  <c r="L228" i="6"/>
  <c r="BN228" i="4"/>
  <c r="BZ228" i="4"/>
  <c r="BJ227" i="4"/>
  <c r="G227" i="6"/>
  <c r="BW227" i="4"/>
  <c r="C227" i="6"/>
  <c r="BG227" i="4"/>
  <c r="AJ226" i="4"/>
  <c r="BQ226" i="4"/>
  <c r="CB226" i="4"/>
  <c r="CC226" i="4"/>
  <c r="BI226" i="4"/>
  <c r="AY226" i="4"/>
  <c r="BC226" i="4"/>
  <c r="BH226" i="4"/>
  <c r="BP226" i="4"/>
  <c r="BO226" i="4"/>
  <c r="BR226" i="4"/>
  <c r="BE226" i="4"/>
  <c r="CE226" i="4"/>
  <c r="BX226" i="4"/>
  <c r="CA226" i="4"/>
  <c r="D227" i="6"/>
  <c r="BT227" i="4"/>
  <c r="BV227" i="4"/>
  <c r="F227" i="6"/>
  <c r="L227" i="6"/>
  <c r="BZ227" i="4"/>
  <c r="BN227" i="4"/>
  <c r="AY227" i="4"/>
  <c r="A225" i="6"/>
  <c r="AE227" i="4"/>
  <c r="CD227" i="4" s="1"/>
  <c r="BU227" i="4"/>
  <c r="E227" i="6"/>
  <c r="AS227" i="4"/>
  <c r="AT227" i="4" s="1"/>
  <c r="CF227" i="4"/>
  <c r="Z227" i="6"/>
  <c r="T227" i="6"/>
  <c r="CP228" i="4"/>
  <c r="CN228" i="4" s="1"/>
  <c r="CP227" i="4"/>
  <c r="CN227" i="4" s="1"/>
  <c r="CR226" i="4" s="1"/>
  <c r="BJ226" i="4"/>
  <c r="AS226" i="4" s="1"/>
  <c r="AT226" i="4"/>
  <c r="CC225" i="4"/>
  <c r="BX225" i="4"/>
  <c r="BJ225" i="4"/>
  <c r="BP225" i="4"/>
  <c r="CE225" i="4"/>
  <c r="AE225" i="4"/>
  <c r="CD225" i="4" s="1"/>
  <c r="BI225" i="4"/>
  <c r="BF225" i="4"/>
  <c r="CL225" i="4"/>
  <c r="AQ225" i="4" s="1"/>
  <c r="AR225" i="4" s="1"/>
  <c r="CB225" i="4"/>
  <c r="BE225" i="4"/>
  <c r="BO225" i="4"/>
  <c r="AU225" i="4" s="1"/>
  <c r="AV225" i="4" s="1"/>
  <c r="CA225" i="4"/>
  <c r="BQ225" i="4"/>
  <c r="BG225" i="4"/>
  <c r="BH225" i="4"/>
  <c r="BR225" i="4"/>
  <c r="AY225" i="4"/>
  <c r="BC227" i="4"/>
  <c r="L226" i="6"/>
  <c r="BN226" i="4"/>
  <c r="BZ226" i="4"/>
  <c r="C226" i="6"/>
  <c r="G226" i="6"/>
  <c r="BW226" i="4"/>
  <c r="Z226" i="6"/>
  <c r="CF226" i="4"/>
  <c r="T226" i="6"/>
  <c r="CP226" i="4"/>
  <c r="CN226" i="4" s="1"/>
  <c r="F226" i="6"/>
  <c r="BV226" i="4"/>
  <c r="AE226" i="4"/>
  <c r="CD226" i="4" s="1"/>
  <c r="E226" i="6"/>
  <c r="BU226" i="4"/>
  <c r="BG226" i="4"/>
  <c r="BF226" i="4"/>
  <c r="AM226" i="4" s="1"/>
  <c r="A224" i="6"/>
  <c r="D226" i="6"/>
  <c r="BT226" i="4"/>
  <c r="AJ225" i="4"/>
  <c r="C225" i="6"/>
  <c r="BT225" i="4"/>
  <c r="D225" i="6"/>
  <c r="F225" i="6"/>
  <c r="BV225" i="4"/>
  <c r="G225" i="6"/>
  <c r="BW225" i="4"/>
  <c r="Z225" i="6"/>
  <c r="T225" i="6"/>
  <c r="CF225" i="4"/>
  <c r="L225" i="6"/>
  <c r="BZ225" i="4"/>
  <c r="BN225" i="4"/>
  <c r="A223" i="6"/>
  <c r="BO224" i="4"/>
  <c r="BI224" i="4"/>
  <c r="CB224" i="4"/>
  <c r="CC224" i="4"/>
  <c r="CL224" i="4"/>
  <c r="CA224" i="4"/>
  <c r="CE224" i="4"/>
  <c r="BH224" i="4"/>
  <c r="BP224" i="4"/>
  <c r="AY224" i="4"/>
  <c r="BJ224" i="4"/>
  <c r="BR224" i="4"/>
  <c r="AU224" i="4" s="1"/>
  <c r="AV224" i="4" s="1"/>
  <c r="BE224" i="4"/>
  <c r="BF224" i="4"/>
  <c r="BQ224" i="4"/>
  <c r="BG224" i="4"/>
  <c r="AJ224" i="4"/>
  <c r="BX224" i="4"/>
  <c r="AE224" i="4"/>
  <c r="CD224" i="4"/>
  <c r="BB227" i="4"/>
  <c r="E225" i="6"/>
  <c r="BU225" i="4"/>
  <c r="AS224" i="4"/>
  <c r="AT224" i="4" s="1"/>
  <c r="C224" i="6"/>
  <c r="T224" i="6"/>
  <c r="CF224" i="4"/>
  <c r="Z224" i="6"/>
  <c r="E224" i="6"/>
  <c r="BU224" i="4"/>
  <c r="A222" i="6"/>
  <c r="CP225" i="4"/>
  <c r="CN225" i="4" s="1"/>
  <c r="D224" i="6"/>
  <c r="BT224" i="4"/>
  <c r="G224" i="6"/>
  <c r="BW224" i="4"/>
  <c r="BP223" i="4"/>
  <c r="CE223" i="4"/>
  <c r="BQ223" i="4"/>
  <c r="BR223" i="4"/>
  <c r="BH223" i="4"/>
  <c r="BO223" i="4"/>
  <c r="AE223" i="4"/>
  <c r="CD223" i="4" s="1"/>
  <c r="BI223" i="4"/>
  <c r="BG223" i="4"/>
  <c r="CA223" i="4"/>
  <c r="AY223" i="4"/>
  <c r="BC223" i="4" s="1"/>
  <c r="CB223" i="4"/>
  <c r="BJ223" i="4"/>
  <c r="BX223" i="4"/>
  <c r="CC223" i="4"/>
  <c r="BF223" i="4"/>
  <c r="F224" i="6"/>
  <c r="BV224" i="4"/>
  <c r="BZ224" i="4"/>
  <c r="L224" i="6"/>
  <c r="BN224" i="4"/>
  <c r="AJ223" i="4"/>
  <c r="AS223" i="4"/>
  <c r="AT223" i="4" s="1"/>
  <c r="E223" i="6"/>
  <c r="BU223" i="4"/>
  <c r="C223" i="6"/>
  <c r="D223" i="6"/>
  <c r="BT223" i="4"/>
  <c r="CC222" i="4"/>
  <c r="CB222" i="4"/>
  <c r="BJ222" i="4"/>
  <c r="BP222" i="4"/>
  <c r="BO222" i="4"/>
  <c r="BI222" i="4"/>
  <c r="BF222" i="4"/>
  <c r="BX222" i="4"/>
  <c r="AE222" i="4"/>
  <c r="CD222" i="4" s="1"/>
  <c r="CE222" i="4"/>
  <c r="AY222" i="4"/>
  <c r="BH222" i="4"/>
  <c r="BG222" i="4"/>
  <c r="AJ222" i="4"/>
  <c r="CA222" i="4"/>
  <c r="BQ222" i="4"/>
  <c r="BR222" i="4"/>
  <c r="F223" i="6"/>
  <c r="BV223" i="4"/>
  <c r="L223" i="6"/>
  <c r="BN223" i="4"/>
  <c r="BZ223" i="4"/>
  <c r="CF223" i="4"/>
  <c r="Z223" i="6"/>
  <c r="CP223" i="4"/>
  <c r="CN223" i="4" s="1"/>
  <c r="T223" i="6"/>
  <c r="BE223" i="4"/>
  <c r="G223" i="6"/>
  <c r="BW223" i="4"/>
  <c r="A221" i="6"/>
  <c r="CP224" i="4"/>
  <c r="CN224" i="4" s="1"/>
  <c r="CR224" i="4" s="1"/>
  <c r="BJ221" i="4"/>
  <c r="CC221" i="4"/>
  <c r="BI221" i="4"/>
  <c r="CB221" i="4"/>
  <c r="BP221" i="4"/>
  <c r="BO221" i="4"/>
  <c r="CE221" i="4"/>
  <c r="BX221" i="4"/>
  <c r="CA221" i="4"/>
  <c r="BR221" i="4"/>
  <c r="BH221" i="4"/>
  <c r="CL221" i="4"/>
  <c r="AQ221" i="4" s="1"/>
  <c r="AR221" i="4" s="1"/>
  <c r="BQ221" i="4"/>
  <c r="A220" i="6"/>
  <c r="C222" i="6"/>
  <c r="E222" i="6"/>
  <c r="BU222" i="4"/>
  <c r="BE222" i="4"/>
  <c r="L222" i="6"/>
  <c r="BN222" i="4"/>
  <c r="BZ222" i="4"/>
  <c r="Z222" i="6"/>
  <c r="T222" i="6"/>
  <c r="CF222" i="4"/>
  <c r="BC222" i="4"/>
  <c r="AZ222" i="4" s="1"/>
  <c r="BV222" i="4"/>
  <c r="F222" i="6"/>
  <c r="BT222" i="4"/>
  <c r="D222" i="6"/>
  <c r="AS222" i="4"/>
  <c r="AT222" i="4" s="1"/>
  <c r="BW222" i="4"/>
  <c r="G222" i="6"/>
  <c r="AO223" i="4"/>
  <c r="AP223" i="4" s="1"/>
  <c r="CP222" i="4"/>
  <c r="CN222" i="4" s="1"/>
  <c r="AJ221" i="4"/>
  <c r="AM222" i="4"/>
  <c r="C221" i="6"/>
  <c r="G221" i="6"/>
  <c r="BW221" i="4"/>
  <c r="BV221" i="4"/>
  <c r="F221" i="6"/>
  <c r="BX220" i="4"/>
  <c r="CA220" i="4"/>
  <c r="BI220" i="4"/>
  <c r="BF220" i="4"/>
  <c r="BJ220" i="4"/>
  <c r="CL220" i="4"/>
  <c r="AQ220" i="4" s="1"/>
  <c r="AR220" i="4" s="1"/>
  <c r="CE220" i="4"/>
  <c r="BR220" i="4"/>
  <c r="BH220" i="4"/>
  <c r="AY220" i="4"/>
  <c r="BC220" i="4" s="1"/>
  <c r="CC220" i="4"/>
  <c r="BO220" i="4"/>
  <c r="BQ220" i="4"/>
  <c r="BP220" i="4"/>
  <c r="BE220" i="4"/>
  <c r="AE220" i="4"/>
  <c r="CD220" i="4" s="1"/>
  <c r="CB220" i="4"/>
  <c r="E221" i="6"/>
  <c r="BU221" i="4"/>
  <c r="AS221" i="4"/>
  <c r="AT221" i="4" s="1"/>
  <c r="D221" i="6"/>
  <c r="BT221" i="4"/>
  <c r="BG221" i="4"/>
  <c r="AY221" i="4"/>
  <c r="BZ221" i="4"/>
  <c r="BN221" i="4"/>
  <c r="L221" i="6"/>
  <c r="AE221" i="4"/>
  <c r="CD221" i="4" s="1"/>
  <c r="BE221" i="4"/>
  <c r="CF221" i="4"/>
  <c r="Z221" i="6"/>
  <c r="T221" i="6"/>
  <c r="A219" i="6"/>
  <c r="BF221" i="4"/>
  <c r="AJ220" i="4"/>
  <c r="CP221" i="4"/>
  <c r="CN221" i="4" s="1"/>
  <c r="A218" i="6"/>
  <c r="BW220" i="4"/>
  <c r="G220" i="6"/>
  <c r="C220" i="6"/>
  <c r="CF220" i="4"/>
  <c r="Z220" i="6"/>
  <c r="T220" i="6"/>
  <c r="BV220" i="4"/>
  <c r="F220" i="6"/>
  <c r="CA219" i="4"/>
  <c r="AE219" i="4"/>
  <c r="CD219" i="4"/>
  <c r="BI219" i="4"/>
  <c r="BX219" i="4"/>
  <c r="CC219" i="4"/>
  <c r="CB219" i="4"/>
  <c r="CL219" i="4"/>
  <c r="AQ219" i="4" s="1"/>
  <c r="AR219" i="4" s="1"/>
  <c r="BP219" i="4"/>
  <c r="AU219" i="4" s="1"/>
  <c r="AV219" i="4" s="1"/>
  <c r="CE219" i="4"/>
  <c r="BG219" i="4"/>
  <c r="AY219" i="4"/>
  <c r="BC219" i="4" s="1"/>
  <c r="BH219" i="4"/>
  <c r="BQ219" i="4"/>
  <c r="BO219" i="4"/>
  <c r="BR219" i="4"/>
  <c r="BN220" i="4"/>
  <c r="BZ220" i="4"/>
  <c r="L220" i="6"/>
  <c r="BG220" i="4"/>
  <c r="D220" i="6"/>
  <c r="BT220" i="4"/>
  <c r="E220" i="6"/>
  <c r="BU220" i="4"/>
  <c r="AJ219" i="4"/>
  <c r="BJ219" i="4"/>
  <c r="E219" i="6"/>
  <c r="BU219" i="4"/>
  <c r="BV219" i="4"/>
  <c r="F219" i="6"/>
  <c r="BF219" i="4"/>
  <c r="BE219" i="4"/>
  <c r="C219" i="6"/>
  <c r="BW219" i="4"/>
  <c r="G219" i="6"/>
  <c r="BZ219" i="4"/>
  <c r="L219" i="6"/>
  <c r="BN219" i="4"/>
  <c r="Z219" i="6"/>
  <c r="CF219" i="4"/>
  <c r="T219" i="6"/>
  <c r="CP219" i="4"/>
  <c r="CN219" i="4" s="1"/>
  <c r="D219" i="6"/>
  <c r="BT219" i="4"/>
  <c r="CP220" i="4"/>
  <c r="CN220" i="4" s="1"/>
  <c r="G218" i="6"/>
  <c r="F218" i="6"/>
  <c r="C218" i="6"/>
  <c r="E218" i="6"/>
  <c r="T218" i="6"/>
  <c r="Z218" i="6"/>
  <c r="CP218" i="4"/>
  <c r="CN218" i="4" s="1"/>
  <c r="CR218" i="4" s="1"/>
  <c r="L218" i="6"/>
  <c r="D218" i="6"/>
  <c r="D217" i="6"/>
  <c r="C217" i="6"/>
  <c r="E217" i="6"/>
  <c r="F217" i="6"/>
  <c r="G217" i="6"/>
  <c r="Z217" i="6"/>
  <c r="T217" i="6"/>
  <c r="CP217" i="4"/>
  <c r="CN217" i="4" s="1"/>
  <c r="L217" i="6"/>
  <c r="L216" i="6"/>
  <c r="D216" i="6"/>
  <c r="E216" i="6"/>
  <c r="G216" i="6"/>
  <c r="F216" i="6"/>
  <c r="CP216" i="4"/>
  <c r="Z216" i="6"/>
  <c r="T216" i="6"/>
  <c r="C216" i="6"/>
  <c r="G215" i="6"/>
  <c r="D215" i="6"/>
  <c r="T215" i="6"/>
  <c r="Z215" i="6"/>
  <c r="F215" i="6"/>
  <c r="E215" i="6"/>
  <c r="L215" i="6"/>
  <c r="C215" i="6"/>
  <c r="CP215" i="4"/>
  <c r="CN215" i="4"/>
  <c r="F214" i="6"/>
  <c r="C214" i="6"/>
  <c r="T214" i="6"/>
  <c r="Z214" i="6"/>
  <c r="L214" i="6"/>
  <c r="D214" i="6"/>
  <c r="E214" i="6"/>
  <c r="G214" i="6"/>
  <c r="D213" i="6"/>
  <c r="L213" i="6"/>
  <c r="C213" i="6"/>
  <c r="T213" i="6"/>
  <c r="Z213" i="6"/>
  <c r="F213" i="6"/>
  <c r="CP214" i="4"/>
  <c r="CN214" i="4" s="1"/>
  <c r="G213" i="6"/>
  <c r="E213" i="6"/>
  <c r="F212" i="6"/>
  <c r="D212" i="6"/>
  <c r="Z212" i="6"/>
  <c r="CP212" i="4"/>
  <c r="CN212" i="4" s="1"/>
  <c r="T212" i="6"/>
  <c r="G212" i="6"/>
  <c r="E212" i="6"/>
  <c r="CP213" i="4"/>
  <c r="CN213" i="4"/>
  <c r="L212" i="6"/>
  <c r="C212" i="6"/>
  <c r="F211" i="6"/>
  <c r="E211" i="6"/>
  <c r="G211" i="6"/>
  <c r="CP211" i="4"/>
  <c r="CN211" i="4" s="1"/>
  <c r="L211" i="6"/>
  <c r="C211" i="6"/>
  <c r="Z211" i="6"/>
  <c r="T211" i="6"/>
  <c r="D211" i="6"/>
  <c r="F210" i="6"/>
  <c r="G210" i="6"/>
  <c r="D210" i="6"/>
  <c r="C210" i="6"/>
  <c r="L210" i="6"/>
  <c r="E210" i="6"/>
  <c r="Z210" i="6"/>
  <c r="CP210" i="4"/>
  <c r="CN210" i="4" s="1"/>
  <c r="T210" i="6"/>
  <c r="L209" i="6"/>
  <c r="D209" i="6"/>
  <c r="C209" i="6"/>
  <c r="E209" i="6"/>
  <c r="G209" i="6"/>
  <c r="F209" i="6"/>
  <c r="T209" i="6"/>
  <c r="Z209" i="6"/>
  <c r="T208" i="6"/>
  <c r="Z208" i="6"/>
  <c r="C208" i="6"/>
  <c r="CP209" i="4"/>
  <c r="CN209" i="4"/>
  <c r="CR209" i="4" s="1"/>
  <c r="CP208" i="4"/>
  <c r="CN208" i="4" s="1"/>
  <c r="E208" i="6"/>
  <c r="L208" i="6"/>
  <c r="G208" i="6"/>
  <c r="D208" i="6"/>
  <c r="F208" i="6"/>
  <c r="G207" i="6"/>
  <c r="D207" i="6"/>
  <c r="L207" i="6"/>
  <c r="C207" i="6"/>
  <c r="F207" i="6"/>
  <c r="Z207" i="6"/>
  <c r="T207" i="6"/>
  <c r="CP207" i="4"/>
  <c r="CN207" i="4" s="1"/>
  <c r="CR207" i="4" s="1"/>
  <c r="E207" i="6"/>
  <c r="F206" i="6"/>
  <c r="C206" i="6"/>
  <c r="D206" i="6"/>
  <c r="G206" i="6"/>
  <c r="E206" i="6"/>
  <c r="L206" i="6"/>
  <c r="Z206" i="6"/>
  <c r="T206" i="6"/>
  <c r="CP206" i="4"/>
  <c r="CN206" i="4" s="1"/>
  <c r="L205" i="6"/>
  <c r="C205" i="6"/>
  <c r="Z205" i="6"/>
  <c r="T205" i="6"/>
  <c r="F205" i="6"/>
  <c r="G205" i="6"/>
  <c r="D205" i="6"/>
  <c r="E205" i="6"/>
  <c r="D204" i="6"/>
  <c r="E204" i="6"/>
  <c r="C204" i="6"/>
  <c r="G204" i="6"/>
  <c r="T204" i="6"/>
  <c r="Z204" i="6"/>
  <c r="F204" i="6"/>
  <c r="L204" i="6"/>
  <c r="CP205" i="4"/>
  <c r="CN205" i="4" s="1"/>
  <c r="CP204" i="4"/>
  <c r="CN204" i="4" s="1"/>
  <c r="C203" i="6"/>
  <c r="L203" i="6"/>
  <c r="F203" i="6"/>
  <c r="D203" i="6"/>
  <c r="T203" i="6"/>
  <c r="Z203" i="6"/>
  <c r="E203" i="6"/>
  <c r="G203" i="6"/>
  <c r="CP203" i="4"/>
  <c r="CN203" i="4"/>
  <c r="CR203" i="4" s="1"/>
  <c r="G202" i="6"/>
  <c r="D202" i="6"/>
  <c r="E202" i="6"/>
  <c r="F202" i="6"/>
  <c r="T202" i="6"/>
  <c r="Z202" i="6"/>
  <c r="CP202" i="4"/>
  <c r="CN202" i="4" s="1"/>
  <c r="L202" i="6"/>
  <c r="C202" i="6"/>
  <c r="L201" i="6"/>
  <c r="E201" i="6"/>
  <c r="F201" i="6"/>
  <c r="G201" i="6"/>
  <c r="C201" i="6"/>
  <c r="CP201" i="4"/>
  <c r="CN201" i="4" s="1"/>
  <c r="CR202" i="4"/>
  <c r="T201" i="6"/>
  <c r="Z201" i="6"/>
  <c r="D201" i="6"/>
  <c r="F200" i="6"/>
  <c r="G200" i="6"/>
  <c r="D200" i="6"/>
  <c r="L200" i="6"/>
  <c r="E200" i="6"/>
  <c r="C200" i="6"/>
  <c r="CP200" i="4"/>
  <c r="CN200" i="4"/>
  <c r="CR201" i="4"/>
  <c r="T200" i="6"/>
  <c r="Z200" i="6"/>
  <c r="D199" i="6"/>
  <c r="C199" i="6"/>
  <c r="E199" i="6"/>
  <c r="F199" i="6"/>
  <c r="CP199" i="4"/>
  <c r="CN199" i="4" s="1"/>
  <c r="Z199" i="6"/>
  <c r="T199" i="6"/>
  <c r="G199" i="6"/>
  <c r="L199" i="6"/>
  <c r="F198" i="6"/>
  <c r="E198" i="6"/>
  <c r="C198" i="6"/>
  <c r="G198" i="6"/>
  <c r="D198" i="6"/>
  <c r="T198" i="6"/>
  <c r="Z198" i="6"/>
  <c r="L198" i="6"/>
  <c r="C197" i="6"/>
  <c r="E197" i="6"/>
  <c r="Z197" i="6"/>
  <c r="T197" i="6"/>
  <c r="G197" i="6"/>
  <c r="L197" i="6"/>
  <c r="CP198" i="4"/>
  <c r="CN198" i="4" s="1"/>
  <c r="F197" i="6"/>
  <c r="D197" i="6"/>
  <c r="CP197" i="4"/>
  <c r="CN197" i="4" s="1"/>
  <c r="F196" i="6"/>
  <c r="C196" i="6"/>
  <c r="L196" i="6"/>
  <c r="G196" i="6"/>
  <c r="E196" i="6"/>
  <c r="D196" i="6"/>
  <c r="Z196" i="6"/>
  <c r="CP196" i="4"/>
  <c r="CN196" i="4" s="1"/>
  <c r="T196" i="6"/>
  <c r="G195" i="6"/>
  <c r="L195" i="6"/>
  <c r="E195" i="6"/>
  <c r="F195" i="6"/>
  <c r="D195" i="6"/>
  <c r="Z195" i="6"/>
  <c r="T195" i="6"/>
  <c r="C195" i="6"/>
  <c r="CP195" i="4"/>
  <c r="CN195" i="4" s="1"/>
  <c r="D194" i="6"/>
  <c r="T194" i="6"/>
  <c r="Z194" i="6"/>
  <c r="F194" i="6"/>
  <c r="C194" i="6"/>
  <c r="G194" i="6"/>
  <c r="CP194" i="4"/>
  <c r="CN194" i="4" s="1"/>
  <c r="L194" i="6"/>
  <c r="E194" i="6"/>
  <c r="F193" i="6"/>
  <c r="L193" i="6"/>
  <c r="C193" i="6"/>
  <c r="E193" i="6"/>
  <c r="D193" i="6"/>
  <c r="G193" i="6"/>
  <c r="Z193" i="6"/>
  <c r="CP193" i="4"/>
  <c r="CN193" i="4"/>
  <c r="T193" i="6"/>
  <c r="G192" i="6"/>
  <c r="D192" i="6"/>
  <c r="C192" i="6"/>
  <c r="E192" i="6"/>
  <c r="F192" i="6"/>
  <c r="L192" i="6"/>
  <c r="Z192" i="6"/>
  <c r="CP192" i="4"/>
  <c r="CN192" i="4" s="1"/>
  <c r="T192" i="6"/>
  <c r="C191" i="6"/>
  <c r="F191" i="6"/>
  <c r="T191" i="6"/>
  <c r="Z191" i="6"/>
  <c r="D191" i="6"/>
  <c r="CP191" i="4"/>
  <c r="CN191" i="4" s="1"/>
  <c r="CR191" i="4" s="1"/>
  <c r="E191" i="6"/>
  <c r="G191" i="6"/>
  <c r="L191" i="6"/>
  <c r="D190" i="6"/>
  <c r="E190" i="6"/>
  <c r="T190" i="6"/>
  <c r="Z190" i="6"/>
  <c r="L190" i="6"/>
  <c r="C190" i="6"/>
  <c r="G190" i="6"/>
  <c r="F190" i="6"/>
  <c r="CP190" i="4"/>
  <c r="CN190" i="4" s="1"/>
  <c r="CR190" i="4" s="1"/>
  <c r="C189" i="6"/>
  <c r="F189" i="6"/>
  <c r="CP189" i="4"/>
  <c r="CN189" i="4" s="1"/>
  <c r="Z189" i="6"/>
  <c r="T189" i="6"/>
  <c r="G189" i="6"/>
  <c r="L189" i="6"/>
  <c r="D189" i="6"/>
  <c r="E189" i="6"/>
  <c r="L188" i="6"/>
  <c r="D188" i="6"/>
  <c r="F188" i="6"/>
  <c r="G188" i="6"/>
  <c r="Z188" i="6"/>
  <c r="T188" i="6"/>
  <c r="E188" i="6"/>
  <c r="C188" i="6"/>
  <c r="CP188" i="4"/>
  <c r="CN188" i="4"/>
  <c r="CR188" i="4" s="1"/>
  <c r="F187" i="6"/>
  <c r="E187" i="6"/>
  <c r="G187" i="6"/>
  <c r="D187" i="6"/>
  <c r="L187" i="6"/>
  <c r="Z187" i="6"/>
  <c r="T187" i="6"/>
  <c r="C187" i="6"/>
  <c r="CP187" i="4"/>
  <c r="CN187" i="4" s="1"/>
  <c r="G186" i="6"/>
  <c r="E186" i="6"/>
  <c r="D186" i="6"/>
  <c r="F186" i="6"/>
  <c r="C186" i="6"/>
  <c r="L186" i="6"/>
  <c r="Z186" i="6"/>
  <c r="CP186" i="4"/>
  <c r="CN186" i="4" s="1"/>
  <c r="T186" i="6"/>
  <c r="D185" i="6"/>
  <c r="L185" i="6"/>
  <c r="G185" i="6"/>
  <c r="CP185" i="4"/>
  <c r="CN185" i="4"/>
  <c r="Z185" i="6"/>
  <c r="T185" i="6"/>
  <c r="F185" i="6"/>
  <c r="C185" i="6"/>
  <c r="E185" i="6"/>
  <c r="T184" i="6"/>
  <c r="Z184" i="6"/>
  <c r="E184" i="6"/>
  <c r="G184" i="6"/>
  <c r="C184" i="6"/>
  <c r="F184" i="6"/>
  <c r="D184" i="6"/>
  <c r="CP184" i="4"/>
  <c r="CN184" i="4" s="1"/>
  <c r="CR184" i="4" s="1"/>
  <c r="L184" i="6"/>
  <c r="G183" i="6"/>
  <c r="L183" i="6"/>
  <c r="E183" i="6"/>
  <c r="F183" i="6"/>
  <c r="C183" i="6"/>
  <c r="D183" i="6"/>
  <c r="Z183" i="6"/>
  <c r="T183" i="6"/>
  <c r="CP183" i="4"/>
  <c r="CN183" i="4" s="1"/>
  <c r="L182" i="6"/>
  <c r="G182" i="6"/>
  <c r="E182" i="6"/>
  <c r="F182" i="6"/>
  <c r="D182" i="6"/>
  <c r="Z182" i="6"/>
  <c r="T182" i="6"/>
  <c r="CP182" i="4"/>
  <c r="C182" i="6"/>
  <c r="D181" i="6"/>
  <c r="G181" i="6"/>
  <c r="F181" i="6"/>
  <c r="L181" i="6"/>
  <c r="CP181" i="4"/>
  <c r="CN181" i="4" s="1"/>
  <c r="C181" i="6"/>
  <c r="E181" i="6"/>
  <c r="Z181" i="6"/>
  <c r="T181" i="6"/>
  <c r="L180" i="6"/>
  <c r="E180" i="6"/>
  <c r="Z180" i="6"/>
  <c r="T180" i="6"/>
  <c r="F180" i="6"/>
  <c r="D180" i="6"/>
  <c r="G180" i="6"/>
  <c r="CP180" i="4"/>
  <c r="CN180" i="4" s="1"/>
  <c r="C180" i="6"/>
  <c r="C179" i="6"/>
  <c r="D179" i="6"/>
  <c r="E179" i="6"/>
  <c r="L179" i="6"/>
  <c r="G179" i="6"/>
  <c r="T179" i="6"/>
  <c r="CP179" i="4"/>
  <c r="CN179" i="4" s="1"/>
  <c r="Z179" i="6"/>
  <c r="F179" i="6"/>
  <c r="F178" i="6"/>
  <c r="T178" i="6"/>
  <c r="Z178" i="6"/>
  <c r="G178" i="6"/>
  <c r="E178" i="6"/>
  <c r="C178" i="6"/>
  <c r="D178" i="6"/>
  <c r="L178" i="6"/>
  <c r="CP178" i="4"/>
  <c r="CN178" i="4" s="1"/>
  <c r="L177" i="6"/>
  <c r="F177" i="6"/>
  <c r="Z177" i="6"/>
  <c r="T177" i="6"/>
  <c r="C177" i="6"/>
  <c r="CP177" i="4"/>
  <c r="CN177" i="4" s="1"/>
  <c r="D177" i="6"/>
  <c r="E177" i="6"/>
  <c r="G177" i="6"/>
  <c r="F176" i="6"/>
  <c r="G176" i="6"/>
  <c r="D176" i="6"/>
  <c r="CP176" i="4"/>
  <c r="CN176" i="4" s="1"/>
  <c r="Z176" i="6"/>
  <c r="T176" i="6"/>
  <c r="E176" i="6"/>
  <c r="L176" i="6"/>
  <c r="C176" i="6"/>
  <c r="E175" i="6"/>
  <c r="F175" i="6"/>
  <c r="G175" i="6"/>
  <c r="L175" i="6"/>
  <c r="T175" i="6"/>
  <c r="Z175" i="6"/>
  <c r="C175" i="6"/>
  <c r="D175" i="6"/>
  <c r="E174" i="6"/>
  <c r="Z174" i="6"/>
  <c r="T174" i="6"/>
  <c r="G174" i="6"/>
  <c r="CP175" i="4"/>
  <c r="CN175" i="4" s="1"/>
  <c r="D174" i="6"/>
  <c r="C174" i="6"/>
  <c r="F174" i="6"/>
  <c r="L174" i="6"/>
  <c r="F173" i="6"/>
  <c r="Z173" i="6"/>
  <c r="T173" i="6"/>
  <c r="C173" i="6"/>
  <c r="E173" i="6"/>
  <c r="D173" i="6"/>
  <c r="CP173" i="4"/>
  <c r="CN173" i="4" s="1"/>
  <c r="L173" i="6"/>
  <c r="G173" i="6"/>
  <c r="CP174" i="4"/>
  <c r="CN174" i="4" s="1"/>
  <c r="CR174" i="4" s="1"/>
  <c r="C172" i="6"/>
  <c r="G172" i="6"/>
  <c r="E172" i="6"/>
  <c r="L172" i="6"/>
  <c r="F172" i="6"/>
  <c r="D172" i="6"/>
  <c r="Z172" i="6"/>
  <c r="CP172" i="4"/>
  <c r="CN172" i="4" s="1"/>
  <c r="CR172" i="4" s="1"/>
  <c r="T172" i="6"/>
  <c r="L171" i="6"/>
  <c r="Z171" i="6"/>
  <c r="T171" i="6"/>
  <c r="F171" i="6"/>
  <c r="G171" i="6"/>
  <c r="D171" i="6"/>
  <c r="E171" i="6"/>
  <c r="C171" i="6"/>
  <c r="G170" i="6"/>
  <c r="F170" i="6"/>
  <c r="D170" i="6"/>
  <c r="T170" i="6"/>
  <c r="Z170" i="6"/>
  <c r="L170" i="6"/>
  <c r="CP171" i="4"/>
  <c r="CN171" i="4"/>
  <c r="C170" i="6"/>
  <c r="CP170" i="4"/>
  <c r="CN170" i="4" s="1"/>
  <c r="E170" i="6"/>
  <c r="E169" i="6"/>
  <c r="Z169" i="6"/>
  <c r="T169" i="6"/>
  <c r="CP169" i="4"/>
  <c r="CN169" i="4" s="1"/>
  <c r="L169" i="6"/>
  <c r="G169" i="6"/>
  <c r="C169" i="6"/>
  <c r="D169" i="6"/>
  <c r="F169" i="6"/>
  <c r="D168" i="6"/>
  <c r="F168" i="6"/>
  <c r="L168" i="6"/>
  <c r="T168" i="6"/>
  <c r="Z168" i="6"/>
  <c r="C168" i="6"/>
  <c r="G168" i="6"/>
  <c r="E168" i="6"/>
  <c r="T167" i="6"/>
  <c r="Z167" i="6"/>
  <c r="C167" i="6"/>
  <c r="G167" i="6"/>
  <c r="CP168" i="4"/>
  <c r="CN168" i="4" s="1"/>
  <c r="E167" i="6"/>
  <c r="L167" i="6"/>
  <c r="D167" i="6"/>
  <c r="F167" i="6"/>
  <c r="D166" i="6"/>
  <c r="Z166" i="6"/>
  <c r="T166" i="6"/>
  <c r="E166" i="6"/>
  <c r="L166" i="6"/>
  <c r="CP167" i="4"/>
  <c r="CN167" i="4" s="1"/>
  <c r="C166" i="6"/>
  <c r="G166" i="6"/>
  <c r="F166" i="6"/>
  <c r="F165" i="6"/>
  <c r="D165" i="6"/>
  <c r="L165" i="6"/>
  <c r="Z165" i="6"/>
  <c r="T165" i="6"/>
  <c r="CP166" i="4"/>
  <c r="CP165" i="4"/>
  <c r="CN165" i="4"/>
  <c r="E165" i="6"/>
  <c r="G165" i="6"/>
  <c r="C165" i="6"/>
  <c r="F164" i="6"/>
  <c r="D164" i="6"/>
  <c r="C164" i="6"/>
  <c r="L164" i="6"/>
  <c r="G164" i="6"/>
  <c r="T164" i="6"/>
  <c r="CP164" i="4"/>
  <c r="CN164" i="4" s="1"/>
  <c r="Z164" i="6"/>
  <c r="E164" i="6"/>
  <c r="E163" i="6"/>
  <c r="F163" i="6"/>
  <c r="L163" i="6"/>
  <c r="C163" i="6"/>
  <c r="G163" i="6"/>
  <c r="T163" i="6"/>
  <c r="Z163" i="6"/>
  <c r="D163" i="6"/>
  <c r="C162" i="6"/>
  <c r="G162" i="6"/>
  <c r="E162" i="6"/>
  <c r="D162" i="6"/>
  <c r="F162" i="6"/>
  <c r="L162" i="6"/>
  <c r="Z162" i="6"/>
  <c r="CP162" i="4"/>
  <c r="CN162" i="4" s="1"/>
  <c r="CR162" i="4" s="1"/>
  <c r="T162" i="6"/>
  <c r="CP163" i="4"/>
  <c r="CN163" i="4" s="1"/>
  <c r="T161" i="6"/>
  <c r="Z161" i="6"/>
  <c r="G161" i="6"/>
  <c r="D161" i="6"/>
  <c r="E161" i="6"/>
  <c r="F161" i="6"/>
  <c r="L161" i="6"/>
  <c r="C161" i="6"/>
  <c r="E160" i="6"/>
  <c r="Z160" i="6"/>
  <c r="T160" i="6"/>
  <c r="CP160" i="4"/>
  <c r="CN160" i="4"/>
  <c r="C160" i="6"/>
  <c r="CP161" i="4"/>
  <c r="CN161" i="4" s="1"/>
  <c r="L160" i="6"/>
  <c r="F160" i="6"/>
  <c r="D160" i="6"/>
  <c r="G160" i="6"/>
  <c r="L159" i="6"/>
  <c r="C159" i="6"/>
  <c r="D159" i="6"/>
  <c r="F159" i="6"/>
  <c r="G159" i="6"/>
  <c r="E159" i="6"/>
  <c r="T159" i="6"/>
  <c r="Z159" i="6"/>
  <c r="CP159" i="4"/>
  <c r="CN159" i="4" s="1"/>
  <c r="CR159" i="4" s="1"/>
  <c r="C158" i="6"/>
  <c r="G158" i="6"/>
  <c r="L158" i="6"/>
  <c r="D158" i="6"/>
  <c r="Z158" i="6"/>
  <c r="CP158" i="4"/>
  <c r="CN158" i="4" s="1"/>
  <c r="T158" i="6"/>
  <c r="F158" i="6"/>
  <c r="E158" i="6"/>
  <c r="E157" i="6"/>
  <c r="F157" i="6"/>
  <c r="D157" i="6"/>
  <c r="L157" i="6"/>
  <c r="CP157" i="4"/>
  <c r="CN157" i="4" s="1"/>
  <c r="CR158" i="4" s="1"/>
  <c r="Z157" i="6"/>
  <c r="T157" i="6"/>
  <c r="C157" i="6"/>
  <c r="G157" i="6"/>
  <c r="L156" i="6"/>
  <c r="G156" i="6"/>
  <c r="CP156" i="4"/>
  <c r="CN156" i="4" s="1"/>
  <c r="Z156" i="6"/>
  <c r="T156" i="6"/>
  <c r="D156" i="6"/>
  <c r="F156" i="6"/>
  <c r="C156" i="6"/>
  <c r="E156" i="6"/>
  <c r="CP155" i="4"/>
  <c r="CN155" i="4" s="1"/>
  <c r="F155" i="6"/>
  <c r="G155" i="6"/>
  <c r="Z155" i="6"/>
  <c r="T155" i="6"/>
  <c r="D155" i="6"/>
  <c r="E155" i="6"/>
  <c r="C155" i="6"/>
  <c r="L155" i="6"/>
  <c r="D154" i="6"/>
  <c r="L154" i="6"/>
  <c r="Z154" i="6"/>
  <c r="T154" i="6"/>
  <c r="CP154" i="4"/>
  <c r="E154" i="6"/>
  <c r="C154" i="6"/>
  <c r="G154" i="6"/>
  <c r="F154" i="6"/>
  <c r="E153" i="6"/>
  <c r="CP153" i="4"/>
  <c r="CN153" i="4" s="1"/>
  <c r="C153" i="6"/>
  <c r="G153" i="6"/>
  <c r="D153" i="6"/>
  <c r="L153" i="6"/>
  <c r="F153" i="6"/>
  <c r="Z153" i="6"/>
  <c r="T153" i="6"/>
  <c r="C152" i="6"/>
  <c r="F152" i="6"/>
  <c r="Z152" i="6"/>
  <c r="T152" i="6"/>
  <c r="D152" i="6"/>
  <c r="L152" i="6"/>
  <c r="G152" i="6"/>
  <c r="E152" i="6"/>
  <c r="Z151" i="6"/>
  <c r="T151" i="6"/>
  <c r="CP151" i="4"/>
  <c r="CN151" i="4" s="1"/>
  <c r="L151" i="6"/>
  <c r="G151" i="6"/>
  <c r="F151" i="6"/>
  <c r="C151" i="6"/>
  <c r="D151" i="6"/>
  <c r="E151" i="6"/>
  <c r="CP152" i="4"/>
  <c r="L150" i="6"/>
  <c r="D150" i="6"/>
  <c r="C150" i="6"/>
  <c r="G150" i="6"/>
  <c r="E150" i="6"/>
  <c r="F150" i="6"/>
  <c r="T150" i="6"/>
  <c r="CP150" i="4"/>
  <c r="Z150" i="6"/>
  <c r="E149" i="6"/>
  <c r="C149" i="6"/>
  <c r="T149" i="6"/>
  <c r="Z149" i="6"/>
  <c r="F149" i="6"/>
  <c r="G149" i="6"/>
  <c r="D149" i="6"/>
  <c r="L149" i="6"/>
  <c r="CP149" i="4"/>
  <c r="CN149" i="4" s="1"/>
  <c r="CP148" i="4"/>
  <c r="CN148" i="4" s="1"/>
  <c r="L148" i="6"/>
  <c r="G148" i="6"/>
  <c r="T148" i="6"/>
  <c r="Z148" i="6"/>
  <c r="C148" i="6"/>
  <c r="F148" i="6"/>
  <c r="D148" i="6"/>
  <c r="E148" i="6"/>
  <c r="F147" i="6"/>
  <c r="G147" i="6"/>
  <c r="Z147" i="6"/>
  <c r="T147" i="6"/>
  <c r="L147" i="6"/>
  <c r="E147" i="6"/>
  <c r="CP147" i="4"/>
  <c r="CN147" i="4" s="1"/>
  <c r="C147" i="6"/>
  <c r="D147" i="6"/>
  <c r="G146" i="6"/>
  <c r="L146" i="6"/>
  <c r="Z146" i="6"/>
  <c r="CP146" i="4"/>
  <c r="CN146" i="4" s="1"/>
  <c r="CR146" i="4" s="1"/>
  <c r="T146" i="6"/>
  <c r="C146" i="6"/>
  <c r="F146" i="6"/>
  <c r="D146" i="6"/>
  <c r="E146" i="6"/>
  <c r="F145" i="6"/>
  <c r="L145" i="6"/>
  <c r="D145" i="6"/>
  <c r="G145" i="6"/>
  <c r="CP145" i="4"/>
  <c r="CN145" i="4" s="1"/>
  <c r="Z145" i="6"/>
  <c r="T145" i="6"/>
  <c r="E145" i="6"/>
  <c r="C145" i="6"/>
  <c r="E144" i="6"/>
  <c r="F144" i="6"/>
  <c r="Z144" i="6"/>
  <c r="T144" i="6"/>
  <c r="C144" i="6"/>
  <c r="D144" i="6"/>
  <c r="L144" i="6"/>
  <c r="G144" i="6"/>
  <c r="L143" i="6"/>
  <c r="G143" i="6"/>
  <c r="C143" i="6"/>
  <c r="F143" i="6"/>
  <c r="Z143" i="6"/>
  <c r="T143" i="6"/>
  <c r="D143" i="6"/>
  <c r="E143" i="6"/>
  <c r="CP144" i="4"/>
  <c r="CN144" i="4" s="1"/>
  <c r="CR144" i="4" s="1"/>
  <c r="G142" i="6"/>
  <c r="Z142" i="6"/>
  <c r="T142" i="6"/>
  <c r="CP143" i="4"/>
  <c r="CN143" i="4"/>
  <c r="E142" i="6"/>
  <c r="F142" i="6"/>
  <c r="D142" i="6"/>
  <c r="C142" i="6"/>
  <c r="L142" i="6"/>
  <c r="C141" i="6"/>
  <c r="F141" i="6"/>
  <c r="CP141" i="4"/>
  <c r="CN141" i="4" s="1"/>
  <c r="D141" i="6"/>
  <c r="L141" i="6"/>
  <c r="E141" i="6"/>
  <c r="T141" i="6"/>
  <c r="Z141" i="6"/>
  <c r="G141" i="6"/>
  <c r="CP142" i="4"/>
  <c r="CN142" i="4" s="1"/>
  <c r="G140" i="6"/>
  <c r="T140" i="6"/>
  <c r="Z140" i="6"/>
  <c r="D140" i="6"/>
  <c r="F140" i="6"/>
  <c r="C140" i="6"/>
  <c r="E140" i="6"/>
  <c r="L140" i="6"/>
  <c r="CP140" i="4"/>
  <c r="CN140" i="4"/>
  <c r="CP139" i="4"/>
  <c r="CN139" i="4" s="1"/>
  <c r="E139" i="6"/>
  <c r="G139" i="6"/>
  <c r="F139" i="6"/>
  <c r="C139" i="6"/>
  <c r="Z139" i="6"/>
  <c r="T139" i="6"/>
  <c r="D139" i="6"/>
  <c r="L139" i="6"/>
  <c r="C138" i="6"/>
  <c r="E138" i="6"/>
  <c r="F138" i="6"/>
  <c r="Z138" i="6"/>
  <c r="CP138" i="4"/>
  <c r="CN138" i="4" s="1"/>
  <c r="T138" i="6"/>
  <c r="L138" i="6"/>
  <c r="G138" i="6"/>
  <c r="D138" i="6"/>
  <c r="D137" i="6"/>
  <c r="L137" i="6"/>
  <c r="E137" i="6"/>
  <c r="G137" i="6"/>
  <c r="C137" i="6"/>
  <c r="T137" i="6"/>
  <c r="CP137" i="4"/>
  <c r="CN137" i="4" s="1"/>
  <c r="Z137" i="6"/>
  <c r="F137" i="6"/>
  <c r="G136" i="6"/>
  <c r="E136" i="6"/>
  <c r="C136" i="6"/>
  <c r="F136" i="6"/>
  <c r="D136" i="6"/>
  <c r="L136" i="6"/>
  <c r="Z136" i="6"/>
  <c r="CP136" i="4"/>
  <c r="CN136" i="4" s="1"/>
  <c r="CR136" i="4" s="1"/>
  <c r="T136" i="6"/>
  <c r="E135" i="6"/>
  <c r="T135" i="6"/>
  <c r="Z135" i="6"/>
  <c r="L135" i="6"/>
  <c r="G135" i="6"/>
  <c r="F135" i="6"/>
  <c r="C135" i="6"/>
  <c r="CP135" i="4"/>
  <c r="CN135" i="4"/>
  <c r="D135" i="6"/>
  <c r="L134" i="6"/>
  <c r="F134" i="6"/>
  <c r="D134" i="6"/>
  <c r="CP134" i="4"/>
  <c r="CN134" i="4" s="1"/>
  <c r="CR134" i="4" s="1"/>
  <c r="Z134" i="6"/>
  <c r="T134" i="6"/>
  <c r="G134" i="6"/>
  <c r="E134" i="6"/>
  <c r="C134" i="6"/>
  <c r="C133" i="6"/>
  <c r="Z133" i="6"/>
  <c r="T133" i="6"/>
  <c r="CP133" i="4"/>
  <c r="CN133" i="4"/>
  <c r="F133" i="6"/>
  <c r="L133" i="6"/>
  <c r="D133" i="6"/>
  <c r="G133" i="6"/>
  <c r="E133" i="6"/>
  <c r="Z132" i="6"/>
  <c r="T132" i="6"/>
  <c r="D132" i="6"/>
  <c r="F132" i="6"/>
  <c r="G132" i="6"/>
  <c r="E132" i="6"/>
  <c r="C132" i="6"/>
  <c r="CP132" i="4"/>
  <c r="CN132" i="4" s="1"/>
  <c r="CR132" i="4" s="1"/>
  <c r="CP131" i="4"/>
  <c r="CN131" i="4"/>
  <c r="Z131" i="6"/>
  <c r="T131" i="6"/>
  <c r="F131" i="6"/>
  <c r="C131" i="6"/>
  <c r="D131" i="6"/>
  <c r="G131" i="6"/>
  <c r="E131" i="6"/>
  <c r="Z130" i="6"/>
  <c r="T130" i="6"/>
  <c r="F130" i="6"/>
  <c r="D130" i="6"/>
  <c r="E130" i="6"/>
  <c r="G130" i="6"/>
  <c r="C130" i="6"/>
  <c r="T129" i="6"/>
  <c r="Z129" i="6"/>
  <c r="F129" i="6"/>
  <c r="D129" i="6"/>
  <c r="C129" i="6"/>
  <c r="G129" i="6"/>
  <c r="E129" i="6"/>
  <c r="CP130" i="4"/>
  <c r="E128" i="6"/>
  <c r="C128" i="6"/>
  <c r="G128" i="6"/>
  <c r="F128" i="6"/>
  <c r="T128" i="6"/>
  <c r="Z128" i="6"/>
  <c r="CP129" i="4"/>
  <c r="CN129" i="4" s="1"/>
  <c r="D128" i="6"/>
  <c r="G127" i="6"/>
  <c r="T127" i="6"/>
  <c r="Z127" i="6"/>
  <c r="CP128" i="4"/>
  <c r="CN128" i="4" s="1"/>
  <c r="E127" i="6"/>
  <c r="F127" i="6"/>
  <c r="D127" i="6"/>
  <c r="C127" i="6"/>
  <c r="CP127" i="4"/>
  <c r="CN127" i="4" s="1"/>
  <c r="G126" i="6"/>
  <c r="D126" i="6"/>
  <c r="Z126" i="6"/>
  <c r="T126" i="6"/>
  <c r="CP126" i="4"/>
  <c r="F126" i="6"/>
  <c r="E126" i="6"/>
  <c r="C126" i="6"/>
  <c r="C125" i="6"/>
  <c r="T125" i="6"/>
  <c r="Z125" i="6"/>
  <c r="CP125" i="4"/>
  <c r="F125" i="6"/>
  <c r="G125" i="6"/>
  <c r="E125" i="6"/>
  <c r="D125" i="6"/>
  <c r="B124" i="13"/>
  <c r="C124" i="6"/>
  <c r="L124" i="13"/>
  <c r="Z124" i="6"/>
  <c r="T124" i="6"/>
  <c r="CP124" i="4"/>
  <c r="C124" i="13"/>
  <c r="D124" i="6"/>
  <c r="D124" i="13"/>
  <c r="E124" i="6"/>
  <c r="F124" i="13"/>
  <c r="G124" i="6"/>
  <c r="E124" i="13"/>
  <c r="F124" i="6"/>
  <c r="B123" i="13"/>
  <c r="C123" i="6"/>
  <c r="C123" i="13"/>
  <c r="D123" i="6"/>
  <c r="E123" i="13"/>
  <c r="F123" i="6"/>
  <c r="L123" i="13"/>
  <c r="Z123" i="6"/>
  <c r="T123" i="6"/>
  <c r="F123" i="13"/>
  <c r="G123" i="6"/>
  <c r="E123" i="6"/>
  <c r="D123" i="13"/>
  <c r="CP123" i="4"/>
  <c r="CN123" i="4" s="1"/>
  <c r="C122" i="13"/>
  <c r="D122" i="6"/>
  <c r="E122" i="13"/>
  <c r="F122" i="6"/>
  <c r="CP122" i="4"/>
  <c r="Z122" i="6"/>
  <c r="L122" i="13"/>
  <c r="T122" i="6"/>
  <c r="D122" i="13"/>
  <c r="E122" i="6"/>
  <c r="G122" i="6"/>
  <c r="F122" i="13"/>
  <c r="C122" i="6"/>
  <c r="B122" i="13"/>
  <c r="D121" i="6"/>
  <c r="C121" i="13"/>
  <c r="E121" i="13"/>
  <c r="F121" i="6"/>
  <c r="E121" i="6"/>
  <c r="D121" i="13"/>
  <c r="T121" i="6"/>
  <c r="L121" i="13"/>
  <c r="Z121" i="6"/>
  <c r="CP121" i="4"/>
  <c r="F121" i="13"/>
  <c r="G121" i="6"/>
  <c r="C121" i="6"/>
  <c r="B121" i="13"/>
  <c r="CP120" i="4"/>
  <c r="T120" i="6"/>
  <c r="L120" i="13"/>
  <c r="Z120" i="6"/>
  <c r="E120" i="6"/>
  <c r="D120" i="13"/>
  <c r="G120" i="6"/>
  <c r="F120" i="13"/>
  <c r="C120" i="13"/>
  <c r="D120" i="6"/>
  <c r="F120" i="6"/>
  <c r="E120" i="13"/>
  <c r="C120" i="6"/>
  <c r="B120" i="13"/>
  <c r="E119" i="13"/>
  <c r="F119" i="6"/>
  <c r="D119" i="6"/>
  <c r="C119" i="13"/>
  <c r="C119" i="6"/>
  <c r="B119" i="13"/>
  <c r="CP119" i="4"/>
  <c r="CN119" i="4" s="1"/>
  <c r="D119" i="13"/>
  <c r="E119" i="6"/>
  <c r="T119" i="6"/>
  <c r="L119" i="13"/>
  <c r="Z119" i="6"/>
  <c r="F119" i="13"/>
  <c r="G119" i="6"/>
  <c r="C118" i="6"/>
  <c r="B118" i="13"/>
  <c r="F118" i="6"/>
  <c r="E118" i="13"/>
  <c r="C118" i="13"/>
  <c r="D118" i="6"/>
  <c r="E118" i="6"/>
  <c r="D118" i="13"/>
  <c r="G118" i="6"/>
  <c r="F118" i="13"/>
  <c r="Z118" i="6"/>
  <c r="CP118" i="4"/>
  <c r="T118" i="6"/>
  <c r="L118" i="13"/>
  <c r="D117" i="13"/>
  <c r="E117" i="6"/>
  <c r="C117" i="6"/>
  <c r="B117" i="13"/>
  <c r="F117" i="6"/>
  <c r="E117" i="13"/>
  <c r="G117" i="6"/>
  <c r="F117" i="13"/>
  <c r="Z117" i="6"/>
  <c r="T117" i="6"/>
  <c r="L117" i="13"/>
  <c r="CP117" i="4"/>
  <c r="C117" i="13"/>
  <c r="D117" i="6"/>
  <c r="D116" i="6"/>
  <c r="C116" i="13"/>
  <c r="E116" i="13"/>
  <c r="F116" i="6"/>
  <c r="B116" i="13"/>
  <c r="C116" i="6"/>
  <c r="D116" i="13"/>
  <c r="E116" i="6"/>
  <c r="G116" i="6"/>
  <c r="F116" i="13"/>
  <c r="Z116" i="6"/>
  <c r="L116" i="13"/>
  <c r="CP116" i="4"/>
  <c r="T116" i="6"/>
  <c r="L115" i="13"/>
  <c r="Z115" i="6"/>
  <c r="T115" i="6"/>
  <c r="F115" i="13"/>
  <c r="G115" i="6"/>
  <c r="E115" i="6"/>
  <c r="D115" i="13"/>
  <c r="D115" i="6"/>
  <c r="C115" i="13"/>
  <c r="C115" i="6"/>
  <c r="B115" i="13"/>
  <c r="E115" i="13"/>
  <c r="F115" i="6"/>
  <c r="CP115" i="4"/>
  <c r="CN115" i="4" s="1"/>
  <c r="E114" i="13"/>
  <c r="F114" i="6"/>
  <c r="E114" i="6"/>
  <c r="D114" i="13"/>
  <c r="D114" i="6"/>
  <c r="C114" i="13"/>
  <c r="B114" i="13"/>
  <c r="C114" i="6"/>
  <c r="G114" i="6"/>
  <c r="F114" i="13"/>
  <c r="Z114" i="6"/>
  <c r="L114" i="13"/>
  <c r="CP114" i="4"/>
  <c r="T114" i="6"/>
  <c r="E113" i="6"/>
  <c r="D113" i="13"/>
  <c r="B113" i="13"/>
  <c r="C113" i="6"/>
  <c r="F113" i="13"/>
  <c r="G113" i="6"/>
  <c r="Z113" i="6"/>
  <c r="L113" i="13"/>
  <c r="T113" i="6"/>
  <c r="E113" i="13"/>
  <c r="F113" i="6"/>
  <c r="D113" i="6"/>
  <c r="C113" i="13"/>
  <c r="CP113" i="4"/>
  <c r="E112" i="6"/>
  <c r="D112" i="13"/>
  <c r="F112" i="13"/>
  <c r="G112" i="6"/>
  <c r="E112" i="13"/>
  <c r="F112" i="6"/>
  <c r="C112" i="13"/>
  <c r="D112" i="6"/>
  <c r="Z112" i="6"/>
  <c r="T112" i="6"/>
  <c r="L112" i="13"/>
  <c r="B112" i="13"/>
  <c r="C112" i="6"/>
  <c r="T111" i="6"/>
  <c r="Z111" i="6"/>
  <c r="L111" i="13"/>
  <c r="D111" i="13"/>
  <c r="E111" i="6"/>
  <c r="E111" i="13"/>
  <c r="F111" i="6"/>
  <c r="B111" i="13"/>
  <c r="C111" i="6"/>
  <c r="C111" i="13"/>
  <c r="D111" i="6"/>
  <c r="CP112" i="4"/>
  <c r="F111" i="13"/>
  <c r="G111" i="6"/>
  <c r="T110" i="6"/>
  <c r="L110" i="13"/>
  <c r="Z110" i="6"/>
  <c r="B110" i="13"/>
  <c r="C110" i="6"/>
  <c r="E110" i="6"/>
  <c r="D110" i="13"/>
  <c r="F110" i="6"/>
  <c r="E110" i="13"/>
  <c r="D110" i="6"/>
  <c r="C110" i="13"/>
  <c r="CP111" i="4"/>
  <c r="G110" i="6"/>
  <c r="F110" i="13"/>
  <c r="C109" i="6"/>
  <c r="B109" i="13"/>
  <c r="E109" i="6"/>
  <c r="D109" i="13"/>
  <c r="C109" i="13"/>
  <c r="D109" i="6"/>
  <c r="T109" i="6"/>
  <c r="Z109" i="6"/>
  <c r="L109" i="13"/>
  <c r="E109" i="13"/>
  <c r="F109" i="6"/>
  <c r="CP110" i="4"/>
  <c r="G109" i="6"/>
  <c r="F109" i="13"/>
  <c r="D108" i="13"/>
  <c r="E108" i="6"/>
  <c r="F108" i="13"/>
  <c r="G108" i="6"/>
  <c r="F108" i="6"/>
  <c r="E108" i="13"/>
  <c r="C108" i="13"/>
  <c r="D108" i="6"/>
  <c r="T108" i="6"/>
  <c r="Z108" i="6"/>
  <c r="L108" i="13"/>
  <c r="B108" i="13"/>
  <c r="C108" i="6"/>
  <c r="CP109" i="4"/>
  <c r="C107" i="13"/>
  <c r="D107" i="6"/>
  <c r="G107" i="6"/>
  <c r="F107" i="13"/>
  <c r="E107" i="6"/>
  <c r="D107" i="13"/>
  <c r="E107" i="13"/>
  <c r="F107" i="6"/>
  <c r="T107" i="6"/>
  <c r="Z107" i="6"/>
  <c r="L107" i="13"/>
  <c r="B107" i="13"/>
  <c r="C107" i="6"/>
  <c r="CP108" i="4"/>
  <c r="CP107" i="4"/>
  <c r="D106" i="6"/>
  <c r="C106" i="13"/>
  <c r="F106" i="13"/>
  <c r="G106" i="6"/>
  <c r="L106" i="13"/>
  <c r="T106" i="6"/>
  <c r="Z106" i="6"/>
  <c r="E106" i="6"/>
  <c r="D106" i="13"/>
  <c r="C106" i="6"/>
  <c r="B106" i="13"/>
  <c r="F106" i="6"/>
  <c r="E106" i="13"/>
  <c r="E105" i="6"/>
  <c r="D105" i="13"/>
  <c r="T105" i="6"/>
  <c r="Z105" i="6"/>
  <c r="L105" i="13"/>
  <c r="D105" i="6"/>
  <c r="C105" i="13"/>
  <c r="C105" i="6"/>
  <c r="B105" i="13"/>
  <c r="E105" i="13"/>
  <c r="F105" i="6"/>
  <c r="G105" i="6"/>
  <c r="F105" i="13"/>
  <c r="CP106" i="4"/>
  <c r="E104" i="6"/>
  <c r="D104" i="13"/>
  <c r="T104" i="6"/>
  <c r="Z104" i="6"/>
  <c r="L104" i="13"/>
  <c r="CP105" i="4"/>
  <c r="G104" i="6"/>
  <c r="F104" i="13"/>
  <c r="C104" i="6"/>
  <c r="B104" i="13"/>
  <c r="F104" i="6"/>
  <c r="E104" i="13"/>
  <c r="C104" i="13"/>
  <c r="D104" i="6"/>
  <c r="CP104" i="4"/>
  <c r="CN104" i="4"/>
  <c r="F103" i="6"/>
  <c r="E103" i="13"/>
  <c r="D103" i="6"/>
  <c r="C103" i="13"/>
  <c r="T103" i="6"/>
  <c r="L103" i="13"/>
  <c r="Z103" i="6"/>
  <c r="B103" i="13"/>
  <c r="C103" i="6"/>
  <c r="F103" i="13"/>
  <c r="G103" i="6"/>
  <c r="E103" i="6"/>
  <c r="D103" i="13"/>
  <c r="CP103" i="4"/>
  <c r="F102" i="6"/>
  <c r="E102" i="13"/>
  <c r="C102" i="13"/>
  <c r="D102" i="6"/>
  <c r="E102" i="6"/>
  <c r="D102" i="13"/>
  <c r="B102" i="13"/>
  <c r="C102" i="6"/>
  <c r="Z102" i="6"/>
  <c r="L102" i="13"/>
  <c r="T102" i="6"/>
  <c r="G102" i="6"/>
  <c r="F102" i="13"/>
  <c r="G101" i="6"/>
  <c r="F101" i="13"/>
  <c r="L101" i="13"/>
  <c r="T101" i="6"/>
  <c r="Z101" i="6"/>
  <c r="D101" i="13"/>
  <c r="E101" i="6"/>
  <c r="C101" i="13"/>
  <c r="D101" i="6"/>
  <c r="E101" i="13"/>
  <c r="F101" i="6"/>
  <c r="B101" i="13"/>
  <c r="C101" i="6"/>
  <c r="CP102" i="4"/>
  <c r="Z100" i="6"/>
  <c r="T100" i="6"/>
  <c r="L100" i="13"/>
  <c r="E100" i="13"/>
  <c r="F100" i="6"/>
  <c r="D100" i="13"/>
  <c r="E100" i="6"/>
  <c r="B100" i="13"/>
  <c r="C100" i="6"/>
  <c r="G100" i="6"/>
  <c r="F100" i="13"/>
  <c r="D100" i="6"/>
  <c r="C100" i="13"/>
  <c r="CP101" i="4"/>
  <c r="E99" i="13"/>
  <c r="F99" i="6"/>
  <c r="D99" i="6"/>
  <c r="C99" i="13"/>
  <c r="T99" i="6"/>
  <c r="Z99" i="6"/>
  <c r="L99" i="13"/>
  <c r="B99" i="13"/>
  <c r="C99" i="6"/>
  <c r="G99" i="6"/>
  <c r="F99" i="13"/>
  <c r="CP100" i="4"/>
  <c r="CN100" i="4" s="1"/>
  <c r="D99" i="13"/>
  <c r="E99" i="6"/>
  <c r="L98" i="13"/>
  <c r="Z98" i="6"/>
  <c r="T98" i="6"/>
  <c r="E98" i="6"/>
  <c r="D98" i="13"/>
  <c r="B98" i="13"/>
  <c r="C98" i="6"/>
  <c r="C98" i="13"/>
  <c r="D98" i="6"/>
  <c r="CP98" i="4"/>
  <c r="CP99" i="4"/>
  <c r="G98" i="6"/>
  <c r="F98" i="13"/>
  <c r="E98" i="13"/>
  <c r="F98" i="6"/>
  <c r="F97" i="6"/>
  <c r="E97" i="13"/>
  <c r="G97" i="6"/>
  <c r="F97" i="13"/>
  <c r="E97" i="6"/>
  <c r="D97" i="13"/>
  <c r="C97" i="13"/>
  <c r="D97" i="6"/>
  <c r="CP97" i="4"/>
  <c r="L97" i="13"/>
  <c r="Z97" i="6"/>
  <c r="T97" i="6"/>
  <c r="C97" i="6"/>
  <c r="B97" i="13"/>
  <c r="G96" i="6"/>
  <c r="F96" i="13"/>
  <c r="B96" i="13"/>
  <c r="C96" i="6"/>
  <c r="D96" i="13"/>
  <c r="E96" i="6"/>
  <c r="E96" i="13"/>
  <c r="F96" i="6"/>
  <c r="D96" i="6"/>
  <c r="C96" i="13"/>
  <c r="Z96" i="6"/>
  <c r="T96" i="6"/>
  <c r="L96" i="13"/>
  <c r="CP96" i="4"/>
  <c r="CN96" i="4" s="1"/>
  <c r="E95" i="13"/>
  <c r="F95" i="6"/>
  <c r="C95" i="6"/>
  <c r="B95" i="13"/>
  <c r="D95" i="6"/>
  <c r="C95" i="13"/>
  <c r="E95" i="6"/>
  <c r="D95" i="13"/>
  <c r="Z95" i="6"/>
  <c r="T95" i="6"/>
  <c r="L95" i="13"/>
  <c r="CP95" i="4"/>
  <c r="G95" i="6"/>
  <c r="F95" i="13"/>
  <c r="E94" i="13"/>
  <c r="F94" i="6"/>
  <c r="B94" i="13"/>
  <c r="C94" i="6"/>
  <c r="D94" i="13"/>
  <c r="E94" i="6"/>
  <c r="G94" i="6"/>
  <c r="F94" i="13"/>
  <c r="T94" i="6"/>
  <c r="Z94" i="6"/>
  <c r="CP94" i="4"/>
  <c r="L94" i="13"/>
  <c r="D94" i="6"/>
  <c r="C94" i="13"/>
  <c r="T93" i="6"/>
  <c r="Z93" i="6"/>
  <c r="L93" i="13"/>
  <c r="F93" i="6"/>
  <c r="E93" i="13"/>
  <c r="C93" i="13"/>
  <c r="D93" i="6"/>
  <c r="D93" i="13"/>
  <c r="E93" i="6"/>
  <c r="F93" i="13"/>
  <c r="G93" i="6"/>
  <c r="B93" i="13"/>
  <c r="C93" i="6"/>
  <c r="D92" i="13"/>
  <c r="E92" i="6"/>
  <c r="E92" i="13"/>
  <c r="F92" i="6"/>
  <c r="F92" i="13"/>
  <c r="G92" i="6"/>
  <c r="T92" i="6"/>
  <c r="Z92" i="6"/>
  <c r="L92" i="13"/>
  <c r="B92" i="13"/>
  <c r="C92" i="6"/>
  <c r="C92" i="13"/>
  <c r="D92" i="6"/>
  <c r="CP93" i="4"/>
  <c r="CP92" i="4"/>
  <c r="CN92" i="4"/>
  <c r="C91" i="13"/>
  <c r="D91" i="6"/>
  <c r="F91" i="6"/>
  <c r="E91" i="13"/>
  <c r="B91" i="13"/>
  <c r="C91" i="6"/>
  <c r="CP91" i="4"/>
  <c r="T91" i="6"/>
  <c r="Z91" i="6"/>
  <c r="L91" i="13"/>
  <c r="F91" i="13"/>
  <c r="G91" i="6"/>
  <c r="D91" i="13"/>
  <c r="E91" i="6"/>
  <c r="C90" i="13"/>
  <c r="D90" i="6"/>
  <c r="F90" i="6"/>
  <c r="E90" i="13"/>
  <c r="B90" i="13"/>
  <c r="C90" i="6"/>
  <c r="L90" i="13"/>
  <c r="Z90" i="6"/>
  <c r="CP90" i="4"/>
  <c r="T90" i="6"/>
  <c r="F90" i="13"/>
  <c r="G90" i="6"/>
  <c r="D90" i="13"/>
  <c r="E90" i="6"/>
  <c r="D89" i="6"/>
  <c r="C89" i="13"/>
  <c r="Z89" i="6"/>
  <c r="T89" i="6"/>
  <c r="L89" i="13"/>
  <c r="CP89" i="4"/>
  <c r="F89" i="13"/>
  <c r="G89" i="6"/>
  <c r="E89" i="13"/>
  <c r="F89" i="6"/>
  <c r="E89" i="6"/>
  <c r="D89" i="13"/>
  <c r="B89" i="13"/>
  <c r="C89" i="6"/>
  <c r="C88" i="13"/>
  <c r="D88" i="6"/>
  <c r="L88" i="13"/>
  <c r="T88" i="6"/>
  <c r="Z88" i="6"/>
  <c r="F88" i="13"/>
  <c r="G88" i="6"/>
  <c r="D88" i="13"/>
  <c r="E88" i="6"/>
  <c r="C88" i="6"/>
  <c r="B88" i="13"/>
  <c r="F88" i="6"/>
  <c r="E88" i="13"/>
  <c r="CP88" i="4"/>
  <c r="CN88" i="4" s="1"/>
  <c r="G87" i="6"/>
  <c r="F87" i="13"/>
  <c r="D87" i="13"/>
  <c r="E87" i="6"/>
  <c r="F87" i="6"/>
  <c r="E87" i="13"/>
  <c r="B87" i="13"/>
  <c r="C87" i="6"/>
  <c r="D87" i="6"/>
  <c r="C87" i="13"/>
  <c r="Z87" i="6"/>
  <c r="L87" i="13"/>
  <c r="T87" i="6"/>
  <c r="CP87" i="4"/>
  <c r="E86" i="6"/>
  <c r="D86" i="13"/>
  <c r="C86" i="13"/>
  <c r="D86" i="6"/>
  <c r="F86" i="6"/>
  <c r="E86" i="13"/>
  <c r="B86" i="13"/>
  <c r="C86" i="6"/>
  <c r="F86" i="13"/>
  <c r="G86" i="6"/>
  <c r="Z86" i="6"/>
  <c r="L86" i="13"/>
  <c r="CP86" i="4"/>
  <c r="T86" i="6"/>
  <c r="T85" i="6"/>
  <c r="Z85" i="6"/>
  <c r="L85" i="13"/>
  <c r="B85" i="13"/>
  <c r="C85" i="6"/>
  <c r="C85" i="13"/>
  <c r="D85" i="6"/>
  <c r="F85" i="13"/>
  <c r="G85" i="6"/>
  <c r="D85" i="13"/>
  <c r="E85" i="6"/>
  <c r="E85" i="13"/>
  <c r="F85" i="6"/>
  <c r="D84" i="13"/>
  <c r="E84" i="6"/>
  <c r="B84" i="13"/>
  <c r="C84" i="6"/>
  <c r="F84" i="6"/>
  <c r="E84" i="13"/>
  <c r="F84" i="13"/>
  <c r="G84" i="6"/>
  <c r="L84" i="13"/>
  <c r="Z84" i="6"/>
  <c r="T84" i="6"/>
  <c r="C84" i="13"/>
  <c r="D84" i="6"/>
  <c r="CP85" i="4"/>
  <c r="D83" i="13"/>
  <c r="E83" i="6"/>
  <c r="C83" i="13"/>
  <c r="D83" i="6"/>
  <c r="B83" i="13"/>
  <c r="C83" i="6"/>
  <c r="Z83" i="6"/>
  <c r="L83" i="13"/>
  <c r="CP83" i="4"/>
  <c r="T83" i="6"/>
  <c r="F83" i="13"/>
  <c r="G83" i="6"/>
  <c r="F83" i="6"/>
  <c r="E83" i="13"/>
  <c r="CP84" i="4"/>
  <c r="CN84" i="4" s="1"/>
  <c r="Z82" i="6"/>
  <c r="L82" i="13"/>
  <c r="T82" i="6"/>
  <c r="D82" i="13"/>
  <c r="E82" i="6"/>
  <c r="E82" i="13"/>
  <c r="F82" i="6"/>
  <c r="D82" i="6"/>
  <c r="C82" i="13"/>
  <c r="CP82" i="4"/>
  <c r="B82" i="13"/>
  <c r="C82" i="6"/>
  <c r="F82" i="13"/>
  <c r="G82" i="6"/>
  <c r="D81" i="13"/>
  <c r="E81" i="6"/>
  <c r="C81" i="13"/>
  <c r="D81" i="6"/>
  <c r="G81" i="6"/>
  <c r="F81" i="13"/>
  <c r="Z81" i="6"/>
  <c r="T81" i="6"/>
  <c r="L81" i="13"/>
  <c r="F81" i="6"/>
  <c r="E81" i="13"/>
  <c r="B81" i="13"/>
  <c r="C81" i="6"/>
  <c r="Z80" i="6"/>
  <c r="L80" i="13"/>
  <c r="T80" i="6"/>
  <c r="E80" i="6"/>
  <c r="D80" i="13"/>
  <c r="B80" i="13"/>
  <c r="C80" i="6"/>
  <c r="E80" i="13"/>
  <c r="F80" i="6"/>
  <c r="D80" i="6"/>
  <c r="C80" i="13"/>
  <c r="CP81" i="4"/>
  <c r="G80" i="6"/>
  <c r="F80" i="13"/>
  <c r="G79" i="6"/>
  <c r="F79" i="13"/>
  <c r="T79" i="6"/>
  <c r="Z79" i="6"/>
  <c r="L79" i="13"/>
  <c r="C79" i="6"/>
  <c r="B79" i="13"/>
  <c r="CP79" i="4"/>
  <c r="D79" i="13"/>
  <c r="E79" i="6"/>
  <c r="CP80" i="4"/>
  <c r="CN80" i="4"/>
  <c r="E79" i="13"/>
  <c r="F79" i="6"/>
  <c r="D79" i="6"/>
  <c r="C79" i="13"/>
  <c r="D78" i="6"/>
  <c r="C78" i="13"/>
  <c r="Z78" i="6"/>
  <c r="T78" i="6"/>
  <c r="L78" i="13"/>
  <c r="F78" i="6"/>
  <c r="E78" i="13"/>
  <c r="B78" i="13"/>
  <c r="C78" i="6"/>
  <c r="E78" i="6"/>
  <c r="D78" i="13"/>
  <c r="F78" i="13"/>
  <c r="G78" i="6"/>
  <c r="G77" i="6"/>
  <c r="F77" i="13"/>
  <c r="C77" i="13"/>
  <c r="D77" i="6"/>
  <c r="T77" i="6"/>
  <c r="Z77" i="6"/>
  <c r="L77" i="13"/>
  <c r="C77" i="6"/>
  <c r="B77" i="13"/>
  <c r="CP77" i="4"/>
  <c r="CN77" i="4" s="1"/>
  <c r="E77" i="6"/>
  <c r="D77" i="13"/>
  <c r="E77" i="13"/>
  <c r="F77" i="6"/>
  <c r="CP78" i="4"/>
  <c r="F76" i="13"/>
  <c r="G76" i="6"/>
  <c r="E76" i="13"/>
  <c r="F76" i="6"/>
  <c r="D76" i="13"/>
  <c r="E76" i="6"/>
  <c r="L76" i="13"/>
  <c r="Z76" i="6"/>
  <c r="T76" i="6"/>
  <c r="B76" i="13"/>
  <c r="C76" i="6"/>
  <c r="D76" i="6"/>
  <c r="C76" i="13"/>
  <c r="CP76" i="4"/>
  <c r="CN76" i="4" s="1"/>
  <c r="C75" i="13"/>
  <c r="D75" i="6"/>
  <c r="E75" i="13"/>
  <c r="F75" i="6"/>
  <c r="B75" i="13"/>
  <c r="C75" i="6"/>
  <c r="D75" i="13"/>
  <c r="E75" i="6"/>
  <c r="L75" i="13"/>
  <c r="T75" i="6"/>
  <c r="CP75" i="4"/>
  <c r="CN75" i="4" s="1"/>
  <c r="CR76" i="4"/>
  <c r="Z75" i="6"/>
  <c r="G75" i="6"/>
  <c r="F75" i="13"/>
  <c r="C74" i="13"/>
  <c r="D74" i="6"/>
  <c r="E74" i="13"/>
  <c r="F74" i="6"/>
  <c r="L74" i="13"/>
  <c r="T74" i="6"/>
  <c r="Z74" i="6"/>
  <c r="F74" i="13"/>
  <c r="G74" i="6"/>
  <c r="C74" i="6"/>
  <c r="B74" i="13"/>
  <c r="D74" i="13"/>
  <c r="E74" i="6"/>
  <c r="L73" i="13"/>
  <c r="Z73" i="6"/>
  <c r="T73" i="6"/>
  <c r="D73" i="13"/>
  <c r="E73" i="6"/>
  <c r="G73" i="6"/>
  <c r="F73" i="13"/>
  <c r="CP73" i="4"/>
  <c r="CP74" i="4"/>
  <c r="C73" i="13"/>
  <c r="D73" i="6"/>
  <c r="E73" i="13"/>
  <c r="F73" i="6"/>
  <c r="B73" i="13"/>
  <c r="C73" i="6"/>
  <c r="F72" i="13"/>
  <c r="G72" i="6"/>
  <c r="D72" i="6"/>
  <c r="C72" i="13"/>
  <c r="E72" i="6"/>
  <c r="D72" i="13"/>
  <c r="E72" i="13"/>
  <c r="F72" i="6"/>
  <c r="B72" i="13"/>
  <c r="C72" i="6"/>
  <c r="T72" i="6"/>
  <c r="CP72" i="4"/>
  <c r="CN72" i="4" s="1"/>
  <c r="Z72" i="6"/>
  <c r="L72" i="13"/>
  <c r="G71" i="6"/>
  <c r="F71" i="13"/>
  <c r="D71" i="6"/>
  <c r="C71" i="13"/>
  <c r="E71" i="6"/>
  <c r="D71" i="13"/>
  <c r="T71" i="6"/>
  <c r="CP71" i="4"/>
  <c r="Z71" i="6"/>
  <c r="L71" i="13"/>
  <c r="B71" i="13"/>
  <c r="C71" i="6"/>
  <c r="E71" i="13"/>
  <c r="F71" i="6"/>
  <c r="Z70" i="6"/>
  <c r="L70" i="13"/>
  <c r="T70" i="6"/>
  <c r="E70" i="13"/>
  <c r="F70" i="6"/>
  <c r="C70" i="13"/>
  <c r="D70" i="6"/>
  <c r="C70" i="6"/>
  <c r="B70" i="13"/>
  <c r="F70" i="13"/>
  <c r="G70" i="6"/>
  <c r="D70" i="13"/>
  <c r="E70" i="6"/>
  <c r="Z69" i="6"/>
  <c r="T69" i="6"/>
  <c r="L69" i="13"/>
  <c r="E69" i="13"/>
  <c r="F69" i="6"/>
  <c r="G69" i="6"/>
  <c r="F69" i="13"/>
  <c r="CP70" i="4"/>
  <c r="D69" i="13"/>
  <c r="E69" i="6"/>
  <c r="C69" i="13"/>
  <c r="D69" i="6"/>
  <c r="B69" i="13"/>
  <c r="C69" i="6"/>
  <c r="E68" i="13"/>
  <c r="F68" i="6"/>
  <c r="B68" i="13"/>
  <c r="C68" i="6"/>
  <c r="D68" i="6"/>
  <c r="C68" i="13"/>
  <c r="Z68" i="6"/>
  <c r="T68" i="6"/>
  <c r="L68" i="13"/>
  <c r="CP69" i="4"/>
  <c r="G68" i="6"/>
  <c r="F68" i="13"/>
  <c r="D68" i="13"/>
  <c r="E68" i="6"/>
  <c r="B67" i="13"/>
  <c r="C67" i="6"/>
  <c r="D67" i="13"/>
  <c r="E67" i="6"/>
  <c r="E67" i="13"/>
  <c r="F67" i="6"/>
  <c r="D67" i="6"/>
  <c r="C67" i="13"/>
  <c r="G67" i="6"/>
  <c r="F67" i="13"/>
  <c r="C66" i="6"/>
  <c r="B66" i="13"/>
  <c r="G66" i="6"/>
  <c r="F66" i="13"/>
  <c r="D66" i="6"/>
  <c r="C66" i="13"/>
  <c r="D66" i="13"/>
  <c r="E66" i="6"/>
  <c r="F66" i="6"/>
  <c r="E66" i="13"/>
  <c r="B65" i="13"/>
  <c r="C65" i="6"/>
  <c r="E65" i="13"/>
  <c r="F65" i="6"/>
  <c r="D65" i="6"/>
  <c r="C65" i="13"/>
  <c r="E65" i="6"/>
  <c r="D65" i="13"/>
  <c r="F65" i="13"/>
  <c r="G65" i="6"/>
  <c r="A20" i="13"/>
  <c r="B20" i="6"/>
  <c r="A20" i="9"/>
  <c r="CP20" i="4"/>
  <c r="A21" i="9"/>
  <c r="A21" i="13"/>
  <c r="B21" i="6"/>
  <c r="CQ21" i="4"/>
  <c r="CP21" i="4"/>
  <c r="CN21" i="4" s="1"/>
  <c r="A22" i="13"/>
  <c r="B22" i="6"/>
  <c r="A22" i="9"/>
  <c r="CQ22" i="4"/>
  <c r="CP22" i="4"/>
  <c r="CN22" i="4" s="1"/>
  <c r="A23" i="9"/>
  <c r="A23" i="13"/>
  <c r="B23" i="6"/>
  <c r="CP23" i="4"/>
  <c r="CQ23" i="4"/>
  <c r="CN23" i="4"/>
  <c r="A25" i="9"/>
  <c r="A25" i="13"/>
  <c r="B25" i="6"/>
  <c r="CQ25" i="4"/>
  <c r="CP25" i="4"/>
  <c r="A26" i="13"/>
  <c r="B26" i="6"/>
  <c r="A26" i="9"/>
  <c r="CP26" i="4"/>
  <c r="CQ26" i="4"/>
  <c r="A27" i="13"/>
  <c r="B27" i="6"/>
  <c r="A27" i="9"/>
  <c r="CQ27" i="4"/>
  <c r="CP27" i="4"/>
  <c r="CN27" i="4" s="1"/>
  <c r="A28" i="9"/>
  <c r="B28" i="6"/>
  <c r="A28" i="13"/>
  <c r="CP28" i="4"/>
  <c r="CQ28" i="4"/>
  <c r="B29" i="6"/>
  <c r="A29" i="13"/>
  <c r="A29" i="9"/>
  <c r="CQ29" i="4"/>
  <c r="CP29" i="4"/>
  <c r="CN29" i="4"/>
  <c r="B30" i="6"/>
  <c r="A30" i="13"/>
  <c r="A30" i="9"/>
  <c r="CP30" i="4"/>
  <c r="CN30" i="4" s="1"/>
  <c r="CQ30" i="4"/>
  <c r="A31" i="13"/>
  <c r="A31" i="9"/>
  <c r="B31" i="6"/>
  <c r="CQ31" i="4"/>
  <c r="CP31" i="4"/>
  <c r="CN31" i="4" s="1"/>
  <c r="A32" i="9"/>
  <c r="A32" i="13"/>
  <c r="B32" i="6"/>
  <c r="CP32" i="4"/>
  <c r="CQ32" i="4"/>
  <c r="A33" i="9"/>
  <c r="B33" i="6"/>
  <c r="A33" i="13"/>
  <c r="CQ33" i="4"/>
  <c r="CN33" i="4" s="1"/>
  <c r="CP33" i="4"/>
  <c r="B34" i="6"/>
  <c r="A34" i="13"/>
  <c r="A34" i="9"/>
  <c r="CQ34" i="4"/>
  <c r="CP34" i="4"/>
  <c r="A35" i="13"/>
  <c r="A35" i="9"/>
  <c r="B35" i="6"/>
  <c r="CQ35" i="4"/>
  <c r="CN35" i="4" s="1"/>
  <c r="CP35" i="4"/>
  <c r="B36" i="6"/>
  <c r="A36" i="13"/>
  <c r="A36" i="9"/>
  <c r="CQ36" i="4"/>
  <c r="CP36" i="4"/>
  <c r="A37" i="9"/>
  <c r="A37" i="13"/>
  <c r="B37" i="6"/>
  <c r="CP37" i="4"/>
  <c r="CN37" i="4" s="1"/>
  <c r="CQ37" i="4"/>
  <c r="A38" i="13"/>
  <c r="A38" i="9"/>
  <c r="B38" i="6"/>
  <c r="CP38" i="4"/>
  <c r="CN38" i="4" s="1"/>
  <c r="CQ38" i="4"/>
  <c r="A39" i="13"/>
  <c r="A39" i="9"/>
  <c r="B39" i="6"/>
  <c r="CQ39" i="4"/>
  <c r="CP39" i="4"/>
  <c r="A40" i="13"/>
  <c r="A40" i="9"/>
  <c r="B40" i="6"/>
  <c r="CQ40" i="4"/>
  <c r="CN40" i="4" s="1"/>
  <c r="CP40" i="4"/>
  <c r="A41" i="13"/>
  <c r="A41" i="9"/>
  <c r="B41" i="6"/>
  <c r="CP41" i="4"/>
  <c r="CQ41" i="4"/>
  <c r="CN41" i="4"/>
  <c r="B42" i="6"/>
  <c r="A42" i="9"/>
  <c r="A42" i="13"/>
  <c r="CP42" i="4"/>
  <c r="CN42" i="4" s="1"/>
  <c r="CQ42" i="4"/>
  <c r="A43" i="13"/>
  <c r="B43" i="6"/>
  <c r="A43" i="9"/>
  <c r="CQ43" i="4"/>
  <c r="CP43" i="4"/>
  <c r="CN43" i="4" s="1"/>
  <c r="B44" i="6"/>
  <c r="A44" i="9"/>
  <c r="A44" i="13"/>
  <c r="CQ44" i="4"/>
  <c r="CP44" i="4"/>
  <c r="A45" i="13"/>
  <c r="A45" i="9"/>
  <c r="B45" i="6"/>
  <c r="CP45" i="4"/>
  <c r="CN45" i="4" s="1"/>
  <c r="CQ45" i="4"/>
  <c r="B46" i="6"/>
  <c r="A46" i="9"/>
  <c r="A46" i="13"/>
  <c r="CQ46" i="4"/>
  <c r="CP46" i="4"/>
  <c r="A47" i="9"/>
  <c r="A47" i="13"/>
  <c r="B47" i="6"/>
  <c r="CP47" i="4"/>
  <c r="CN47" i="4" s="1"/>
  <c r="CQ47" i="4"/>
  <c r="A48" i="9"/>
  <c r="A48" i="13"/>
  <c r="B48" i="6"/>
  <c r="CQ48" i="4"/>
  <c r="CP48" i="4"/>
  <c r="CN48" i="4" s="1"/>
  <c r="CR48" i="4" s="1"/>
  <c r="A49" i="9"/>
  <c r="B49" i="6"/>
  <c r="A49" i="13"/>
  <c r="CQ49" i="4"/>
  <c r="CP49" i="4"/>
  <c r="CN49" i="4" s="1"/>
  <c r="B50" i="6"/>
  <c r="A50" i="13"/>
  <c r="A50" i="9"/>
  <c r="CQ50" i="4"/>
  <c r="CP50" i="4"/>
  <c r="A51" i="13"/>
  <c r="B51" i="6"/>
  <c r="A51" i="9"/>
  <c r="CP51" i="4"/>
  <c r="CN51" i="4" s="1"/>
  <c r="CQ51" i="4"/>
  <c r="A52" i="9"/>
  <c r="A52" i="13"/>
  <c r="B52" i="6"/>
  <c r="CP52" i="4"/>
  <c r="CQ52" i="4"/>
  <c r="B53" i="6"/>
  <c r="A53" i="13"/>
  <c r="A53" i="9"/>
  <c r="CQ53" i="4"/>
  <c r="CN53" i="4" s="1"/>
  <c r="CP53" i="4"/>
  <c r="A54" i="13"/>
  <c r="A54" i="9"/>
  <c r="B54" i="6"/>
  <c r="CQ54" i="4"/>
  <c r="CN54" i="4" s="1"/>
  <c r="CP54" i="4"/>
  <c r="A55" i="9"/>
  <c r="B55" i="6"/>
  <c r="A55" i="13"/>
  <c r="CQ55" i="4"/>
  <c r="CP55" i="4"/>
  <c r="CN55" i="4" s="1"/>
  <c r="B56" i="6"/>
  <c r="A56" i="9"/>
  <c r="A56" i="13"/>
  <c r="CP56" i="4"/>
  <c r="CQ56" i="4"/>
  <c r="A57" i="13"/>
  <c r="B57" i="6"/>
  <c r="A57" i="9"/>
  <c r="CP57" i="4"/>
  <c r="CN57" i="4" s="1"/>
  <c r="CQ57" i="4"/>
  <c r="B58" i="6"/>
  <c r="A58" i="13"/>
  <c r="A58" i="9"/>
  <c r="CQ58" i="4"/>
  <c r="CP58" i="4"/>
  <c r="A59" i="13"/>
  <c r="A59" i="9"/>
  <c r="B59" i="6"/>
  <c r="CP59" i="4"/>
  <c r="CQ59" i="4"/>
  <c r="A60" i="9"/>
  <c r="A60" i="13"/>
  <c r="B60" i="6"/>
  <c r="CQ60" i="4"/>
  <c r="CP60" i="4"/>
  <c r="CN60" i="4" s="1"/>
  <c r="B61" i="6"/>
  <c r="A61" i="13"/>
  <c r="A61" i="9"/>
  <c r="CQ61" i="4"/>
  <c r="CP61" i="4"/>
  <c r="CN61" i="4"/>
  <c r="A62" i="9"/>
  <c r="B62" i="6"/>
  <c r="A62" i="13"/>
  <c r="CQ62" i="4"/>
  <c r="CN62" i="4" s="1"/>
  <c r="CP62" i="4"/>
  <c r="B63" i="6"/>
  <c r="A63" i="13"/>
  <c r="CP63" i="4"/>
  <c r="CN63" i="4" s="1"/>
  <c r="CQ63" i="4"/>
  <c r="A64" i="13"/>
  <c r="B64" i="6"/>
  <c r="CQ64" i="4"/>
  <c r="T67" i="6"/>
  <c r="L67" i="13"/>
  <c r="CP68" i="4"/>
  <c r="CN68" i="4" s="1"/>
  <c r="Z67" i="6"/>
  <c r="T66" i="6"/>
  <c r="CP67" i="4"/>
  <c r="Z66" i="6"/>
  <c r="L66" i="13"/>
  <c r="T65" i="6"/>
  <c r="Z65" i="6"/>
  <c r="CP65" i="4"/>
  <c r="L65" i="13"/>
  <c r="CP66" i="4"/>
  <c r="CP64" i="4"/>
  <c r="F11" i="6"/>
  <c r="CN59" i="4" l="1"/>
  <c r="CR60" i="4" s="1"/>
  <c r="CN56" i="4"/>
  <c r="CR56" i="4" s="1"/>
  <c r="CN25" i="4"/>
  <c r="CR128" i="4"/>
  <c r="CR137" i="4"/>
  <c r="CR195" i="4"/>
  <c r="CN58" i="4"/>
  <c r="CR58" i="4" s="1"/>
  <c r="CR160" i="4"/>
  <c r="CN64" i="4"/>
  <c r="CP13" i="4"/>
  <c r="CR54" i="4"/>
  <c r="CR42" i="4"/>
  <c r="CR143" i="4"/>
  <c r="CR219" i="4"/>
  <c r="AZ223" i="4"/>
  <c r="AM223" i="4"/>
  <c r="AN223" i="4" s="1"/>
  <c r="CR279" i="4"/>
  <c r="CN26" i="4"/>
  <c r="CR26" i="4" s="1"/>
  <c r="CR180" i="4"/>
  <c r="AU223" i="4"/>
  <c r="AV223" i="4" s="1"/>
  <c r="CR240" i="4"/>
  <c r="CR246" i="4"/>
  <c r="AO245" i="4"/>
  <c r="AP245" i="4" s="1"/>
  <c r="AU248" i="4"/>
  <c r="AV248" i="4" s="1"/>
  <c r="AM250" i="4"/>
  <c r="AN250" i="4" s="1"/>
  <c r="AO252" i="4"/>
  <c r="AP252" i="4" s="1"/>
  <c r="AM252" i="4"/>
  <c r="AN252" i="4" s="1"/>
  <c r="AZ252" i="4"/>
  <c r="AZ257" i="4"/>
  <c r="AU260" i="4"/>
  <c r="AV260" i="4" s="1"/>
  <c r="AO266" i="4"/>
  <c r="AP266" i="4" s="1"/>
  <c r="AU273" i="4"/>
  <c r="AV273" i="4" s="1"/>
  <c r="AU280" i="4"/>
  <c r="AV280" i="4" s="1"/>
  <c r="AM283" i="4"/>
  <c r="BB315" i="4"/>
  <c r="AZ315" i="4"/>
  <c r="AM322" i="4"/>
  <c r="BB334" i="4"/>
  <c r="AZ334" i="4"/>
  <c r="CN50" i="4"/>
  <c r="CR51" i="4" s="1"/>
  <c r="CN28" i="4"/>
  <c r="CR28" i="4" s="1"/>
  <c r="CR164" i="4"/>
  <c r="CR173" i="4"/>
  <c r="CR187" i="4"/>
  <c r="CR221" i="4"/>
  <c r="BB222" i="4"/>
  <c r="BB229" i="4"/>
  <c r="AU230" i="4"/>
  <c r="AV230" i="4" s="1"/>
  <c r="AM239" i="4"/>
  <c r="AN239" i="4" s="1"/>
  <c r="BB239" i="4"/>
  <c r="AZ239" i="4"/>
  <c r="AU243" i="4"/>
  <c r="AV243" i="4" s="1"/>
  <c r="AO244" i="4"/>
  <c r="AP244" i="4" s="1"/>
  <c r="AU252" i="4"/>
  <c r="AV252" i="4" s="1"/>
  <c r="BB255" i="4"/>
  <c r="AZ255" i="4"/>
  <c r="AU259" i="4"/>
  <c r="AV259" i="4" s="1"/>
  <c r="AU262" i="4"/>
  <c r="AV262" i="4" s="1"/>
  <c r="AU264" i="4"/>
  <c r="AV264" i="4" s="1"/>
  <c r="AM276" i="4"/>
  <c r="AN276" i="4" s="1"/>
  <c r="AO276" i="4"/>
  <c r="AP276" i="4" s="1"/>
  <c r="AU278" i="4"/>
  <c r="AV278" i="4" s="1"/>
  <c r="CR281" i="4"/>
  <c r="BB279" i="4"/>
  <c r="AM279" i="4"/>
  <c r="AU281" i="4"/>
  <c r="AV281" i="4" s="1"/>
  <c r="AO282" i="4"/>
  <c r="AP282" i="4" s="1"/>
  <c r="AU290" i="4"/>
  <c r="AV290" i="4" s="1"/>
  <c r="BB299" i="4"/>
  <c r="AZ299" i="4"/>
  <c r="AO300" i="4"/>
  <c r="AP300" i="4" s="1"/>
  <c r="AU302" i="4"/>
  <c r="AV302" i="4" s="1"/>
  <c r="AU322" i="4"/>
  <c r="AV322" i="4" s="1"/>
  <c r="CR325" i="4"/>
  <c r="CR145" i="4"/>
  <c r="CR177" i="4"/>
  <c r="CR189" i="4"/>
  <c r="AO227" i="4"/>
  <c r="AP227" i="4" s="1"/>
  <c r="CR230" i="4"/>
  <c r="AO238" i="4"/>
  <c r="AP238" i="4" s="1"/>
  <c r="AO250" i="4"/>
  <c r="AP250" i="4" s="1"/>
  <c r="AO251" i="4"/>
  <c r="AP251" i="4" s="1"/>
  <c r="AU250" i="4"/>
  <c r="AV250" i="4" s="1"/>
  <c r="AO253" i="4"/>
  <c r="AP253" i="4" s="1"/>
  <c r="CR261" i="4"/>
  <c r="AM266" i="4"/>
  <c r="AN266" i="4" s="1"/>
  <c r="AZ323" i="4"/>
  <c r="BB323" i="4"/>
  <c r="AO326" i="4"/>
  <c r="AP326" i="4" s="1"/>
  <c r="BB326" i="4"/>
  <c r="AM326" i="4"/>
  <c r="AN326" i="4" s="1"/>
  <c r="CN52" i="4"/>
  <c r="CN39" i="4"/>
  <c r="CR40" i="4" s="1"/>
  <c r="CN32" i="4"/>
  <c r="CR31" i="4" s="1"/>
  <c r="CR135" i="4"/>
  <c r="CR139" i="4"/>
  <c r="CR147" i="4"/>
  <c r="CR169" i="4"/>
  <c r="CR176" i="4"/>
  <c r="AO219" i="4"/>
  <c r="AP219" i="4" s="1"/>
  <c r="AU222" i="4"/>
  <c r="AV222" i="4" s="1"/>
  <c r="AZ235" i="4"/>
  <c r="AM235" i="4"/>
  <c r="AN235" i="4" s="1"/>
  <c r="CR243" i="4"/>
  <c r="AO242" i="4"/>
  <c r="AP242" i="4" s="1"/>
  <c r="AU242" i="4"/>
  <c r="AV242" i="4" s="1"/>
  <c r="CR256" i="4"/>
  <c r="CR263" i="4"/>
  <c r="BB270" i="4"/>
  <c r="AZ270" i="4"/>
  <c r="BB298" i="4"/>
  <c r="AZ298" i="4"/>
  <c r="BB300" i="4"/>
  <c r="AZ300" i="4"/>
  <c r="AZ306" i="4"/>
  <c r="BB306" i="4"/>
  <c r="AO328" i="4"/>
  <c r="AP328" i="4" s="1"/>
  <c r="AM335" i="4"/>
  <c r="AN335" i="4" s="1"/>
  <c r="AO341" i="4"/>
  <c r="AP341" i="4" s="1"/>
  <c r="CN244" i="4"/>
  <c r="BY260" i="4"/>
  <c r="BM260" i="4"/>
  <c r="BA260" i="4"/>
  <c r="BC260" i="4" s="1"/>
  <c r="BL260" i="4"/>
  <c r="AI260" i="4"/>
  <c r="AJ260" i="4" s="1"/>
  <c r="BY263" i="4"/>
  <c r="BL263" i="4"/>
  <c r="AI263" i="4"/>
  <c r="AJ263" i="4" s="1"/>
  <c r="BM263" i="4"/>
  <c r="BA263" i="4"/>
  <c r="BY272" i="4"/>
  <c r="BL272" i="4"/>
  <c r="BA272" i="4"/>
  <c r="BC272" i="4" s="1"/>
  <c r="BM272" i="4"/>
  <c r="AI272" i="4"/>
  <c r="AJ272" i="4" s="1"/>
  <c r="BY275" i="4"/>
  <c r="AI275" i="4"/>
  <c r="AJ275" i="4" s="1"/>
  <c r="BL275" i="4"/>
  <c r="BA275" i="4"/>
  <c r="BM275" i="4"/>
  <c r="BY281" i="4"/>
  <c r="BL281" i="4"/>
  <c r="BA281" i="4"/>
  <c r="BC281" i="4" s="1"/>
  <c r="BM281" i="4"/>
  <c r="AI281" i="4"/>
  <c r="AJ281" i="4" s="1"/>
  <c r="BY324" i="4"/>
  <c r="AO324" i="4" s="1"/>
  <c r="AP324" i="4" s="1"/>
  <c r="BM324" i="4"/>
  <c r="BA324" i="4"/>
  <c r="AI324" i="4"/>
  <c r="AJ324" i="4" s="1"/>
  <c r="BL324" i="4"/>
  <c r="BY327" i="4"/>
  <c r="BL327" i="4"/>
  <c r="AI327" i="4"/>
  <c r="AJ327" i="4" s="1"/>
  <c r="BM327" i="4"/>
  <c r="BA327" i="4"/>
  <c r="BC327" i="4" s="1"/>
  <c r="AM327" i="4" s="1"/>
  <c r="AN327" i="4" s="1"/>
  <c r="BY336" i="4"/>
  <c r="BL336" i="4"/>
  <c r="BA336" i="4"/>
  <c r="BC336" i="4" s="1"/>
  <c r="BM336" i="4"/>
  <c r="AI336" i="4"/>
  <c r="AJ336" i="4" s="1"/>
  <c r="BY339" i="4"/>
  <c r="AO339" i="4" s="1"/>
  <c r="AP339" i="4" s="1"/>
  <c r="AI339" i="4"/>
  <c r="AJ339" i="4" s="1"/>
  <c r="BL339" i="4"/>
  <c r="BA339" i="4"/>
  <c r="BM339" i="4"/>
  <c r="BY342" i="4"/>
  <c r="BM342" i="4"/>
  <c r="AI342" i="4"/>
  <c r="AJ342" i="4" s="1"/>
  <c r="AE342" i="4"/>
  <c r="CD342" i="4" s="1"/>
  <c r="CC342" i="4"/>
  <c r="BE342" i="4"/>
  <c r="BF342" i="4"/>
  <c r="AY342" i="4"/>
  <c r="BC342" i="4" s="1"/>
  <c r="BT342" i="4"/>
  <c r="BZ342" i="4"/>
  <c r="BA342" i="4"/>
  <c r="BL342" i="4"/>
  <c r="BR342" i="4"/>
  <c r="BH342" i="4"/>
  <c r="BQ342" i="4"/>
  <c r="BW342" i="4"/>
  <c r="BN342" i="4"/>
  <c r="BG342" i="4"/>
  <c r="BY346" i="4"/>
  <c r="BM346" i="4"/>
  <c r="AI346" i="4"/>
  <c r="AJ346" i="4" s="1"/>
  <c r="BQ346" i="4"/>
  <c r="AE346" i="4"/>
  <c r="CD346" i="4" s="1"/>
  <c r="CA346" i="4"/>
  <c r="BF346" i="4"/>
  <c r="BV346" i="4"/>
  <c r="BZ346" i="4"/>
  <c r="CF346" i="4"/>
  <c r="BA346" i="4"/>
  <c r="BL346" i="4"/>
  <c r="BP346" i="4"/>
  <c r="AU346" i="4" s="1"/>
  <c r="AV346" i="4" s="1"/>
  <c r="BI346" i="4"/>
  <c r="BH346" i="4"/>
  <c r="BG346" i="4"/>
  <c r="BU346" i="4"/>
  <c r="BY350" i="4"/>
  <c r="BM350" i="4"/>
  <c r="AI350" i="4"/>
  <c r="AJ350" i="4" s="1"/>
  <c r="AY350" i="4"/>
  <c r="BT350" i="4"/>
  <c r="BJ350" i="4"/>
  <c r="AS350" i="4" s="1"/>
  <c r="AT350" i="4" s="1"/>
  <c r="BU350" i="4"/>
  <c r="AE350" i="4"/>
  <c r="CD350" i="4" s="1"/>
  <c r="BO350" i="4"/>
  <c r="BH350" i="4"/>
  <c r="CA350" i="4"/>
  <c r="BA350" i="4"/>
  <c r="BF350" i="4"/>
  <c r="BE350" i="4"/>
  <c r="BL350" i="4"/>
  <c r="BZ350" i="4"/>
  <c r="BW350" i="4"/>
  <c r="CF350" i="4"/>
  <c r="BN350" i="4"/>
  <c r="CC350" i="4"/>
  <c r="BQ350" i="4"/>
  <c r="CB350" i="4"/>
  <c r="CK22" i="4"/>
  <c r="M22" i="9"/>
  <c r="U22" i="6"/>
  <c r="CK26" i="4"/>
  <c r="U26" i="6"/>
  <c r="CI26" i="4"/>
  <c r="CJ26" i="4" s="1"/>
  <c r="CK30" i="4"/>
  <c r="M30" i="9"/>
  <c r="M34" i="9"/>
  <c r="U34" i="6"/>
  <c r="CQ66" i="4"/>
  <c r="CN66" i="4" s="1"/>
  <c r="U66" i="6"/>
  <c r="CQ67" i="4"/>
  <c r="CN67" i="4" s="1"/>
  <c r="M66" i="13"/>
  <c r="CQ65" i="4"/>
  <c r="CN65" i="4" s="1"/>
  <c r="CR64" i="4" s="1"/>
  <c r="CQ70" i="4"/>
  <c r="CQ71" i="4"/>
  <c r="CN71" i="4" s="1"/>
  <c r="U70" i="6"/>
  <c r="CQ69" i="4"/>
  <c r="CN69" i="4" s="1"/>
  <c r="M70" i="13"/>
  <c r="CQ74" i="4"/>
  <c r="CN74" i="4" s="1"/>
  <c r="CQ73" i="4"/>
  <c r="CN73" i="4" s="1"/>
  <c r="M74" i="13"/>
  <c r="U74" i="6"/>
  <c r="CQ78" i="4"/>
  <c r="M78" i="13"/>
  <c r="U78" i="6"/>
  <c r="CQ79" i="4"/>
  <c r="CN79" i="4" s="1"/>
  <c r="CI82" i="4"/>
  <c r="CJ82" i="4" s="1"/>
  <c r="CQ82" i="4"/>
  <c r="M82" i="13"/>
  <c r="U82" i="6"/>
  <c r="CQ81" i="4"/>
  <c r="CN81" i="4" s="1"/>
  <c r="CQ83" i="4"/>
  <c r="CN83" i="4" s="1"/>
  <c r="CQ86" i="4"/>
  <c r="CN86" i="4" s="1"/>
  <c r="M86" i="13"/>
  <c r="U86" i="6"/>
  <c r="CQ85" i="4"/>
  <c r="CN85" i="4" s="1"/>
  <c r="CR85" i="4" s="1"/>
  <c r="CQ87" i="4"/>
  <c r="CN87" i="4" s="1"/>
  <c r="CI90" i="4"/>
  <c r="CJ90" i="4" s="1"/>
  <c r="CQ90" i="4"/>
  <c r="CN90" i="4" s="1"/>
  <c r="M90" i="13"/>
  <c r="U90" i="6"/>
  <c r="CQ89" i="4"/>
  <c r="CN89" i="4" s="1"/>
  <c r="CQ91" i="4"/>
  <c r="CN91" i="4" s="1"/>
  <c r="CQ94" i="4"/>
  <c r="M94" i="13"/>
  <c r="U94" i="6"/>
  <c r="CI94" i="4"/>
  <c r="CJ94" i="4" s="1"/>
  <c r="CQ93" i="4"/>
  <c r="CN93" i="4" s="1"/>
  <c r="CQ95" i="4"/>
  <c r="CN95" i="4" s="1"/>
  <c r="CI98" i="4"/>
  <c r="CJ98" i="4" s="1"/>
  <c r="CQ98" i="4"/>
  <c r="CN98" i="4" s="1"/>
  <c r="M98" i="13"/>
  <c r="U98" i="6"/>
  <c r="CQ97" i="4"/>
  <c r="CN97" i="4" s="1"/>
  <c r="CR97" i="4" s="1"/>
  <c r="CQ99" i="4"/>
  <c r="CN99" i="4" s="1"/>
  <c r="CQ102" i="4"/>
  <c r="CN102" i="4" s="1"/>
  <c r="CI102" i="4"/>
  <c r="CJ102" i="4" s="1"/>
  <c r="M102" i="13"/>
  <c r="U102" i="6"/>
  <c r="CQ101" i="4"/>
  <c r="CN101" i="4" s="1"/>
  <c r="CR101" i="4" s="1"/>
  <c r="CQ103" i="4"/>
  <c r="CN103" i="4" s="1"/>
  <c r="CI106" i="4"/>
  <c r="CJ106" i="4" s="1"/>
  <c r="CQ106" i="4"/>
  <c r="CN106" i="4" s="1"/>
  <c r="M106" i="13"/>
  <c r="U106" i="6"/>
  <c r="CQ105" i="4"/>
  <c r="CN105" i="4" s="1"/>
  <c r="CR105" i="4" s="1"/>
  <c r="CQ107" i="4"/>
  <c r="CN107" i="4" s="1"/>
  <c r="CI110" i="4"/>
  <c r="CJ110" i="4" s="1"/>
  <c r="CQ110" i="4"/>
  <c r="CN110" i="4" s="1"/>
  <c r="M110" i="13"/>
  <c r="U110" i="6"/>
  <c r="CQ109" i="4"/>
  <c r="CN109" i="4" s="1"/>
  <c r="CQ111" i="4"/>
  <c r="CN111" i="4" s="1"/>
  <c r="CR111" i="4" s="1"/>
  <c r="CQ112" i="4"/>
  <c r="CQ114" i="4"/>
  <c r="CN114" i="4" s="1"/>
  <c r="CQ113" i="4"/>
  <c r="CN113" i="4" s="1"/>
  <c r="U113" i="6"/>
  <c r="CI117" i="4"/>
  <c r="CJ117" i="4" s="1"/>
  <c r="CQ116" i="4"/>
  <c r="CN116" i="4" s="1"/>
  <c r="CQ118" i="4"/>
  <c r="CQ117" i="4"/>
  <c r="CN117" i="4" s="1"/>
  <c r="CR117" i="4" s="1"/>
  <c r="U117" i="6"/>
  <c r="CQ120" i="4"/>
  <c r="CN120" i="4" s="1"/>
  <c r="CR120" i="4" s="1"/>
  <c r="CQ122" i="4"/>
  <c r="CN122" i="4" s="1"/>
  <c r="CI121" i="4"/>
  <c r="CJ121" i="4" s="1"/>
  <c r="CQ121" i="4"/>
  <c r="CN121" i="4" s="1"/>
  <c r="U121" i="6"/>
  <c r="CI125" i="4"/>
  <c r="CJ125" i="4" s="1"/>
  <c r="CQ124" i="4"/>
  <c r="CN124" i="4" s="1"/>
  <c r="CQ126" i="4"/>
  <c r="CQ125" i="4"/>
  <c r="CN125" i="4" s="1"/>
  <c r="U125" i="6"/>
  <c r="AU275" i="4"/>
  <c r="AV275" i="4" s="1"/>
  <c r="BC275" i="4"/>
  <c r="BB275" i="4" s="1"/>
  <c r="AM278" i="4"/>
  <c r="AO279" i="4"/>
  <c r="AP279" i="4" s="1"/>
  <c r="AM286" i="4"/>
  <c r="AN286" i="4" s="1"/>
  <c r="AU287" i="4"/>
  <c r="AV287" i="4" s="1"/>
  <c r="AM298" i="4"/>
  <c r="AN298" i="4" s="1"/>
  <c r="AU300" i="4"/>
  <c r="AV300" i="4" s="1"/>
  <c r="AU304" i="4"/>
  <c r="AV304" i="4" s="1"/>
  <c r="CR309" i="4"/>
  <c r="AU309" i="4"/>
  <c r="AV309" i="4" s="1"/>
  <c r="AU310" i="4"/>
  <c r="AV310" i="4" s="1"/>
  <c r="AM314" i="4"/>
  <c r="AN314" i="4" s="1"/>
  <c r="AU317" i="4"/>
  <c r="AV317" i="4" s="1"/>
  <c r="AU319" i="4"/>
  <c r="AV319" i="4" s="1"/>
  <c r="AM334" i="4"/>
  <c r="AN334" i="4" s="1"/>
  <c r="AO338" i="4"/>
  <c r="AP338" i="4" s="1"/>
  <c r="AU339" i="4"/>
  <c r="AV339" i="4" s="1"/>
  <c r="AO340" i="4"/>
  <c r="AP340" i="4" s="1"/>
  <c r="AU342" i="4"/>
  <c r="AV342" i="4" s="1"/>
  <c r="AO345" i="4"/>
  <c r="AP345" i="4" s="1"/>
  <c r="BC346" i="4"/>
  <c r="AZ346" i="4" s="1"/>
  <c r="CI113" i="4"/>
  <c r="CJ113" i="4" s="1"/>
  <c r="CR228" i="4"/>
  <c r="AM230" i="4"/>
  <c r="AN230" i="4" s="1"/>
  <c r="AU231" i="4"/>
  <c r="AV231" i="4" s="1"/>
  <c r="AU236" i="4"/>
  <c r="AV236" i="4" s="1"/>
  <c r="CR239" i="4"/>
  <c r="AU237" i="4"/>
  <c r="AV237" i="4" s="1"/>
  <c r="AU239" i="4"/>
  <c r="AV239" i="4" s="1"/>
  <c r="AU245" i="4"/>
  <c r="AV245" i="4" s="1"/>
  <c r="AO247" i="4"/>
  <c r="AP247" i="4" s="1"/>
  <c r="AM255" i="4"/>
  <c r="AN255" i="4" s="1"/>
  <c r="AU256" i="4"/>
  <c r="AV256" i="4" s="1"/>
  <c r="AU261" i="4"/>
  <c r="AV261" i="4" s="1"/>
  <c r="BC263" i="4"/>
  <c r="AZ263" i="4" s="1"/>
  <c r="AM268" i="4"/>
  <c r="AN268" i="4" s="1"/>
  <c r="AU267" i="4"/>
  <c r="AV267" i="4" s="1"/>
  <c r="AU269" i="4"/>
  <c r="AV269" i="4" s="1"/>
  <c r="AO274" i="4"/>
  <c r="AP274" i="4" s="1"/>
  <c r="AU274" i="4"/>
  <c r="AV274" i="4" s="1"/>
  <c r="BB283" i="4"/>
  <c r="CR293" i="4"/>
  <c r="AU299" i="4"/>
  <c r="AV299" i="4" s="1"/>
  <c r="AU301" i="4"/>
  <c r="AV301" i="4" s="1"/>
  <c r="AU306" i="4"/>
  <c r="AV306" i="4" s="1"/>
  <c r="AM308" i="4"/>
  <c r="AN308" i="4" s="1"/>
  <c r="AO311" i="4"/>
  <c r="AP311" i="4" s="1"/>
  <c r="AM312" i="4"/>
  <c r="AU314" i="4"/>
  <c r="AV314" i="4" s="1"/>
  <c r="AO320" i="4"/>
  <c r="AP320" i="4" s="1"/>
  <c r="AM320" i="4"/>
  <c r="AO322" i="4"/>
  <c r="AP322" i="4" s="1"/>
  <c r="BC324" i="4"/>
  <c r="AM323" i="4"/>
  <c r="AN323" i="4" s="1"/>
  <c r="AU323" i="4"/>
  <c r="AV323" i="4" s="1"/>
  <c r="AU330" i="4"/>
  <c r="AV330" i="4" s="1"/>
  <c r="AO331" i="4"/>
  <c r="AP331" i="4" s="1"/>
  <c r="AU332" i="4"/>
  <c r="AV332" i="4" s="1"/>
  <c r="AU333" i="4"/>
  <c r="AV333" i="4" s="1"/>
  <c r="AU336" i="4"/>
  <c r="AV336" i="4" s="1"/>
  <c r="BC339" i="4"/>
  <c r="AM341" i="4"/>
  <c r="AN341" i="4" s="1"/>
  <c r="AO344" i="4"/>
  <c r="AP344" i="4" s="1"/>
  <c r="AU350" i="4"/>
  <c r="AV350" i="4" s="1"/>
  <c r="AM349" i="4"/>
  <c r="AN349" i="4" s="1"/>
  <c r="AU292" i="4"/>
  <c r="AV292" i="4" s="1"/>
  <c r="AO298" i="4"/>
  <c r="AP298" i="4" s="1"/>
  <c r="AM300" i="4"/>
  <c r="AU303" i="4"/>
  <c r="AV303" i="4" s="1"/>
  <c r="AO315" i="4"/>
  <c r="AP315" i="4" s="1"/>
  <c r="AO317" i="4"/>
  <c r="AP317" i="4" s="1"/>
  <c r="AU320" i="4"/>
  <c r="AV320" i="4" s="1"/>
  <c r="AO323" i="4"/>
  <c r="AO336" i="4"/>
  <c r="AP336" i="4" s="1"/>
  <c r="AU337" i="4"/>
  <c r="AV337" i="4" s="1"/>
  <c r="AM338" i="4"/>
  <c r="AN338" i="4" s="1"/>
  <c r="AO347" i="4"/>
  <c r="AP347" i="4" s="1"/>
  <c r="CN317" i="4"/>
  <c r="CN315" i="4"/>
  <c r="CR315" i="4" s="1"/>
  <c r="CN301" i="4"/>
  <c r="CN288" i="4"/>
  <c r="CR287" i="4" s="1"/>
  <c r="CN300" i="4"/>
  <c r="CN304" i="4"/>
  <c r="CR305" i="4" s="1"/>
  <c r="CN312" i="4"/>
  <c r="CI86" i="4"/>
  <c r="CJ86" i="4" s="1"/>
  <c r="AU349" i="4"/>
  <c r="AV349" i="4" s="1"/>
  <c r="CN319" i="4"/>
  <c r="CN289" i="4"/>
  <c r="CR289" i="4" s="1"/>
  <c r="CN347" i="4"/>
  <c r="BM254" i="4"/>
  <c r="BY254" i="4"/>
  <c r="AO254" i="4" s="1"/>
  <c r="AP254" i="4" s="1"/>
  <c r="BL254" i="4"/>
  <c r="AI254" i="4"/>
  <c r="AJ254" i="4" s="1"/>
  <c r="BM318" i="4"/>
  <c r="BY318" i="4"/>
  <c r="AO318" i="4" s="1"/>
  <c r="AP318" i="4" s="1"/>
  <c r="BL318" i="4"/>
  <c r="AI318" i="4"/>
  <c r="AJ318" i="4" s="1"/>
  <c r="CI67" i="4"/>
  <c r="CJ67" i="4" s="1"/>
  <c r="CN344" i="4"/>
  <c r="CN291" i="4"/>
  <c r="CR291" i="4" s="1"/>
  <c r="CL281" i="4"/>
  <c r="AQ281" i="4" s="1"/>
  <c r="AR281" i="4" s="1"/>
  <c r="CN277" i="4"/>
  <c r="CR277" i="4" s="1"/>
  <c r="CN182" i="4"/>
  <c r="CR182" i="4" s="1"/>
  <c r="CN166" i="4"/>
  <c r="CR166" i="4" s="1"/>
  <c r="CN154" i="4"/>
  <c r="CR154" i="4" s="1"/>
  <c r="CN152" i="4"/>
  <c r="CR152" i="4" s="1"/>
  <c r="CN150" i="4"/>
  <c r="CR150" i="4" s="1"/>
  <c r="CN126" i="4"/>
  <c r="CN118" i="4"/>
  <c r="CN112" i="4"/>
  <c r="CN82" i="4"/>
  <c r="CN340" i="4"/>
  <c r="CR340" i="4" s="1"/>
  <c r="BY230" i="4"/>
  <c r="BM230" i="4"/>
  <c r="BL230" i="4"/>
  <c r="AI230" i="4"/>
  <c r="AJ230" i="4" s="1"/>
  <c r="BY237" i="4"/>
  <c r="BL237" i="4"/>
  <c r="BM237" i="4"/>
  <c r="BA237" i="4"/>
  <c r="BC237" i="4" s="1"/>
  <c r="AI237" i="4"/>
  <c r="AJ237" i="4" s="1"/>
  <c r="BY240" i="4"/>
  <c r="BL240" i="4"/>
  <c r="BA240" i="4"/>
  <c r="BC240" i="4" s="1"/>
  <c r="BM240" i="4"/>
  <c r="BY243" i="4"/>
  <c r="AO243" i="4" s="1"/>
  <c r="AP243" i="4" s="1"/>
  <c r="AI243" i="4"/>
  <c r="AJ243" i="4" s="1"/>
  <c r="BL243" i="4"/>
  <c r="BA243" i="4"/>
  <c r="BC243" i="4" s="1"/>
  <c r="BY249" i="4"/>
  <c r="AO249" i="4" s="1"/>
  <c r="AP249" i="4" s="1"/>
  <c r="BL249" i="4"/>
  <c r="BA249" i="4"/>
  <c r="BC249" i="4" s="1"/>
  <c r="BM249" i="4"/>
  <c r="AI249" i="4"/>
  <c r="AJ249" i="4" s="1"/>
  <c r="BY292" i="4"/>
  <c r="AO292" i="4" s="1"/>
  <c r="AP292" i="4" s="1"/>
  <c r="BM292" i="4"/>
  <c r="BA292" i="4"/>
  <c r="BC292" i="4" s="1"/>
  <c r="BY295" i="4"/>
  <c r="AO295" i="4" s="1"/>
  <c r="AP295" i="4" s="1"/>
  <c r="BL295" i="4"/>
  <c r="AI295" i="4"/>
  <c r="AJ295" i="4" s="1"/>
  <c r="BM295" i="4"/>
  <c r="BA295" i="4"/>
  <c r="BC295" i="4" s="1"/>
  <c r="BY304" i="4"/>
  <c r="AO304" i="4" s="1"/>
  <c r="AP304" i="4" s="1"/>
  <c r="BL304" i="4"/>
  <c r="BA304" i="4"/>
  <c r="BC304" i="4" s="1"/>
  <c r="BB304" i="4" s="1"/>
  <c r="BM304" i="4"/>
  <c r="BY307" i="4"/>
  <c r="AI307" i="4"/>
  <c r="AJ307" i="4" s="1"/>
  <c r="BL307" i="4"/>
  <c r="BA307" i="4"/>
  <c r="BC307" i="4" s="1"/>
  <c r="BY313" i="4"/>
  <c r="BL313" i="4"/>
  <c r="BA313" i="4"/>
  <c r="BC313" i="4" s="1"/>
  <c r="BM313" i="4"/>
  <c r="AI313" i="4"/>
  <c r="AJ313" i="4" s="1"/>
  <c r="AO348" i="4"/>
  <c r="AP348" i="4" s="1"/>
  <c r="CN297" i="4"/>
  <c r="CN295" i="4"/>
  <c r="CR295" i="4" s="1"/>
  <c r="CN331" i="4"/>
  <c r="CN337" i="4"/>
  <c r="CR337" i="4" s="1"/>
  <c r="CI78" i="4"/>
  <c r="CJ78" i="4" s="1"/>
  <c r="BM286" i="4"/>
  <c r="BY286" i="4"/>
  <c r="BL286" i="4"/>
  <c r="AI286" i="4"/>
  <c r="AJ286" i="4" s="1"/>
  <c r="CI66" i="4"/>
  <c r="CJ66" i="4" s="1"/>
  <c r="CI62" i="4"/>
  <c r="CJ62" i="4" s="1"/>
  <c r="CI58" i="4"/>
  <c r="CJ58" i="4" s="1"/>
  <c r="CI54" i="4"/>
  <c r="CJ54" i="4" s="1"/>
  <c r="CI50" i="4"/>
  <c r="CJ50" i="4" s="1"/>
  <c r="CI46" i="4"/>
  <c r="CJ46" i="4" s="1"/>
  <c r="CI42" i="4"/>
  <c r="CJ42" i="4" s="1"/>
  <c r="CI38" i="4"/>
  <c r="CJ38" i="4" s="1"/>
  <c r="CI34" i="4"/>
  <c r="CJ34" i="4" s="1"/>
  <c r="BY19" i="4"/>
  <c r="BJ19" i="4"/>
  <c r="AS19" i="4" s="1"/>
  <c r="AT19" i="4" s="1"/>
  <c r="BY221" i="4"/>
  <c r="AO221" i="4" s="1"/>
  <c r="AP221" i="4" s="1"/>
  <c r="BL221" i="4"/>
  <c r="BY224" i="4"/>
  <c r="BM224" i="4"/>
  <c r="BY241" i="4"/>
  <c r="BL241" i="4"/>
  <c r="BY273" i="4"/>
  <c r="AO273" i="4" s="1"/>
  <c r="AP273" i="4" s="1"/>
  <c r="BL273" i="4"/>
  <c r="BY305" i="4"/>
  <c r="BL305" i="4"/>
  <c r="BY337" i="4"/>
  <c r="BL337" i="4"/>
  <c r="CN78" i="4"/>
  <c r="CN70" i="4"/>
  <c r="CN24" i="4"/>
  <c r="CR24" i="4" s="1"/>
  <c r="BA224" i="4"/>
  <c r="BC224" i="4" s="1"/>
  <c r="BA264" i="4"/>
  <c r="BC264" i="4" s="1"/>
  <c r="BA296" i="4"/>
  <c r="BC296" i="4" s="1"/>
  <c r="BA328" i="4"/>
  <c r="BC328" i="4" s="1"/>
  <c r="AI234" i="4"/>
  <c r="AJ234" i="4" s="1"/>
  <c r="AI246" i="4"/>
  <c r="AJ246" i="4" s="1"/>
  <c r="AI278" i="4"/>
  <c r="AJ278" i="4" s="1"/>
  <c r="AI310" i="4"/>
  <c r="AJ310" i="4" s="1"/>
  <c r="CE19" i="4"/>
  <c r="CB19" i="4"/>
  <c r="BW19" i="4"/>
  <c r="BR19" i="4"/>
  <c r="BF19" i="4"/>
  <c r="CI74" i="4"/>
  <c r="CJ74" i="4" s="1"/>
  <c r="BL224" i="4"/>
  <c r="BL234" i="4"/>
  <c r="BL267" i="4"/>
  <c r="BL299" i="4"/>
  <c r="BL331" i="4"/>
  <c r="BM241" i="4"/>
  <c r="BM255" i="4"/>
  <c r="BM264" i="4"/>
  <c r="BM273" i="4"/>
  <c r="BM287" i="4"/>
  <c r="BM296" i="4"/>
  <c r="BM305" i="4"/>
  <c r="BM319" i="4"/>
  <c r="BM328" i="4"/>
  <c r="BM337" i="4"/>
  <c r="BM347" i="4"/>
  <c r="BY225" i="4"/>
  <c r="AO225" i="4" s="1"/>
  <c r="AP225" i="4" s="1"/>
  <c r="BL225" i="4"/>
  <c r="BY265" i="4"/>
  <c r="BL265" i="4"/>
  <c r="BY297" i="4"/>
  <c r="AO297" i="4" s="1"/>
  <c r="AP297" i="4" s="1"/>
  <c r="BL297" i="4"/>
  <c r="BY329" i="4"/>
  <c r="AO329" i="4" s="1"/>
  <c r="AP329" i="4" s="1"/>
  <c r="BL329" i="4"/>
  <c r="CI84" i="4"/>
  <c r="CJ84" i="4" s="1"/>
  <c r="CI92" i="4"/>
  <c r="CJ92" i="4" s="1"/>
  <c r="CI100" i="4"/>
  <c r="CJ100" i="4" s="1"/>
  <c r="CI108" i="4"/>
  <c r="CJ108" i="4" s="1"/>
  <c r="CN322" i="4"/>
  <c r="CR321" i="4" s="1"/>
  <c r="CL327" i="4"/>
  <c r="AQ327" i="4" s="1"/>
  <c r="AR327" i="4" s="1"/>
  <c r="CL346" i="4"/>
  <c r="AQ346" i="4" s="1"/>
  <c r="AR346" i="4" s="1"/>
  <c r="BA221" i="4"/>
  <c r="BC221" i="4" s="1"/>
  <c r="BA225" i="4"/>
  <c r="BC225" i="4" s="1"/>
  <c r="BA241" i="4"/>
  <c r="BC241" i="4" s="1"/>
  <c r="BA265" i="4"/>
  <c r="BC265" i="4" s="1"/>
  <c r="BB265" i="4" s="1"/>
  <c r="BA273" i="4"/>
  <c r="BC273" i="4" s="1"/>
  <c r="AM273" i="4" s="1"/>
  <c r="BA297" i="4"/>
  <c r="BC297" i="4" s="1"/>
  <c r="BA305" i="4"/>
  <c r="BC305" i="4" s="1"/>
  <c r="BA329" i="4"/>
  <c r="BC329" i="4" s="1"/>
  <c r="BA337" i="4"/>
  <c r="BC337" i="4" s="1"/>
  <c r="BB337" i="4" s="1"/>
  <c r="AI227" i="4"/>
  <c r="AJ227" i="4" s="1"/>
  <c r="AI231" i="4"/>
  <c r="AJ231" i="4" s="1"/>
  <c r="AI235" i="4"/>
  <c r="AJ235" i="4" s="1"/>
  <c r="AI247" i="4"/>
  <c r="AJ247" i="4" s="1"/>
  <c r="AI255" i="4"/>
  <c r="AJ255" i="4" s="1"/>
  <c r="AI259" i="4"/>
  <c r="AJ259" i="4" s="1"/>
  <c r="AI267" i="4"/>
  <c r="AJ267" i="4" s="1"/>
  <c r="AI279" i="4"/>
  <c r="AJ279" i="4" s="1"/>
  <c r="AI287" i="4"/>
  <c r="AJ287" i="4" s="1"/>
  <c r="AI291" i="4"/>
  <c r="AJ291" i="4" s="1"/>
  <c r="AI299" i="4"/>
  <c r="AJ299" i="4" s="1"/>
  <c r="AI311" i="4"/>
  <c r="AJ311" i="4" s="1"/>
  <c r="AI319" i="4"/>
  <c r="AJ319" i="4" s="1"/>
  <c r="AI323" i="4"/>
  <c r="AJ323" i="4" s="1"/>
  <c r="AI331" i="4"/>
  <c r="AJ331" i="4" s="1"/>
  <c r="AI343" i="4"/>
  <c r="AJ343" i="4" s="1"/>
  <c r="AI347" i="4"/>
  <c r="AJ347" i="4" s="1"/>
  <c r="CA19" i="4"/>
  <c r="BV19" i="4"/>
  <c r="BQ19" i="4"/>
  <c r="AU19" i="4" s="1"/>
  <c r="AV19" i="4" s="1"/>
  <c r="N19" i="4"/>
  <c r="BE19" i="4"/>
  <c r="CI70" i="4"/>
  <c r="CJ70" i="4" s="1"/>
  <c r="CI64" i="4"/>
  <c r="CJ64" i="4" s="1"/>
  <c r="CI60" i="4"/>
  <c r="CJ60" i="4" s="1"/>
  <c r="CI56" i="4"/>
  <c r="CJ56" i="4" s="1"/>
  <c r="CI52" i="4"/>
  <c r="CJ52" i="4" s="1"/>
  <c r="CI48" i="4"/>
  <c r="CJ48" i="4" s="1"/>
  <c r="CI44" i="4"/>
  <c r="CJ44" i="4" s="1"/>
  <c r="CI40" i="4"/>
  <c r="CJ40" i="4" s="1"/>
  <c r="CI36" i="4"/>
  <c r="CJ36" i="4" s="1"/>
  <c r="BA19" i="4"/>
  <c r="BC19" i="4" s="1"/>
  <c r="BL235" i="4"/>
  <c r="BL259" i="4"/>
  <c r="BL291" i="4"/>
  <c r="BL323" i="4"/>
  <c r="BM225" i="4"/>
  <c r="BM232" i="4"/>
  <c r="BM247" i="4"/>
  <c r="BM256" i="4"/>
  <c r="BM265" i="4"/>
  <c r="BM279" i="4"/>
  <c r="BM288" i="4"/>
  <c r="BM297" i="4"/>
  <c r="BM311" i="4"/>
  <c r="BM320" i="4"/>
  <c r="BM329" i="4"/>
  <c r="BM343" i="4"/>
  <c r="BM348" i="4"/>
  <c r="BY229" i="4"/>
  <c r="BM229" i="4"/>
  <c r="BL229" i="4"/>
  <c r="BY257" i="4"/>
  <c r="BL257" i="4"/>
  <c r="BY289" i="4"/>
  <c r="BL289" i="4"/>
  <c r="BY321" i="4"/>
  <c r="AO321" i="4" s="1"/>
  <c r="BL321" i="4"/>
  <c r="CI76" i="4"/>
  <c r="CJ76" i="4" s="1"/>
  <c r="CI68" i="4"/>
  <c r="CJ68" i="4" s="1"/>
  <c r="CR22" i="4"/>
  <c r="CH19" i="4"/>
  <c r="P19" i="4"/>
  <c r="BI19" i="4" s="1"/>
  <c r="C19" i="6"/>
  <c r="AG235" i="4"/>
  <c r="CR41" i="4"/>
  <c r="CR89" i="4"/>
  <c r="CR52" i="4"/>
  <c r="CR39" i="4"/>
  <c r="CR32" i="4"/>
  <c r="CR148" i="4"/>
  <c r="CR301" i="4"/>
  <c r="CR63" i="4"/>
  <c r="CR61" i="4"/>
  <c r="CR25" i="4"/>
  <c r="CR62" i="4"/>
  <c r="CR59" i="4"/>
  <c r="CR55" i="4"/>
  <c r="CR50" i="4"/>
  <c r="CR27" i="4"/>
  <c r="CR199" i="4"/>
  <c r="CR200" i="4"/>
  <c r="CR198" i="4"/>
  <c r="AN312" i="4"/>
  <c r="AN322" i="4"/>
  <c r="AG322" i="4" s="1"/>
  <c r="CR156" i="4"/>
  <c r="CR213" i="4"/>
  <c r="CR212" i="4"/>
  <c r="AQ230" i="4"/>
  <c r="AR230" i="4" s="1"/>
  <c r="CR234" i="4"/>
  <c r="CR235" i="4"/>
  <c r="AO237" i="4"/>
  <c r="AP237" i="4" s="1"/>
  <c r="BB256" i="4"/>
  <c r="AM256" i="4"/>
  <c r="AN256" i="4" s="1"/>
  <c r="AZ256" i="4"/>
  <c r="AN278" i="4"/>
  <c r="AN280" i="4"/>
  <c r="AQ288" i="4"/>
  <c r="AR288" i="4" s="1"/>
  <c r="AO289" i="4"/>
  <c r="AP289" i="4" s="1"/>
  <c r="AQ299" i="4"/>
  <c r="AR299" i="4" s="1"/>
  <c r="AO301" i="4"/>
  <c r="AP301" i="4" s="1"/>
  <c r="AQ311" i="4"/>
  <c r="AR311" i="4" s="1"/>
  <c r="AZ321" i="4"/>
  <c r="BB321" i="4"/>
  <c r="AM321" i="4"/>
  <c r="AN321" i="4" s="1"/>
  <c r="AP323" i="4"/>
  <c r="AM324" i="4"/>
  <c r="BB324" i="4"/>
  <c r="AZ324" i="4"/>
  <c r="CN130" i="4"/>
  <c r="CN108" i="4"/>
  <c r="CN94" i="4"/>
  <c r="CN44" i="4"/>
  <c r="CR44" i="4" s="1"/>
  <c r="CN36" i="4"/>
  <c r="CR36" i="4" s="1"/>
  <c r="CR127" i="4"/>
  <c r="CR133" i="4"/>
  <c r="CR140" i="4"/>
  <c r="CR141" i="4"/>
  <c r="CR165" i="4"/>
  <c r="CR183" i="4"/>
  <c r="CR186" i="4"/>
  <c r="CR196" i="4"/>
  <c r="CR197" i="4"/>
  <c r="CR204" i="4"/>
  <c r="CR214" i="4"/>
  <c r="BB220" i="4"/>
  <c r="AM220" i="4"/>
  <c r="AZ220" i="4"/>
  <c r="AU221" i="4"/>
  <c r="AV221" i="4" s="1"/>
  <c r="AN226" i="4"/>
  <c r="AS225" i="4"/>
  <c r="AT225" i="4" s="1"/>
  <c r="CR229" i="4"/>
  <c r="AS229" i="4"/>
  <c r="AT229" i="4" s="1"/>
  <c r="CR232" i="4"/>
  <c r="BB234" i="4"/>
  <c r="AM234" i="4"/>
  <c r="CR242" i="4"/>
  <c r="BB244" i="4"/>
  <c r="AZ244" i="4"/>
  <c r="AS245" i="4"/>
  <c r="AT245" i="4" s="1"/>
  <c r="AO246" i="4"/>
  <c r="AP246" i="4" s="1"/>
  <c r="CR258" i="4"/>
  <c r="AM257" i="4"/>
  <c r="AM258" i="4"/>
  <c r="AN258" i="4" s="1"/>
  <c r="AZ258" i="4"/>
  <c r="BB258" i="4"/>
  <c r="AO261" i="4"/>
  <c r="AP261" i="4" s="1"/>
  <c r="BB263" i="4"/>
  <c r="AM263" i="4"/>
  <c r="AN263" i="4" s="1"/>
  <c r="AM267" i="4"/>
  <c r="AN267" i="4" s="1"/>
  <c r="BB267" i="4"/>
  <c r="AO267" i="4"/>
  <c r="AP267" i="4" s="1"/>
  <c r="CR271" i="4"/>
  <c r="AG276" i="4"/>
  <c r="BB277" i="4"/>
  <c r="AZ277" i="4"/>
  <c r="AM277" i="4"/>
  <c r="AN277" i="4" s="1"/>
  <c r="AS284" i="4"/>
  <c r="AT284" i="4" s="1"/>
  <c r="BB284" i="4"/>
  <c r="AZ284" i="4"/>
  <c r="AM284" i="4"/>
  <c r="AN284" i="4" s="1"/>
  <c r="CR296" i="4"/>
  <c r="AU296" i="4"/>
  <c r="AV296" i="4" s="1"/>
  <c r="AO312" i="4"/>
  <c r="AP312" i="4" s="1"/>
  <c r="CR316" i="4"/>
  <c r="AQ328" i="4"/>
  <c r="AR328" i="4" s="1"/>
  <c r="AM331" i="4"/>
  <c r="AN331" i="4" s="1"/>
  <c r="AZ331" i="4"/>
  <c r="BB331" i="4"/>
  <c r="AS332" i="4"/>
  <c r="AT332" i="4" s="1"/>
  <c r="CR245" i="4"/>
  <c r="CR244" i="4"/>
  <c r="CR317" i="4"/>
  <c r="CR318" i="4"/>
  <c r="AG252" i="4"/>
  <c r="AQ263" i="4"/>
  <c r="AR263" i="4" s="1"/>
  <c r="AQ255" i="4"/>
  <c r="AR255" i="4" s="1"/>
  <c r="CR23" i="4"/>
  <c r="CR178" i="4"/>
  <c r="CR185" i="4"/>
  <c r="CR233" i="4"/>
  <c r="AN270" i="4"/>
  <c r="AG270" i="4" s="1"/>
  <c r="AM271" i="4"/>
  <c r="AN271" i="4" s="1"/>
  <c r="BB271" i="4"/>
  <c r="AZ271" i="4"/>
  <c r="CR274" i="4"/>
  <c r="CR273" i="4"/>
  <c r="AO278" i="4"/>
  <c r="AP278" i="4" s="1"/>
  <c r="BB287" i="4"/>
  <c r="AM287" i="4"/>
  <c r="CR57" i="4"/>
  <c r="CR53" i="4"/>
  <c r="CR49" i="4"/>
  <c r="CR80" i="4"/>
  <c r="CR142" i="4"/>
  <c r="CR151" i="4"/>
  <c r="CR161" i="4"/>
  <c r="CR163" i="4"/>
  <c r="CR168" i="4"/>
  <c r="CR171" i="4"/>
  <c r="CR192" i="4"/>
  <c r="CR193" i="4"/>
  <c r="CR194" i="4"/>
  <c r="CR210" i="4"/>
  <c r="CR211" i="4"/>
  <c r="CR222" i="4"/>
  <c r="AZ226" i="4"/>
  <c r="BB226" i="4"/>
  <c r="BB228" i="4"/>
  <c r="AM228" i="4"/>
  <c r="AN228" i="4" s="1"/>
  <c r="AZ228" i="4"/>
  <c r="AO230" i="4"/>
  <c r="AP230" i="4" s="1"/>
  <c r="AM233" i="4"/>
  <c r="AN233" i="4" s="1"/>
  <c r="BB233" i="4"/>
  <c r="AZ233" i="4"/>
  <c r="AM238" i="4"/>
  <c r="AN238" i="4" s="1"/>
  <c r="BB238" i="4"/>
  <c r="AZ238" i="4"/>
  <c r="AS238" i="4"/>
  <c r="AT238" i="4" s="1"/>
  <c r="AQ242" i="4"/>
  <c r="AR242" i="4" s="1"/>
  <c r="AM244" i="4"/>
  <c r="AS244" i="4"/>
  <c r="AT244" i="4" s="1"/>
  <c r="AZ246" i="4"/>
  <c r="AM246" i="4"/>
  <c r="BB246" i="4"/>
  <c r="AM248" i="4"/>
  <c r="AN248" i="4" s="1"/>
  <c r="BB248" i="4"/>
  <c r="AZ248" i="4"/>
  <c r="AM251" i="4"/>
  <c r="AU251" i="4"/>
  <c r="AV251" i="4" s="1"/>
  <c r="AO258" i="4"/>
  <c r="AP258" i="4" s="1"/>
  <c r="AO260" i="4"/>
  <c r="AP260" i="4" s="1"/>
  <c r="AM261" i="4"/>
  <c r="BB261" i="4"/>
  <c r="AZ261" i="4"/>
  <c r="CR264" i="4"/>
  <c r="AO271" i="4"/>
  <c r="AP271" i="4" s="1"/>
  <c r="CR272" i="4"/>
  <c r="AO280" i="4"/>
  <c r="AP280" i="4" s="1"/>
  <c r="AN283" i="4"/>
  <c r="AO285" i="4"/>
  <c r="AP285" i="4" s="1"/>
  <c r="AO286" i="4"/>
  <c r="AP286" i="4" s="1"/>
  <c r="AO290" i="4"/>
  <c r="AP290" i="4" s="1"/>
  <c r="AO294" i="4"/>
  <c r="AP294" i="4" s="1"/>
  <c r="BB294" i="4"/>
  <c r="AM294" i="4"/>
  <c r="AZ294" i="4"/>
  <c r="CR294" i="4"/>
  <c r="AO307" i="4"/>
  <c r="AP307" i="4" s="1"/>
  <c r="AZ309" i="4"/>
  <c r="AM309" i="4"/>
  <c r="AN309" i="4" s="1"/>
  <c r="AO310" i="4"/>
  <c r="AP310" i="4" s="1"/>
  <c r="BB319" i="4"/>
  <c r="AZ319" i="4"/>
  <c r="AM319" i="4"/>
  <c r="AN320" i="4"/>
  <c r="AF320" i="4" s="1"/>
  <c r="AS323" i="4"/>
  <c r="AT323" i="4" s="1"/>
  <c r="AG323" i="4"/>
  <c r="AF331" i="4"/>
  <c r="AO330" i="4"/>
  <c r="AP330" i="4" s="1"/>
  <c r="AM330" i="4"/>
  <c r="AN330" i="4" s="1"/>
  <c r="BB330" i="4"/>
  <c r="AZ330" i="4"/>
  <c r="AS339" i="4"/>
  <c r="AT339" i="4" s="1"/>
  <c r="AQ243" i="4"/>
  <c r="AR243" i="4" s="1"/>
  <c r="AQ350" i="4"/>
  <c r="AR350" i="4" s="1"/>
  <c r="CR320" i="4"/>
  <c r="CR30" i="4"/>
  <c r="CR181" i="4"/>
  <c r="AS220" i="4"/>
  <c r="AT220" i="4" s="1"/>
  <c r="AN222" i="4"/>
  <c r="AF222" i="4" s="1"/>
  <c r="CR225" i="4"/>
  <c r="CR237" i="4"/>
  <c r="CR236" i="4"/>
  <c r="AO239" i="4"/>
  <c r="AP239" i="4" s="1"/>
  <c r="AM242" i="4"/>
  <c r="AN242" i="4" s="1"/>
  <c r="AZ242" i="4"/>
  <c r="CR268" i="4"/>
  <c r="CR269" i="4"/>
  <c r="CR299" i="4"/>
  <c r="CR298" i="4"/>
  <c r="CN46" i="4"/>
  <c r="CR46" i="4" s="1"/>
  <c r="CN34" i="4"/>
  <c r="CR34" i="4" s="1"/>
  <c r="CR138" i="4"/>
  <c r="CR157" i="4"/>
  <c r="CR167" i="4"/>
  <c r="CR170" i="4"/>
  <c r="CR175" i="4"/>
  <c r="CR179" i="4"/>
  <c r="CR205" i="4"/>
  <c r="CR206" i="4"/>
  <c r="CR208" i="4"/>
  <c r="CR220" i="4"/>
  <c r="AG223" i="4"/>
  <c r="CR223" i="4"/>
  <c r="AQ224" i="4"/>
  <c r="AR224" i="4" s="1"/>
  <c r="AM227" i="4"/>
  <c r="AM225" i="4"/>
  <c r="CR227" i="4"/>
  <c r="AO229" i="4"/>
  <c r="AP229" i="4" s="1"/>
  <c r="BB231" i="4"/>
  <c r="AZ231" i="4"/>
  <c r="AZ234" i="4"/>
  <c r="AO233" i="4"/>
  <c r="AP233" i="4" s="1"/>
  <c r="AF248" i="4"/>
  <c r="CR247" i="4"/>
  <c r="AS247" i="4"/>
  <c r="AT247" i="4" s="1"/>
  <c r="AG248" i="4"/>
  <c r="AG250" i="4"/>
  <c r="CR253" i="4"/>
  <c r="CR255" i="4"/>
  <c r="AO255" i="4"/>
  <c r="AP255" i="4" s="1"/>
  <c r="CR257" i="4"/>
  <c r="AO257" i="4"/>
  <c r="AP257" i="4" s="1"/>
  <c r="AO264" i="4"/>
  <c r="AM265" i="4"/>
  <c r="AN265" i="4" s="1"/>
  <c r="AZ267" i="4"/>
  <c r="AO270" i="4"/>
  <c r="AP270" i="4" s="1"/>
  <c r="AZ272" i="4"/>
  <c r="AM272" i="4"/>
  <c r="AN272" i="4" s="1"/>
  <c r="BB272" i="4"/>
  <c r="AN279" i="4"/>
  <c r="AG279" i="4" s="1"/>
  <c r="AO287" i="4"/>
  <c r="AP287" i="4" s="1"/>
  <c r="AO288" i="4"/>
  <c r="AP288" i="4" s="1"/>
  <c r="AU289" i="4"/>
  <c r="AV289" i="4" s="1"/>
  <c r="AO293" i="4"/>
  <c r="AP293" i="4" s="1"/>
  <c r="AN300" i="4"/>
  <c r="AF300" i="4"/>
  <c r="AG300" i="4"/>
  <c r="AS302" i="4"/>
  <c r="AT302" i="4" s="1"/>
  <c r="BB309" i="4"/>
  <c r="CR314" i="4"/>
  <c r="CR313" i="4"/>
  <c r="AU315" i="4"/>
  <c r="AV315" i="4" s="1"/>
  <c r="AM315" i="4"/>
  <c r="AO316" i="4"/>
  <c r="AP316" i="4" s="1"/>
  <c r="AQ341" i="4"/>
  <c r="AR341" i="4" s="1"/>
  <c r="CO13" i="4"/>
  <c r="BB219" i="4"/>
  <c r="AO220" i="4"/>
  <c r="AP220" i="4" s="1"/>
  <c r="AU226" i="4"/>
  <c r="AV226" i="4" s="1"/>
  <c r="CR238" i="4"/>
  <c r="AO240" i="4"/>
  <c r="AP240" i="4" s="1"/>
  <c r="BB247" i="4"/>
  <c r="BB259" i="4"/>
  <c r="AM262" i="4"/>
  <c r="AO263" i="4"/>
  <c r="AP263" i="4" s="1"/>
  <c r="CR267" i="4"/>
  <c r="AG267" i="4"/>
  <c r="AZ273" i="4"/>
  <c r="BB273" i="4"/>
  <c r="BB274" i="4"/>
  <c r="AZ274" i="4"/>
  <c r="AG277" i="4"/>
  <c r="AG282" i="4"/>
  <c r="AO284" i="4"/>
  <c r="AP284" i="4" s="1"/>
  <c r="AU288" i="4"/>
  <c r="AV288" i="4" s="1"/>
  <c r="AM290" i="4"/>
  <c r="BB290" i="4"/>
  <c r="BB293" i="4"/>
  <c r="AZ293" i="4"/>
  <c r="AM302" i="4"/>
  <c r="AN302" i="4" s="1"/>
  <c r="AZ302" i="4"/>
  <c r="AO302" i="4"/>
  <c r="AP302" i="4" s="1"/>
  <c r="AO305" i="4"/>
  <c r="AP305" i="4" s="1"/>
  <c r="AO306" i="4"/>
  <c r="AP306" i="4" s="1"/>
  <c r="AS305" i="4"/>
  <c r="AT305" i="4" s="1"/>
  <c r="AZ310" i="4"/>
  <c r="BB310" i="4"/>
  <c r="AZ313" i="4"/>
  <c r="BB313" i="4"/>
  <c r="CR324" i="4"/>
  <c r="CR333" i="4"/>
  <c r="AZ333" i="4"/>
  <c r="AM333" i="4"/>
  <c r="AN333" i="4" s="1"/>
  <c r="AO342" i="4"/>
  <c r="AP342" i="4" s="1"/>
  <c r="AU343" i="4"/>
  <c r="AV343" i="4" s="1"/>
  <c r="AQ347" i="4"/>
  <c r="AR347" i="4" s="1"/>
  <c r="BB230" i="4"/>
  <c r="AU263" i="4"/>
  <c r="AV263" i="4" s="1"/>
  <c r="BB268" i="4"/>
  <c r="AZ268" i="4"/>
  <c r="AS274" i="4"/>
  <c r="AT274" i="4" s="1"/>
  <c r="CN283" i="4"/>
  <c r="BB282" i="4"/>
  <c r="AF282" i="4"/>
  <c r="AZ282" i="4"/>
  <c r="AZ285" i="4"/>
  <c r="BB285" i="4"/>
  <c r="AM288" i="4"/>
  <c r="AN288" i="4" s="1"/>
  <c r="BB288" i="4"/>
  <c r="AF301" i="4"/>
  <c r="AZ301" i="4"/>
  <c r="AM301" i="4"/>
  <c r="AN301" i="4" s="1"/>
  <c r="AS308" i="4"/>
  <c r="AT308" i="4" s="1"/>
  <c r="AS313" i="4"/>
  <c r="AT313" i="4" s="1"/>
  <c r="BB316" i="4"/>
  <c r="AM316" i="4"/>
  <c r="AN316" i="4" s="1"/>
  <c r="AM339" i="4"/>
  <c r="AN339" i="4" s="1"/>
  <c r="BB339" i="4"/>
  <c r="AS342" i="4"/>
  <c r="AT342" i="4" s="1"/>
  <c r="AS344" i="4"/>
  <c r="AT344" i="4" s="1"/>
  <c r="CN216" i="4"/>
  <c r="CR216" i="4" s="1"/>
  <c r="CR322" i="4"/>
  <c r="AZ219" i="4"/>
  <c r="AF223" i="4"/>
  <c r="AO222" i="4"/>
  <c r="AP222" i="4" s="1"/>
  <c r="AO224" i="4"/>
  <c r="AP224" i="4" s="1"/>
  <c r="AZ227" i="4"/>
  <c r="AO226" i="4"/>
  <c r="AP226" i="4" s="1"/>
  <c r="AF235" i="4"/>
  <c r="AU233" i="4"/>
  <c r="AV233" i="4" s="1"/>
  <c r="BB236" i="4"/>
  <c r="AU238" i="4"/>
  <c r="AV238" i="4" s="1"/>
  <c r="AM241" i="4"/>
  <c r="AZ245" i="4"/>
  <c r="AM245" i="4"/>
  <c r="AZ251" i="4"/>
  <c r="AZ250" i="4"/>
  <c r="AF250" i="4"/>
  <c r="BB253" i="4"/>
  <c r="AU253" i="4"/>
  <c r="AV253" i="4" s="1"/>
  <c r="AM254" i="4"/>
  <c r="AO256" i="4"/>
  <c r="AP256" i="4" s="1"/>
  <c r="AM259" i="4"/>
  <c r="CR260" i="4"/>
  <c r="AO259" i="4"/>
  <c r="AP259" i="4" s="1"/>
  <c r="CR262" i="4"/>
  <c r="AO262" i="4"/>
  <c r="AP262" i="4" s="1"/>
  <c r="AG266" i="4"/>
  <c r="AO265" i="4"/>
  <c r="AP265" i="4" s="1"/>
  <c r="AZ265" i="4"/>
  <c r="BB266" i="4"/>
  <c r="AZ266" i="4"/>
  <c r="AF266" i="4"/>
  <c r="AO268" i="4"/>
  <c r="AP268" i="4" s="1"/>
  <c r="AO275" i="4"/>
  <c r="AP275" i="4" s="1"/>
  <c r="AU276" i="4"/>
  <c r="AV276" i="4" s="1"/>
  <c r="AU277" i="4"/>
  <c r="AV277" i="4" s="1"/>
  <c r="AU279" i="4"/>
  <c r="AV279" i="4" s="1"/>
  <c r="AO283" i="4"/>
  <c r="AP283" i="4" s="1"/>
  <c r="AM285" i="4"/>
  <c r="CR288" i="4"/>
  <c r="CR286" i="4"/>
  <c r="AZ286" i="4"/>
  <c r="CR292" i="4"/>
  <c r="AO296" i="4"/>
  <c r="AP296" i="4" s="1"/>
  <c r="AG301" i="4"/>
  <c r="BB302" i="4"/>
  <c r="BB303" i="4"/>
  <c r="AM303" i="4"/>
  <c r="AZ304" i="4"/>
  <c r="CR306" i="4"/>
  <c r="CR308" i="4"/>
  <c r="AO308" i="4"/>
  <c r="AP308" i="4" s="1"/>
  <c r="AM310" i="4"/>
  <c r="CN311" i="4"/>
  <c r="CR311" i="4" s="1"/>
  <c r="AM313" i="4"/>
  <c r="AN313" i="4" s="1"/>
  <c r="AO313" i="4"/>
  <c r="AP313" i="4" s="1"/>
  <c r="AU312" i="4"/>
  <c r="AV312" i="4" s="1"/>
  <c r="AO314" i="4"/>
  <c r="AP314" i="4" s="1"/>
  <c r="BB318" i="4"/>
  <c r="AM318" i="4"/>
  <c r="AZ318" i="4"/>
  <c r="AZ317" i="4"/>
  <c r="AM317" i="4"/>
  <c r="AG320" i="4"/>
  <c r="BB320" i="4"/>
  <c r="AZ320" i="4"/>
  <c r="AO327" i="4"/>
  <c r="AO333" i="4"/>
  <c r="AP333" i="4" s="1"/>
  <c r="AZ332" i="4"/>
  <c r="AM332" i="4"/>
  <c r="AN332" i="4" s="1"/>
  <c r="BB332" i="4"/>
  <c r="AO335" i="4"/>
  <c r="AP335" i="4" s="1"/>
  <c r="AU335" i="4"/>
  <c r="AV335" i="4" s="1"/>
  <c r="AS336" i="4"/>
  <c r="AT336" i="4" s="1"/>
  <c r="AZ339" i="4"/>
  <c r="AS340" i="4"/>
  <c r="AT340" i="4" s="1"/>
  <c r="BB348" i="4"/>
  <c r="AM348" i="4"/>
  <c r="AN348" i="4" s="1"/>
  <c r="AZ348" i="4"/>
  <c r="BB349" i="4"/>
  <c r="AZ349" i="4"/>
  <c r="AQ297" i="4"/>
  <c r="AR297" i="4" s="1"/>
  <c r="CN249" i="4"/>
  <c r="CR249" i="4" s="1"/>
  <c r="AQ256" i="4"/>
  <c r="AR256" i="4" s="1"/>
  <c r="CN284" i="4"/>
  <c r="CR284" i="4" s="1"/>
  <c r="CR300" i="4"/>
  <c r="CR312" i="4"/>
  <c r="CR347" i="4"/>
  <c r="AM219" i="4"/>
  <c r="AN219" i="4" s="1"/>
  <c r="AS219" i="4"/>
  <c r="AT219" i="4" s="1"/>
  <c r="AG219" i="4"/>
  <c r="AU220" i="4"/>
  <c r="AV220" i="4" s="1"/>
  <c r="BB223" i="4"/>
  <c r="AM224" i="4"/>
  <c r="AN224" i="4" s="1"/>
  <c r="AM229" i="4"/>
  <c r="AZ230" i="4"/>
  <c r="AM232" i="4"/>
  <c r="AM236" i="4"/>
  <c r="AO241" i="4"/>
  <c r="AP241" i="4" s="1"/>
  <c r="AM247" i="4"/>
  <c r="AN247" i="4" s="1"/>
  <c r="CR251" i="4"/>
  <c r="AF252" i="4"/>
  <c r="AM253" i="4"/>
  <c r="AZ253" i="4"/>
  <c r="CR254" i="4"/>
  <c r="AU258" i="4"/>
  <c r="AV258" i="4" s="1"/>
  <c r="AS262" i="4"/>
  <c r="AT262" i="4" s="1"/>
  <c r="AS267" i="4"/>
  <c r="AT267" i="4" s="1"/>
  <c r="AO269" i="4"/>
  <c r="AP269" i="4" s="1"/>
  <c r="AM269" i="4"/>
  <c r="AN269" i="4" s="1"/>
  <c r="AZ269" i="4"/>
  <c r="AU270" i="4"/>
  <c r="AV270" i="4" s="1"/>
  <c r="AO272" i="4"/>
  <c r="AP272" i="4" s="1"/>
  <c r="AU271" i="4"/>
  <c r="AV271" i="4" s="1"/>
  <c r="AM274" i="4"/>
  <c r="AN274" i="4" s="1"/>
  <c r="CR275" i="4"/>
  <c r="BB276" i="4"/>
  <c r="AF276" i="4"/>
  <c r="AZ275" i="4"/>
  <c r="AM275" i="4"/>
  <c r="AG280" i="4"/>
  <c r="AO281" i="4"/>
  <c r="AP281" i="4" s="1"/>
  <c r="AS281" i="4"/>
  <c r="AT281" i="4" s="1"/>
  <c r="AU285" i="4"/>
  <c r="AV285" i="4" s="1"/>
  <c r="AS286" i="4"/>
  <c r="AT286" i="4" s="1"/>
  <c r="AG286" i="4"/>
  <c r="AU286" i="4"/>
  <c r="AV286" i="4" s="1"/>
  <c r="AZ288" i="4"/>
  <c r="AM289" i="4"/>
  <c r="AM291" i="4"/>
  <c r="AN291" i="4" s="1"/>
  <c r="AS291" i="4"/>
  <c r="AT291" i="4" s="1"/>
  <c r="AM293" i="4"/>
  <c r="AN293" i="4" s="1"/>
  <c r="AM299" i="4"/>
  <c r="AN299" i="4" s="1"/>
  <c r="AS298" i="4"/>
  <c r="AT298" i="4" s="1"/>
  <c r="AG298" i="4"/>
  <c r="CN303" i="4"/>
  <c r="CR303" i="4" s="1"/>
  <c r="AM306" i="4"/>
  <c r="AU305" i="4"/>
  <c r="AV305" i="4" s="1"/>
  <c r="AO309" i="4"/>
  <c r="AP309" i="4" s="1"/>
  <c r="BB311" i="4"/>
  <c r="AZ311" i="4"/>
  <c r="AS316" i="4"/>
  <c r="AT316" i="4" s="1"/>
  <c r="AZ316" i="4"/>
  <c r="CR319" i="4"/>
  <c r="AU316" i="4"/>
  <c r="AV316" i="4" s="1"/>
  <c r="AO319" i="4"/>
  <c r="AP319" i="4" s="1"/>
  <c r="BB325" i="4"/>
  <c r="AM325" i="4"/>
  <c r="AN325" i="4" s="1"/>
  <c r="AZ327" i="4"/>
  <c r="BB327" i="4"/>
  <c r="CR332" i="4"/>
  <c r="BB333" i="4"/>
  <c r="AZ337" i="4"/>
  <c r="AM337" i="4"/>
  <c r="AN337" i="4" s="1"/>
  <c r="AO337" i="4"/>
  <c r="AP337" i="4" s="1"/>
  <c r="AQ337" i="4"/>
  <c r="AR337" i="4" s="1"/>
  <c r="AM343" i="4"/>
  <c r="AO346" i="4"/>
  <c r="AP346" i="4" s="1"/>
  <c r="AZ345" i="4"/>
  <c r="AM345" i="4"/>
  <c r="AN345" i="4" s="1"/>
  <c r="AU345" i="4"/>
  <c r="AV345" i="4" s="1"/>
  <c r="AU347" i="4"/>
  <c r="AV347" i="4" s="1"/>
  <c r="AM347" i="4"/>
  <c r="AN347" i="4" s="1"/>
  <c r="CR297" i="4"/>
  <c r="AQ330" i="4"/>
  <c r="AR330" i="4" s="1"/>
  <c r="CR331" i="4"/>
  <c r="AQ334" i="4"/>
  <c r="AR334" i="4" s="1"/>
  <c r="CN335" i="4"/>
  <c r="AS328" i="4"/>
  <c r="AT328" i="4" s="1"/>
  <c r="AG335" i="4"/>
  <c r="AS335" i="4"/>
  <c r="AT335" i="4" s="1"/>
  <c r="CR339" i="4"/>
  <c r="AM340" i="4"/>
  <c r="AN340" i="4" s="1"/>
  <c r="AU341" i="4"/>
  <c r="AV341" i="4" s="1"/>
  <c r="AM346" i="4"/>
  <c r="AN346" i="4" s="1"/>
  <c r="BB346" i="4"/>
  <c r="CR348" i="4"/>
  <c r="AZ347" i="4"/>
  <c r="CN329" i="4"/>
  <c r="CR329" i="4" s="1"/>
  <c r="CN343" i="4"/>
  <c r="CR342" i="4" s="1"/>
  <c r="CN345" i="4"/>
  <c r="CR345" i="4" s="1"/>
  <c r="AG348" i="4"/>
  <c r="CN350" i="4"/>
  <c r="CR350" i="4" s="1"/>
  <c r="AF326" i="4"/>
  <c r="AU324" i="4"/>
  <c r="AV324" i="4" s="1"/>
  <c r="AZ326" i="4"/>
  <c r="AO325" i="4"/>
  <c r="AP325" i="4" s="1"/>
  <c r="AO332" i="4"/>
  <c r="AP332" i="4" s="1"/>
  <c r="AG331" i="4"/>
  <c r="AO334" i="4"/>
  <c r="AP334" i="4" s="1"/>
  <c r="AZ335" i="4"/>
  <c r="AG338" i="4"/>
  <c r="AZ338" i="4"/>
  <c r="AF338" i="4"/>
  <c r="AZ341" i="4"/>
  <c r="AM342" i="4"/>
  <c r="AN342" i="4" s="1"/>
  <c r="BB344" i="4"/>
  <c r="AM344" i="4"/>
  <c r="AN344" i="4" s="1"/>
  <c r="AU344" i="4"/>
  <c r="AV344" i="4" s="1"/>
  <c r="AO349" i="4"/>
  <c r="AP349" i="4" s="1"/>
  <c r="AO350" i="4"/>
  <c r="AP350" i="4" s="1"/>
  <c r="CN327" i="4"/>
  <c r="CR327" i="4" s="1"/>
  <c r="AG345" i="4"/>
  <c r="AG326" i="4"/>
  <c r="AF342" i="4"/>
  <c r="A217" i="4"/>
  <c r="AD218" i="4"/>
  <c r="BY228" i="4"/>
  <c r="AO228" i="4" s="1"/>
  <c r="AP228" i="4" s="1"/>
  <c r="BM228" i="4"/>
  <c r="BY231" i="4"/>
  <c r="AO231" i="4" s="1"/>
  <c r="BM231" i="4"/>
  <c r="AM305" i="4" l="1"/>
  <c r="BB305" i="4"/>
  <c r="AZ305" i="4"/>
  <c r="AZ328" i="4"/>
  <c r="BB328" i="4"/>
  <c r="AM328" i="4"/>
  <c r="AN328" i="4" s="1"/>
  <c r="CR122" i="4"/>
  <c r="CR102" i="4"/>
  <c r="CR103" i="4"/>
  <c r="CR83" i="4"/>
  <c r="CR84" i="4"/>
  <c r="AP321" i="4"/>
  <c r="AF321" i="4"/>
  <c r="AG321" i="4"/>
  <c r="AZ297" i="4"/>
  <c r="BB297" i="4"/>
  <c r="AM297" i="4"/>
  <c r="AZ296" i="4"/>
  <c r="BB296" i="4"/>
  <c r="AM296" i="4"/>
  <c r="BB307" i="4"/>
  <c r="AZ307" i="4"/>
  <c r="AM307" i="4"/>
  <c r="BB295" i="4"/>
  <c r="AM295" i="4"/>
  <c r="AZ295" i="4"/>
  <c r="CR116" i="4"/>
  <c r="CR114" i="4"/>
  <c r="CR115" i="4"/>
  <c r="CR113" i="4"/>
  <c r="CR106" i="4"/>
  <c r="CR99" i="4"/>
  <c r="CR100" i="4"/>
  <c r="CR98" i="4"/>
  <c r="CR91" i="4"/>
  <c r="CR92" i="4"/>
  <c r="CR73" i="4"/>
  <c r="CR74" i="4"/>
  <c r="CR75" i="4"/>
  <c r="CR72" i="4"/>
  <c r="CR71" i="4"/>
  <c r="AZ281" i="4"/>
  <c r="BB281" i="4"/>
  <c r="AM281" i="4"/>
  <c r="AN281" i="4" s="1"/>
  <c r="AM260" i="4"/>
  <c r="AN260" i="4" s="1"/>
  <c r="BB260" i="4"/>
  <c r="AZ260" i="4"/>
  <c r="BB19" i="4"/>
  <c r="AZ19" i="4"/>
  <c r="AN273" i="4"/>
  <c r="AG273" i="4" s="1"/>
  <c r="AF273" i="4"/>
  <c r="BB221" i="4"/>
  <c r="AZ221" i="4"/>
  <c r="AM221" i="4"/>
  <c r="AM264" i="4"/>
  <c r="AN264" i="4" s="1"/>
  <c r="BB264" i="4"/>
  <c r="AZ264" i="4"/>
  <c r="AZ292" i="4"/>
  <c r="BB292" i="4"/>
  <c r="AM292" i="4"/>
  <c r="AN292" i="4" s="1"/>
  <c r="BB243" i="4"/>
  <c r="AM243" i="4"/>
  <c r="AN243" i="4" s="1"/>
  <c r="AZ243" i="4"/>
  <c r="CR121" i="4"/>
  <c r="BB336" i="4"/>
  <c r="AZ336" i="4"/>
  <c r="AM336" i="4"/>
  <c r="AM329" i="4"/>
  <c r="AZ329" i="4"/>
  <c r="BB329" i="4"/>
  <c r="BB249" i="4"/>
  <c r="AZ249" i="4"/>
  <c r="AM249" i="4"/>
  <c r="AN249" i="4" s="1"/>
  <c r="AG249" i="4" s="1"/>
  <c r="BB240" i="4"/>
  <c r="AZ240" i="4"/>
  <c r="AM240" i="4"/>
  <c r="AM237" i="4"/>
  <c r="AZ237" i="4"/>
  <c r="BB237" i="4"/>
  <c r="CR125" i="4"/>
  <c r="CR124" i="4"/>
  <c r="CR110" i="4"/>
  <c r="CR104" i="4"/>
  <c r="CR96" i="4"/>
  <c r="CR95" i="4"/>
  <c r="CR88" i="4"/>
  <c r="CR87" i="4"/>
  <c r="CR86" i="4"/>
  <c r="CR69" i="4"/>
  <c r="CR68" i="4"/>
  <c r="CR65" i="4"/>
  <c r="CR66" i="4"/>
  <c r="AG291" i="4"/>
  <c r="AG314" i="4"/>
  <c r="CR215" i="4"/>
  <c r="AG239" i="4"/>
  <c r="AF280" i="4"/>
  <c r="AF322" i="4"/>
  <c r="CR78" i="4"/>
  <c r="CR77" i="4"/>
  <c r="CR118" i="4"/>
  <c r="BC350" i="4"/>
  <c r="CR338" i="4"/>
  <c r="CR290" i="4"/>
  <c r="CR278" i="4"/>
  <c r="CR38" i="4"/>
  <c r="CR155" i="4"/>
  <c r="CR153" i="4"/>
  <c r="CR123" i="4"/>
  <c r="AG272" i="4"/>
  <c r="AF340" i="4"/>
  <c r="AF265" i="4"/>
  <c r="CR310" i="4"/>
  <c r="AG293" i="4"/>
  <c r="AF309" i="4"/>
  <c r="AG283" i="4"/>
  <c r="AG271" i="4"/>
  <c r="AG278" i="4"/>
  <c r="AZ224" i="4"/>
  <c r="BB224" i="4"/>
  <c r="CR126" i="4"/>
  <c r="AM304" i="4"/>
  <c r="AN304" i="4" s="1"/>
  <c r="AF304" i="4" s="1"/>
  <c r="CR323" i="4"/>
  <c r="CR90" i="4"/>
  <c r="CR81" i="4"/>
  <c r="CR67" i="4"/>
  <c r="CR119" i="4"/>
  <c r="CR29" i="4"/>
  <c r="AG340" i="4"/>
  <c r="AF314" i="4"/>
  <c r="CR250" i="4"/>
  <c r="CR94" i="4"/>
  <c r="AF323" i="4"/>
  <c r="AZ241" i="4"/>
  <c r="BB241" i="4"/>
  <c r="CR82" i="4"/>
  <c r="CR79" i="4"/>
  <c r="AG344" i="4"/>
  <c r="CR248" i="4"/>
  <c r="CR217" i="4"/>
  <c r="AG222" i="4"/>
  <c r="CR108" i="4"/>
  <c r="AG312" i="4"/>
  <c r="BN19" i="4"/>
  <c r="AM19" i="4" s="1"/>
  <c r="AN19" i="4" s="1"/>
  <c r="L19" i="6"/>
  <c r="BZ19" i="4"/>
  <c r="AE19" i="4"/>
  <c r="CD19" i="4" s="1"/>
  <c r="AZ225" i="4"/>
  <c r="BB225" i="4"/>
  <c r="CR70" i="4"/>
  <c r="CR112" i="4"/>
  <c r="BB342" i="4"/>
  <c r="AZ342" i="4"/>
  <c r="CR149" i="4"/>
  <c r="CR341" i="4"/>
  <c r="CR276" i="4"/>
  <c r="CI19" i="4"/>
  <c r="CJ19" i="4" s="1"/>
  <c r="CK19" i="4" s="1"/>
  <c r="CL19" i="4" s="1"/>
  <c r="AQ19" i="4" s="1"/>
  <c r="AR19" i="4" s="1"/>
  <c r="U19" i="6"/>
  <c r="CQ20" i="4"/>
  <c r="CN20" i="4" s="1"/>
  <c r="CQ19" i="4"/>
  <c r="AG243" i="4"/>
  <c r="AF230" i="4"/>
  <c r="AG299" i="4"/>
  <c r="AG330" i="4"/>
  <c r="AG328" i="4"/>
  <c r="AF288" i="4"/>
  <c r="AF311" i="4"/>
  <c r="AF243" i="4"/>
  <c r="AG311" i="4"/>
  <c r="AP231" i="4"/>
  <c r="AF231" i="4" s="1"/>
  <c r="AG228" i="4"/>
  <c r="AN289" i="4"/>
  <c r="AG289" i="4"/>
  <c r="AN318" i="4"/>
  <c r="AG318" i="4"/>
  <c r="AF308" i="4"/>
  <c r="AF347" i="4"/>
  <c r="AF345" i="4"/>
  <c r="AN343" i="4"/>
  <c r="AG343" i="4" s="1"/>
  <c r="AF289" i="4"/>
  <c r="AN232" i="4"/>
  <c r="AG232" i="4" s="1"/>
  <c r="AF343" i="4"/>
  <c r="AF349" i="4"/>
  <c r="AF339" i="4"/>
  <c r="AF332" i="4"/>
  <c r="AP327" i="4"/>
  <c r="AG327" i="4" s="1"/>
  <c r="AN310" i="4"/>
  <c r="AG310" i="4" s="1"/>
  <c r="AN254" i="4"/>
  <c r="AF254" i="4" s="1"/>
  <c r="AG233" i="4"/>
  <c r="AG308" i="4"/>
  <c r="AG309" i="4"/>
  <c r="AG316" i="4"/>
  <c r="AG341" i="4"/>
  <c r="AG349" i="4"/>
  <c r="AF279" i="4"/>
  <c r="AG258" i="4"/>
  <c r="AN225" i="4"/>
  <c r="AG225" i="4" s="1"/>
  <c r="AG339" i="4"/>
  <c r="AN329" i="4"/>
  <c r="AF329" i="4" s="1"/>
  <c r="AG304" i="4"/>
  <c r="AF270" i="4"/>
  <c r="AG251" i="4"/>
  <c r="AN251" i="4"/>
  <c r="AF251" i="4" s="1"/>
  <c r="AG242" i="4"/>
  <c r="AF233" i="4"/>
  <c r="AG332" i="4"/>
  <c r="AN307" i="4"/>
  <c r="AF307" i="4" s="1"/>
  <c r="AG307" i="4"/>
  <c r="AG260" i="4"/>
  <c r="AF256" i="4"/>
  <c r="AF312" i="4"/>
  <c r="CR107" i="4"/>
  <c r="CR45" i="4"/>
  <c r="CR302" i="4"/>
  <c r="AN317" i="4"/>
  <c r="AF317" i="4"/>
  <c r="AN259" i="4"/>
  <c r="AG259" i="4"/>
  <c r="AG347" i="4"/>
  <c r="AF274" i="4"/>
  <c r="AF219" i="4"/>
  <c r="AN315" i="4"/>
  <c r="AG315" i="4" s="1"/>
  <c r="AN227" i="4"/>
  <c r="AF227" i="4" s="1"/>
  <c r="AF328" i="4"/>
  <c r="AN257" i="4"/>
  <c r="AG257" i="4" s="1"/>
  <c r="AG317" i="4"/>
  <c r="AG231" i="4"/>
  <c r="AG337" i="4"/>
  <c r="AF269" i="4"/>
  <c r="AN240" i="4"/>
  <c r="AF240" i="4" s="1"/>
  <c r="AF232" i="4"/>
  <c r="AG313" i="4"/>
  <c r="CR283" i="4"/>
  <c r="AF268" i="4"/>
  <c r="CR330" i="4"/>
  <c r="AF310" i="4"/>
  <c r="AG269" i="4"/>
  <c r="AN262" i="4"/>
  <c r="AG262" i="4" s="1"/>
  <c r="AF247" i="4"/>
  <c r="CR328" i="4"/>
  <c r="AG302" i="4"/>
  <c r="AF278" i="4"/>
  <c r="AF272" i="4"/>
  <c r="AP264" i="4"/>
  <c r="AF264" i="4" s="1"/>
  <c r="AG264" i="4"/>
  <c r="AG224" i="4"/>
  <c r="AG319" i="4"/>
  <c r="AN319" i="4"/>
  <c r="AF319" i="4" s="1"/>
  <c r="AF283" i="4"/>
  <c r="AN261" i="4"/>
  <c r="AF261" i="4" s="1"/>
  <c r="AG261" i="4"/>
  <c r="AF228" i="4"/>
  <c r="AF226" i="4"/>
  <c r="AF255" i="4"/>
  <c r="AG263" i="4"/>
  <c r="AG284" i="4"/>
  <c r="AF277" i="4"/>
  <c r="AF267" i="4"/>
  <c r="AF239" i="4"/>
  <c r="AG226" i="4"/>
  <c r="AN220" i="4"/>
  <c r="AG220" i="4" s="1"/>
  <c r="AG333" i="4"/>
  <c r="AN324" i="4"/>
  <c r="AF324" i="4" s="1"/>
  <c r="AG288" i="4"/>
  <c r="AF249" i="4"/>
  <c r="CR109" i="4"/>
  <c r="CR35" i="4"/>
  <c r="CR93" i="4"/>
  <c r="CR33" i="4"/>
  <c r="CR336" i="4"/>
  <c r="CR335" i="4"/>
  <c r="AN253" i="4"/>
  <c r="AF253" i="4" s="1"/>
  <c r="AF286" i="4"/>
  <c r="AN285" i="4"/>
  <c r="AF285" i="4" s="1"/>
  <c r="AG346" i="4"/>
  <c r="CR334" i="4"/>
  <c r="AG325" i="4"/>
  <c r="AF263" i="4"/>
  <c r="AF242" i="4"/>
  <c r="CR131" i="4"/>
  <c r="CR130" i="4"/>
  <c r="BY218" i="4"/>
  <c r="BM218" i="4"/>
  <c r="BL218" i="4"/>
  <c r="AI218" i="4"/>
  <c r="BA218" i="4"/>
  <c r="CL218" i="4"/>
  <c r="AQ218" i="4" s="1"/>
  <c r="AR218" i="4" s="1"/>
  <c r="CB218" i="4"/>
  <c r="BH218" i="4"/>
  <c r="AE218" i="4"/>
  <c r="CD218" i="4" s="1"/>
  <c r="BE218" i="4"/>
  <c r="BW218" i="4"/>
  <c r="BG218" i="4"/>
  <c r="CA218" i="4"/>
  <c r="BX218" i="4"/>
  <c r="BJ218" i="4"/>
  <c r="BV218" i="4"/>
  <c r="BF218" i="4"/>
  <c r="BT218" i="4"/>
  <c r="BQ218" i="4"/>
  <c r="CC218" i="4"/>
  <c r="BO218" i="4"/>
  <c r="AY218" i="4"/>
  <c r="AJ218" i="4"/>
  <c r="BU218" i="4"/>
  <c r="BN218" i="4"/>
  <c r="BI218" i="4"/>
  <c r="CE218" i="4"/>
  <c r="BP218" i="4"/>
  <c r="BZ218" i="4"/>
  <c r="BR218" i="4"/>
  <c r="CF218" i="4"/>
  <c r="AF344" i="4"/>
  <c r="AF281" i="4"/>
  <c r="CR343" i="4"/>
  <c r="CR344" i="4"/>
  <c r="AF334" i="4"/>
  <c r="AF337" i="4"/>
  <c r="AF325" i="4"/>
  <c r="AG292" i="4"/>
  <c r="AG265" i="4"/>
  <c r="AN229" i="4"/>
  <c r="AF229" i="4" s="1"/>
  <c r="CR304" i="4"/>
  <c r="AF348" i="4"/>
  <c r="AN303" i="4"/>
  <c r="AF303" i="4" s="1"/>
  <c r="AN297" i="4"/>
  <c r="AG297" i="4" s="1"/>
  <c r="AN245" i="4"/>
  <c r="AF245" i="4" s="1"/>
  <c r="A216" i="4"/>
  <c r="AD217" i="4"/>
  <c r="CT217" i="4"/>
  <c r="A217" i="6"/>
  <c r="AF341" i="4"/>
  <c r="AF335" i="4"/>
  <c r="AF346" i="4"/>
  <c r="AG334" i="4"/>
  <c r="AF327" i="4"/>
  <c r="AN306" i="4"/>
  <c r="AF306" i="4" s="1"/>
  <c r="AF291" i="4"/>
  <c r="AG281" i="4"/>
  <c r="AN275" i="4"/>
  <c r="AF275" i="4" s="1"/>
  <c r="AN236" i="4"/>
  <c r="AF236" i="4" s="1"/>
  <c r="AF224" i="4"/>
  <c r="AN221" i="4"/>
  <c r="AF221" i="4" s="1"/>
  <c r="AG256" i="4"/>
  <c r="AF318" i="4"/>
  <c r="AF257" i="4"/>
  <c r="AN241" i="4"/>
  <c r="AG241" i="4" s="1"/>
  <c r="AF241" i="4"/>
  <c r="AG342" i="4"/>
  <c r="AF316" i="4"/>
  <c r="AG274" i="4"/>
  <c r="CR349" i="4"/>
  <c r="AF333" i="4"/>
  <c r="AF313" i="4"/>
  <c r="AF302" i="4"/>
  <c r="AF293" i="4"/>
  <c r="AN290" i="4"/>
  <c r="AF290" i="4" s="1"/>
  <c r="AG290" i="4"/>
  <c r="CR282" i="4"/>
  <c r="AF259" i="4"/>
  <c r="CR346" i="4"/>
  <c r="CR326" i="4"/>
  <c r="AF284" i="4"/>
  <c r="AG247" i="4"/>
  <c r="CR285" i="4"/>
  <c r="AF330" i="4"/>
  <c r="AF298" i="4"/>
  <c r="AN294" i="4"/>
  <c r="AF294" i="4" s="1"/>
  <c r="AG268" i="4"/>
  <c r="AN246" i="4"/>
  <c r="AF246" i="4" s="1"/>
  <c r="AG246" i="4"/>
  <c r="AN244" i="4"/>
  <c r="AG244" i="4" s="1"/>
  <c r="AF244" i="4"/>
  <c r="AG238" i="4"/>
  <c r="AF238" i="4"/>
  <c r="CR129" i="4"/>
  <c r="AN287" i="4"/>
  <c r="AF287" i="4" s="1"/>
  <c r="AF271" i="4"/>
  <c r="AG240" i="4"/>
  <c r="AG255" i="4"/>
  <c r="AF292" i="4"/>
  <c r="AF258" i="4"/>
  <c r="AN234" i="4"/>
  <c r="AF234" i="4" s="1"/>
  <c r="AF299" i="4"/>
  <c r="AG230" i="4"/>
  <c r="CR47" i="4"/>
  <c r="CR37" i="4"/>
  <c r="CR43" i="4"/>
  <c r="AG221" i="4" l="1"/>
  <c r="AF297" i="4"/>
  <c r="BC218" i="4"/>
  <c r="AZ218" i="4" s="1"/>
  <c r="AG253" i="4"/>
  <c r="AO19" i="4"/>
  <c r="AP19" i="4" s="1"/>
  <c r="AF19" i="4" s="1"/>
  <c r="AF260" i="4"/>
  <c r="AN296" i="4"/>
  <c r="AF296" i="4" s="1"/>
  <c r="AM350" i="4"/>
  <c r="BB350" i="4"/>
  <c r="AZ350" i="4"/>
  <c r="AN336" i="4"/>
  <c r="AF336" i="4" s="1"/>
  <c r="AG336" i="4"/>
  <c r="AG234" i="4"/>
  <c r="AG285" i="4"/>
  <c r="AG324" i="4"/>
  <c r="AF225" i="4"/>
  <c r="AN295" i="4"/>
  <c r="AF295" i="4" s="1"/>
  <c r="AG295" i="4"/>
  <c r="AN237" i="4"/>
  <c r="AF237" i="4" s="1"/>
  <c r="AG237" i="4"/>
  <c r="AN305" i="4"/>
  <c r="AF305" i="4" s="1"/>
  <c r="AG305" i="4"/>
  <c r="CN19" i="4"/>
  <c r="CR20" i="4" s="1"/>
  <c r="CQ13" i="4"/>
  <c r="CR21" i="4"/>
  <c r="AG236" i="4"/>
  <c r="AG275" i="4"/>
  <c r="AG306" i="4"/>
  <c r="BY217" i="4"/>
  <c r="BM217" i="4"/>
  <c r="BL217" i="4"/>
  <c r="BA217" i="4"/>
  <c r="AI217" i="4"/>
  <c r="AE217" i="4"/>
  <c r="CD217" i="4" s="1"/>
  <c r="CE217" i="4"/>
  <c r="BI217" i="4"/>
  <c r="BW217" i="4"/>
  <c r="BN217" i="4"/>
  <c r="CC217" i="4"/>
  <c r="BX217" i="4"/>
  <c r="CL217" i="4"/>
  <c r="AQ217" i="4" s="1"/>
  <c r="AR217" i="4" s="1"/>
  <c r="BE217" i="4"/>
  <c r="BG217" i="4"/>
  <c r="CA217" i="4"/>
  <c r="BT217" i="4"/>
  <c r="BQ217" i="4"/>
  <c r="BF217" i="4"/>
  <c r="CB217" i="4"/>
  <c r="BP217" i="4"/>
  <c r="BH217" i="4"/>
  <c r="BJ217" i="4"/>
  <c r="BV217" i="4"/>
  <c r="BO217" i="4"/>
  <c r="BR217" i="4"/>
  <c r="BU217" i="4"/>
  <c r="AJ217" i="4"/>
  <c r="BZ217" i="4"/>
  <c r="AY217" i="4"/>
  <c r="CF217" i="4"/>
  <c r="AM218" i="4"/>
  <c r="AN218" i="4" s="1"/>
  <c r="BB218" i="4"/>
  <c r="AS218" i="4"/>
  <c r="AT218" i="4" s="1"/>
  <c r="AF315" i="4"/>
  <c r="AG329" i="4"/>
  <c r="AG245" i="4"/>
  <c r="A215" i="4"/>
  <c r="AD216" i="4"/>
  <c r="CT216" i="4"/>
  <c r="A216" i="6"/>
  <c r="AU218" i="4"/>
  <c r="AV218" i="4" s="1"/>
  <c r="AG227" i="4"/>
  <c r="AG254" i="4"/>
  <c r="AG229" i="4"/>
  <c r="AG287" i="4"/>
  <c r="AG19" i="4"/>
  <c r="AO218" i="4"/>
  <c r="AP218" i="4" s="1"/>
  <c r="AG294" i="4"/>
  <c r="AG303" i="4"/>
  <c r="AF220" i="4"/>
  <c r="AF262" i="4"/>
  <c r="AN350" i="4" l="1"/>
  <c r="AF350" i="4" s="1"/>
  <c r="AG296" i="4"/>
  <c r="CR19" i="4"/>
  <c r="CR13" i="4" s="1"/>
  <c r="CN13" i="4"/>
  <c r="BY216" i="4"/>
  <c r="BM216" i="4"/>
  <c r="BL216" i="4"/>
  <c r="AI216" i="4"/>
  <c r="BA216" i="4"/>
  <c r="CC216" i="4"/>
  <c r="CL216" i="4"/>
  <c r="AQ216" i="4" s="1"/>
  <c r="AR216" i="4" s="1"/>
  <c r="BF216" i="4"/>
  <c r="BH216" i="4"/>
  <c r="BN216" i="4"/>
  <c r="CF216" i="4"/>
  <c r="CE216" i="4"/>
  <c r="CA216" i="4"/>
  <c r="BO216" i="4"/>
  <c r="BP216" i="4"/>
  <c r="AJ216" i="4"/>
  <c r="AE216" i="4"/>
  <c r="CD216" i="4" s="1"/>
  <c r="BT216" i="4"/>
  <c r="BW216" i="4"/>
  <c r="CB216" i="4"/>
  <c r="BQ216" i="4"/>
  <c r="BE216" i="4"/>
  <c r="BJ216" i="4"/>
  <c r="BG216" i="4"/>
  <c r="BR216" i="4"/>
  <c r="BV216" i="4"/>
  <c r="BI216" i="4"/>
  <c r="BU216" i="4"/>
  <c r="BX216" i="4"/>
  <c r="BZ216" i="4"/>
  <c r="AY216" i="4"/>
  <c r="BC216" i="4" s="1"/>
  <c r="AD215" i="4"/>
  <c r="A214" i="4"/>
  <c r="CT215" i="4"/>
  <c r="A215" i="6"/>
  <c r="AF218" i="4"/>
  <c r="AU217" i="4"/>
  <c r="AV217" i="4" s="1"/>
  <c r="AO217" i="4"/>
  <c r="AP217" i="4" s="1"/>
  <c r="AG218" i="4"/>
  <c r="BC217" i="4"/>
  <c r="AS217" i="4"/>
  <c r="AT217" i="4" s="1"/>
  <c r="AG350" i="4" l="1"/>
  <c r="O13" i="4"/>
  <c r="T13" i="6" s="1"/>
  <c r="B9" i="4"/>
  <c r="M13" i="4"/>
  <c r="K13" i="6" s="1"/>
  <c r="AM217" i="4"/>
  <c r="AZ217" i="4"/>
  <c r="BB217" i="4"/>
  <c r="AD214" i="4"/>
  <c r="A213" i="4"/>
  <c r="CT214" i="4"/>
  <c r="A214" i="6"/>
  <c r="AS216" i="4"/>
  <c r="AT216" i="4" s="1"/>
  <c r="BY215" i="4"/>
  <c r="BM215" i="4"/>
  <c r="BL215" i="4"/>
  <c r="AI215" i="4"/>
  <c r="BA215" i="4"/>
  <c r="BQ215" i="4"/>
  <c r="BP215" i="4"/>
  <c r="CL215" i="4"/>
  <c r="AQ215" i="4" s="1"/>
  <c r="AR215" i="4" s="1"/>
  <c r="BI215" i="4"/>
  <c r="AJ215" i="4"/>
  <c r="CA215" i="4"/>
  <c r="BO215" i="4"/>
  <c r="BF215" i="4"/>
  <c r="BT215" i="4"/>
  <c r="BJ215" i="4"/>
  <c r="BN215" i="4"/>
  <c r="BR215" i="4"/>
  <c r="CC215" i="4"/>
  <c r="BG215" i="4"/>
  <c r="BE215" i="4"/>
  <c r="CF215" i="4"/>
  <c r="BV215" i="4"/>
  <c r="CE215" i="4"/>
  <c r="BH215" i="4"/>
  <c r="CB215" i="4"/>
  <c r="BW215" i="4"/>
  <c r="AE215" i="4"/>
  <c r="CD215" i="4" s="1"/>
  <c r="BZ215" i="4"/>
  <c r="BU215" i="4"/>
  <c r="BX215" i="4"/>
  <c r="AY215" i="4"/>
  <c r="BC215" i="4" s="1"/>
  <c r="AM216" i="4"/>
  <c r="AN216" i="4" s="1"/>
  <c r="AZ216" i="4"/>
  <c r="AO216" i="4"/>
  <c r="AP216" i="4" s="1"/>
  <c r="AU216" i="4"/>
  <c r="AV216" i="4" s="1"/>
  <c r="BB216" i="4"/>
  <c r="AM215" i="4" l="1"/>
  <c r="AN215" i="4" s="1"/>
  <c r="AU215" i="4"/>
  <c r="AV215" i="4" s="1"/>
  <c r="AF216" i="4"/>
  <c r="AS215" i="4"/>
  <c r="AT215" i="4" s="1"/>
  <c r="AG216" i="4"/>
  <c r="A212" i="4"/>
  <c r="AD213" i="4"/>
  <c r="CT213" i="4"/>
  <c r="A213" i="6"/>
  <c r="AZ215" i="4"/>
  <c r="AO215" i="4"/>
  <c r="AP215" i="4" s="1"/>
  <c r="BB215" i="4"/>
  <c r="BY214" i="4"/>
  <c r="BM214" i="4"/>
  <c r="BL214" i="4"/>
  <c r="AI214" i="4"/>
  <c r="BA214" i="4"/>
  <c r="BG214" i="4"/>
  <c r="BE214" i="4"/>
  <c r="BZ214" i="4"/>
  <c r="BT214" i="4"/>
  <c r="BU214" i="4"/>
  <c r="BI214" i="4"/>
  <c r="AE214" i="4"/>
  <c r="CD214" i="4" s="1"/>
  <c r="AJ214" i="4"/>
  <c r="CF214" i="4"/>
  <c r="CB214" i="4"/>
  <c r="CA214" i="4"/>
  <c r="BH214" i="4"/>
  <c r="BQ214" i="4"/>
  <c r="BW214" i="4"/>
  <c r="CC214" i="4"/>
  <c r="CE214" i="4"/>
  <c r="BJ214" i="4"/>
  <c r="BR214" i="4"/>
  <c r="BV214" i="4"/>
  <c r="AZ214" i="4"/>
  <c r="BP214" i="4"/>
  <c r="AY214" i="4"/>
  <c r="BC214" i="4" s="1"/>
  <c r="BF214" i="4"/>
  <c r="CL214" i="4"/>
  <c r="AQ214" i="4" s="1"/>
  <c r="AR214" i="4" s="1"/>
  <c r="BN214" i="4"/>
  <c r="BX214" i="4"/>
  <c r="BO214" i="4"/>
  <c r="AN217" i="4"/>
  <c r="AF217" i="4" s="1"/>
  <c r="AG217" i="4" l="1"/>
  <c r="AG215" i="4"/>
  <c r="AM214" i="4"/>
  <c r="AN214" i="4" s="1"/>
  <c r="AS214" i="4"/>
  <c r="AT214" i="4" s="1"/>
  <c r="BB214" i="4"/>
  <c r="BY213" i="4"/>
  <c r="BL213" i="4"/>
  <c r="BM213" i="4"/>
  <c r="BA213" i="4"/>
  <c r="AI213" i="4"/>
  <c r="AJ213" i="4" s="1"/>
  <c r="CB213" i="4"/>
  <c r="BH213" i="4"/>
  <c r="BP213" i="4"/>
  <c r="CE213" i="4"/>
  <c r="BV213" i="4"/>
  <c r="BJ213" i="4"/>
  <c r="CC213" i="4"/>
  <c r="BF213" i="4"/>
  <c r="CL213" i="4"/>
  <c r="AQ213" i="4" s="1"/>
  <c r="AR213" i="4" s="1"/>
  <c r="BZ213" i="4"/>
  <c r="AY213" i="4"/>
  <c r="BC213" i="4" s="1"/>
  <c r="BU213" i="4"/>
  <c r="BI213" i="4"/>
  <c r="BE213" i="4"/>
  <c r="BN213" i="4"/>
  <c r="CF213" i="4"/>
  <c r="BO213" i="4"/>
  <c r="BT213" i="4"/>
  <c r="BW213" i="4"/>
  <c r="BX213" i="4"/>
  <c r="BG213" i="4"/>
  <c r="AE213" i="4"/>
  <c r="CD213" i="4" s="1"/>
  <c r="CA213" i="4"/>
  <c r="BR213" i="4"/>
  <c r="BQ213" i="4"/>
  <c r="AF215" i="4"/>
  <c r="AD212" i="4"/>
  <c r="A211" i="4"/>
  <c r="CT212" i="4"/>
  <c r="A212" i="6"/>
  <c r="AU214" i="4"/>
  <c r="AV214" i="4" s="1"/>
  <c r="AO214" i="4"/>
  <c r="AP214" i="4" s="1"/>
  <c r="AG214" i="4" l="1"/>
  <c r="AS213" i="4"/>
  <c r="AT213" i="4" s="1"/>
  <c r="AO213" i="4"/>
  <c r="AP213" i="4" s="1"/>
  <c r="AD211" i="4"/>
  <c r="A210" i="4"/>
  <c r="CT211" i="4"/>
  <c r="A211" i="6"/>
  <c r="AU213" i="4"/>
  <c r="AV213" i="4" s="1"/>
  <c r="AF213" i="4"/>
  <c r="AM213" i="4"/>
  <c r="AN213" i="4" s="1"/>
  <c r="AF214" i="4"/>
  <c r="BY212" i="4"/>
  <c r="BM212" i="4"/>
  <c r="BL212" i="4"/>
  <c r="AI212" i="4"/>
  <c r="AJ212" i="4" s="1"/>
  <c r="BA212" i="4"/>
  <c r="CL212" i="4"/>
  <c r="AQ212" i="4" s="1"/>
  <c r="AR212" i="4" s="1"/>
  <c r="BE212" i="4"/>
  <c r="CA212" i="4"/>
  <c r="BI212" i="4"/>
  <c r="BF212" i="4"/>
  <c r="BW212" i="4"/>
  <c r="BU212" i="4"/>
  <c r="BN212" i="4"/>
  <c r="BO212" i="4"/>
  <c r="AU212" i="4" s="1"/>
  <c r="AV212" i="4" s="1"/>
  <c r="BH212" i="4"/>
  <c r="BP212" i="4"/>
  <c r="BQ212" i="4"/>
  <c r="BV212" i="4"/>
  <c r="BR212" i="4"/>
  <c r="CE212" i="4"/>
  <c r="CB212" i="4"/>
  <c r="AZ212" i="4"/>
  <c r="AY212" i="4"/>
  <c r="BC212" i="4" s="1"/>
  <c r="CC212" i="4"/>
  <c r="BT212" i="4"/>
  <c r="CF212" i="4"/>
  <c r="BZ212" i="4"/>
  <c r="BJ212" i="4"/>
  <c r="AE212" i="4"/>
  <c r="CD212" i="4" s="1"/>
  <c r="BG212" i="4"/>
  <c r="BX212" i="4"/>
  <c r="BB212" i="4"/>
  <c r="BB213" i="4"/>
  <c r="AZ213" i="4"/>
  <c r="AO212" i="4" l="1"/>
  <c r="AP212" i="4" s="1"/>
  <c r="AS212" i="4"/>
  <c r="AT212" i="4" s="1"/>
  <c r="AM212" i="4"/>
  <c r="AN212" i="4" s="1"/>
  <c r="AG213" i="4"/>
  <c r="AD210" i="4"/>
  <c r="A209" i="4"/>
  <c r="CT210" i="4"/>
  <c r="A210" i="6"/>
  <c r="BY211" i="4"/>
  <c r="BM211" i="4"/>
  <c r="BL211" i="4"/>
  <c r="AI211" i="4"/>
  <c r="BA211" i="4"/>
  <c r="CC211" i="4"/>
  <c r="BQ211" i="4"/>
  <c r="BG211" i="4"/>
  <c r="CB211" i="4"/>
  <c r="AJ211" i="4"/>
  <c r="BW211" i="4"/>
  <c r="BJ211" i="4"/>
  <c r="BR211" i="4"/>
  <c r="BH211" i="4"/>
  <c r="CA211" i="4"/>
  <c r="BN211" i="4"/>
  <c r="AY211" i="4"/>
  <c r="BC211" i="4" s="1"/>
  <c r="BB211" i="4" s="1"/>
  <c r="BT211" i="4"/>
  <c r="CE211" i="4"/>
  <c r="BE211" i="4"/>
  <c r="CF211" i="4"/>
  <c r="BO211" i="4"/>
  <c r="BX211" i="4"/>
  <c r="BU211" i="4"/>
  <c r="BP211" i="4"/>
  <c r="BV211" i="4"/>
  <c r="BZ211" i="4"/>
  <c r="BI211" i="4"/>
  <c r="CL211" i="4"/>
  <c r="AQ211" i="4" s="1"/>
  <c r="AR211" i="4" s="1"/>
  <c r="AE211" i="4"/>
  <c r="CD211" i="4" s="1"/>
  <c r="BF211" i="4"/>
  <c r="AM211" i="4" l="1"/>
  <c r="AN211" i="4" s="1"/>
  <c r="AD209" i="4"/>
  <c r="A208" i="4"/>
  <c r="CT209" i="4"/>
  <c r="A209" i="6"/>
  <c r="AU211" i="4"/>
  <c r="AV211" i="4" s="1"/>
  <c r="AZ211" i="4"/>
  <c r="BM210" i="4"/>
  <c r="BY210" i="4"/>
  <c r="BL210" i="4"/>
  <c r="AI210" i="4"/>
  <c r="AJ210" i="4" s="1"/>
  <c r="BA210" i="4"/>
  <c r="CL210" i="4"/>
  <c r="AQ210" i="4" s="1"/>
  <c r="AR210" i="4" s="1"/>
  <c r="CA210" i="4"/>
  <c r="CC210" i="4"/>
  <c r="BF210" i="4"/>
  <c r="BG210" i="4"/>
  <c r="BT210" i="4"/>
  <c r="BH210" i="4"/>
  <c r="BE210" i="4"/>
  <c r="BV210" i="4"/>
  <c r="CF210" i="4"/>
  <c r="BP210" i="4"/>
  <c r="BO210" i="4"/>
  <c r="BJ210" i="4"/>
  <c r="BZ210" i="4"/>
  <c r="AE210" i="4"/>
  <c r="CD210" i="4" s="1"/>
  <c r="BQ210" i="4"/>
  <c r="BX210" i="4"/>
  <c r="BI210" i="4"/>
  <c r="BW210" i="4"/>
  <c r="AY210" i="4"/>
  <c r="BC210" i="4" s="1"/>
  <c r="BB210" i="4" s="1"/>
  <c r="CB210" i="4"/>
  <c r="BR210" i="4"/>
  <c r="BN210" i="4"/>
  <c r="CE210" i="4"/>
  <c r="BU210" i="4"/>
  <c r="AS211" i="4"/>
  <c r="AT211" i="4" s="1"/>
  <c r="AG212" i="4"/>
  <c r="AO211" i="4"/>
  <c r="AP211" i="4" s="1"/>
  <c r="AF212" i="4"/>
  <c r="AG211" i="4" l="1"/>
  <c r="AO210" i="4"/>
  <c r="AP210" i="4" s="1"/>
  <c r="BY209" i="4"/>
  <c r="BL209" i="4"/>
  <c r="BM209" i="4"/>
  <c r="BA209" i="4"/>
  <c r="AI209" i="4"/>
  <c r="BF209" i="4"/>
  <c r="BE209" i="4"/>
  <c r="BR209" i="4"/>
  <c r="AY209" i="4"/>
  <c r="BC209" i="4" s="1"/>
  <c r="BN209" i="4"/>
  <c r="BT209" i="4"/>
  <c r="BH209" i="4"/>
  <c r="BG209" i="4"/>
  <c r="BJ209" i="4"/>
  <c r="CA209" i="4"/>
  <c r="CE209" i="4"/>
  <c r="BX209" i="4"/>
  <c r="AE209" i="4"/>
  <c r="CD209" i="4" s="1"/>
  <c r="BW209" i="4"/>
  <c r="CF209" i="4"/>
  <c r="BB209" i="4"/>
  <c r="BI209" i="4"/>
  <c r="AJ209" i="4"/>
  <c r="BV209" i="4"/>
  <c r="AZ209" i="4"/>
  <c r="CB209" i="4"/>
  <c r="BQ209" i="4"/>
  <c r="CL209" i="4"/>
  <c r="AQ209" i="4" s="1"/>
  <c r="AR209" i="4" s="1"/>
  <c r="CC209" i="4"/>
  <c r="BZ209" i="4"/>
  <c r="BU209" i="4"/>
  <c r="BO209" i="4"/>
  <c r="BP209" i="4"/>
  <c r="AZ210" i="4"/>
  <c r="AS210" i="4"/>
  <c r="AT210" i="4" s="1"/>
  <c r="AM210" i="4"/>
  <c r="AN210" i="4" s="1"/>
  <c r="A207" i="4"/>
  <c r="AD208" i="4"/>
  <c r="CT208" i="4"/>
  <c r="A208" i="6"/>
  <c r="AU210" i="4"/>
  <c r="AV210" i="4" s="1"/>
  <c r="AF211" i="4"/>
  <c r="AF210" i="4" l="1"/>
  <c r="AO209" i="4"/>
  <c r="AP209" i="4" s="1"/>
  <c r="AS209" i="4"/>
  <c r="AT209" i="4" s="1"/>
  <c r="BY208" i="4"/>
  <c r="BM208" i="4"/>
  <c r="BL208" i="4"/>
  <c r="AI208" i="4"/>
  <c r="AJ208" i="4" s="1"/>
  <c r="BA208" i="4"/>
  <c r="BI208" i="4"/>
  <c r="CA208" i="4"/>
  <c r="BR208" i="4"/>
  <c r="CL208" i="4"/>
  <c r="AQ208" i="4" s="1"/>
  <c r="AR208" i="4" s="1"/>
  <c r="BV208" i="4"/>
  <c r="BP208" i="4"/>
  <c r="BE208" i="4"/>
  <c r="AY208" i="4"/>
  <c r="BC208" i="4" s="1"/>
  <c r="BB208" i="4" s="1"/>
  <c r="BU208" i="4"/>
  <c r="BT208" i="4"/>
  <c r="BH208" i="4"/>
  <c r="BX208" i="4"/>
  <c r="CB208" i="4"/>
  <c r="BG208" i="4"/>
  <c r="BN208" i="4"/>
  <c r="BW208" i="4"/>
  <c r="BO208" i="4"/>
  <c r="CE208" i="4"/>
  <c r="CC208" i="4"/>
  <c r="BZ208" i="4"/>
  <c r="BQ208" i="4"/>
  <c r="BF208" i="4"/>
  <c r="CF208" i="4"/>
  <c r="BJ208" i="4"/>
  <c r="AE208" i="4"/>
  <c r="CD208" i="4" s="1"/>
  <c r="AM209" i="4"/>
  <c r="AN209" i="4" s="1"/>
  <c r="AF209" i="4"/>
  <c r="A206" i="4"/>
  <c r="AD207" i="4"/>
  <c r="CT207" i="4"/>
  <c r="A207" i="6"/>
  <c r="AG210" i="4"/>
  <c r="AU209" i="4"/>
  <c r="AV209" i="4" s="1"/>
  <c r="AG209" i="4" l="1"/>
  <c r="AZ208" i="4"/>
  <c r="AS208" i="4"/>
  <c r="AT208" i="4" s="1"/>
  <c r="AO208" i="4"/>
  <c r="AP208" i="4" s="1"/>
  <c r="BY207" i="4"/>
  <c r="BM207" i="4"/>
  <c r="BL207" i="4"/>
  <c r="AI207" i="4"/>
  <c r="AJ207" i="4" s="1"/>
  <c r="BA207" i="4"/>
  <c r="CC207" i="4"/>
  <c r="CE207" i="4"/>
  <c r="CL207" i="4"/>
  <c r="AQ207" i="4" s="1"/>
  <c r="AR207" i="4" s="1"/>
  <c r="BO207" i="4"/>
  <c r="BQ207" i="4"/>
  <c r="BF207" i="4"/>
  <c r="BP207" i="4"/>
  <c r="BW207" i="4"/>
  <c r="CF207" i="4"/>
  <c r="BI207" i="4"/>
  <c r="BE207" i="4"/>
  <c r="AY207" i="4"/>
  <c r="BZ207" i="4"/>
  <c r="CA207" i="4"/>
  <c r="AE207" i="4"/>
  <c r="CD207" i="4" s="1"/>
  <c r="BJ207" i="4"/>
  <c r="BN207" i="4"/>
  <c r="BV207" i="4"/>
  <c r="BH207" i="4"/>
  <c r="BG207" i="4"/>
  <c r="CB207" i="4"/>
  <c r="BR207" i="4"/>
  <c r="BU207" i="4"/>
  <c r="BX207" i="4"/>
  <c r="BT207" i="4"/>
  <c r="AU208" i="4"/>
  <c r="AV208" i="4" s="1"/>
  <c r="AD206" i="4"/>
  <c r="A205" i="4"/>
  <c r="CT206" i="4"/>
  <c r="A206" i="6"/>
  <c r="AM208" i="4"/>
  <c r="AN208" i="4" s="1"/>
  <c r="AS207" i="4" l="1"/>
  <c r="AT207" i="4" s="1"/>
  <c r="AG208" i="4"/>
  <c r="AO207" i="4"/>
  <c r="AP207" i="4" s="1"/>
  <c r="BC207" i="4"/>
  <c r="BM206" i="4"/>
  <c r="BY206" i="4"/>
  <c r="BL206" i="4"/>
  <c r="AI206" i="4"/>
  <c r="BA206" i="4"/>
  <c r="BI206" i="4"/>
  <c r="CB206" i="4"/>
  <c r="AJ206" i="4"/>
  <c r="BJ206" i="4"/>
  <c r="BW206" i="4"/>
  <c r="BZ206" i="4"/>
  <c r="CF206" i="4"/>
  <c r="BQ206" i="4"/>
  <c r="BX206" i="4"/>
  <c r="AY206" i="4"/>
  <c r="CE206" i="4"/>
  <c r="BG206" i="4"/>
  <c r="BE206" i="4"/>
  <c r="BO206" i="4"/>
  <c r="BF206" i="4"/>
  <c r="CA206" i="4"/>
  <c r="BV206" i="4"/>
  <c r="BN206" i="4"/>
  <c r="BP206" i="4"/>
  <c r="BR206" i="4"/>
  <c r="CC206" i="4"/>
  <c r="BH206" i="4"/>
  <c r="AE206" i="4"/>
  <c r="CD206" i="4" s="1"/>
  <c r="BU206" i="4"/>
  <c r="CL206" i="4"/>
  <c r="AQ206" i="4" s="1"/>
  <c r="AR206" i="4" s="1"/>
  <c r="BT206" i="4"/>
  <c r="AF208" i="4"/>
  <c r="AD205" i="4"/>
  <c r="A204" i="4"/>
  <c r="CT205" i="4"/>
  <c r="A205" i="6"/>
  <c r="AU207" i="4"/>
  <c r="AV207" i="4" s="1"/>
  <c r="AO206" i="4" l="1"/>
  <c r="AP206" i="4" s="1"/>
  <c r="AS206" i="4"/>
  <c r="AT206" i="4" s="1"/>
  <c r="BY205" i="4"/>
  <c r="BL205" i="4"/>
  <c r="BM205" i="4"/>
  <c r="BA205" i="4"/>
  <c r="AI205" i="4"/>
  <c r="AJ205" i="4" s="1"/>
  <c r="AY205" i="4"/>
  <c r="BP205" i="4"/>
  <c r="BQ205" i="4"/>
  <c r="BF205" i="4"/>
  <c r="BN205" i="4"/>
  <c r="CF205" i="4"/>
  <c r="BV205" i="4"/>
  <c r="BU205" i="4"/>
  <c r="BI205" i="4"/>
  <c r="BE205" i="4"/>
  <c r="CA205" i="4"/>
  <c r="BR205" i="4"/>
  <c r="AE205" i="4"/>
  <c r="CD205" i="4" s="1"/>
  <c r="BT205" i="4"/>
  <c r="CC205" i="4"/>
  <c r="BO205" i="4"/>
  <c r="BJ205" i="4"/>
  <c r="CE205" i="4"/>
  <c r="CL205" i="4"/>
  <c r="AQ205" i="4" s="1"/>
  <c r="AR205" i="4" s="1"/>
  <c r="BG205" i="4"/>
  <c r="BH205" i="4"/>
  <c r="BX205" i="4"/>
  <c r="BZ205" i="4"/>
  <c r="BW205" i="4"/>
  <c r="CB205" i="4"/>
  <c r="AM207" i="4"/>
  <c r="AZ207" i="4"/>
  <c r="BB207" i="4"/>
  <c r="A203" i="4"/>
  <c r="AD204" i="4"/>
  <c r="CT204" i="4"/>
  <c r="A204" i="6"/>
  <c r="AU206" i="4"/>
  <c r="AV206" i="4" s="1"/>
  <c r="BC206" i="4"/>
  <c r="AM206" i="4" l="1"/>
  <c r="AZ206" i="4"/>
  <c r="BB206" i="4"/>
  <c r="AO205" i="4"/>
  <c r="AP205" i="4" s="1"/>
  <c r="A202" i="4"/>
  <c r="AD203" i="4"/>
  <c r="CT203" i="4"/>
  <c r="A203" i="6"/>
  <c r="AN207" i="4"/>
  <c r="AF207" i="4" s="1"/>
  <c r="AG207" i="4"/>
  <c r="AS205" i="4"/>
  <c r="AT205" i="4" s="1"/>
  <c r="BY204" i="4"/>
  <c r="BM204" i="4"/>
  <c r="BL204" i="4"/>
  <c r="AI204" i="4"/>
  <c r="BA204" i="4"/>
  <c r="BR204" i="4"/>
  <c r="CB204" i="4"/>
  <c r="BH204" i="4"/>
  <c r="BU204" i="4"/>
  <c r="BG204" i="4"/>
  <c r="BQ204" i="4"/>
  <c r="CA204" i="4"/>
  <c r="CL204" i="4"/>
  <c r="AQ204" i="4" s="1"/>
  <c r="AR204" i="4" s="1"/>
  <c r="BO204" i="4"/>
  <c r="CE204" i="4"/>
  <c r="BW204" i="4"/>
  <c r="BZ204" i="4"/>
  <c r="AY204" i="4"/>
  <c r="BX204" i="4"/>
  <c r="BF204" i="4"/>
  <c r="BN204" i="4"/>
  <c r="BI204" i="4"/>
  <c r="AJ204" i="4"/>
  <c r="CC204" i="4"/>
  <c r="AE204" i="4"/>
  <c r="CD204" i="4" s="1"/>
  <c r="BT204" i="4"/>
  <c r="CF204" i="4"/>
  <c r="BV204" i="4"/>
  <c r="BJ204" i="4"/>
  <c r="BE204" i="4"/>
  <c r="BP204" i="4"/>
  <c r="AU205" i="4"/>
  <c r="AV205" i="4" s="1"/>
  <c r="BC205" i="4"/>
  <c r="AD202" i="4" l="1"/>
  <c r="A201" i="4"/>
  <c r="CT202" i="4"/>
  <c r="A202" i="6"/>
  <c r="AM205" i="4"/>
  <c r="AZ205" i="4"/>
  <c r="BB205" i="4"/>
  <c r="AO204" i="4"/>
  <c r="AP204" i="4" s="1"/>
  <c r="AN206" i="4"/>
  <c r="AF206" i="4" s="1"/>
  <c r="AG206" i="4"/>
  <c r="BY203" i="4"/>
  <c r="BM203" i="4"/>
  <c r="BL203" i="4"/>
  <c r="AI203" i="4"/>
  <c r="AJ203" i="4" s="1"/>
  <c r="BA203" i="4"/>
  <c r="CB203" i="4"/>
  <c r="CC203" i="4"/>
  <c r="AY203" i="4"/>
  <c r="BC203" i="4" s="1"/>
  <c r="AZ203" i="4" s="1"/>
  <c r="BZ203" i="4"/>
  <c r="BJ203" i="4"/>
  <c r="BI203" i="4"/>
  <c r="BQ203" i="4"/>
  <c r="BH203" i="4"/>
  <c r="BP203" i="4"/>
  <c r="BU203" i="4"/>
  <c r="AE203" i="4"/>
  <c r="CD203" i="4" s="1"/>
  <c r="BO203" i="4"/>
  <c r="CE203" i="4"/>
  <c r="CA203" i="4"/>
  <c r="CF203" i="4"/>
  <c r="BR203" i="4"/>
  <c r="CL203" i="4"/>
  <c r="AQ203" i="4" s="1"/>
  <c r="AR203" i="4" s="1"/>
  <c r="BE203" i="4"/>
  <c r="BT203" i="4"/>
  <c r="BG203" i="4"/>
  <c r="BF203" i="4"/>
  <c r="BN203" i="4"/>
  <c r="BV203" i="4"/>
  <c r="BW203" i="4"/>
  <c r="BX203" i="4"/>
  <c r="AS204" i="4"/>
  <c r="AT204" i="4" s="1"/>
  <c r="BC204" i="4"/>
  <c r="AU204" i="4"/>
  <c r="AV204" i="4" s="1"/>
  <c r="AM204" i="4" l="1"/>
  <c r="AZ204" i="4"/>
  <c r="BB204" i="4"/>
  <c r="AM203" i="4"/>
  <c r="AN203" i="4" s="1"/>
  <c r="AO203" i="4"/>
  <c r="AP203" i="4" s="1"/>
  <c r="AU203" i="4"/>
  <c r="AV203" i="4" s="1"/>
  <c r="AS203" i="4"/>
  <c r="AT203" i="4" s="1"/>
  <c r="AD201" i="4"/>
  <c r="A200" i="4"/>
  <c r="CT201" i="4"/>
  <c r="A201" i="6"/>
  <c r="BB203" i="4"/>
  <c r="AN205" i="4"/>
  <c r="AF205" i="4" s="1"/>
  <c r="BY202" i="4"/>
  <c r="BM202" i="4"/>
  <c r="BL202" i="4"/>
  <c r="AI202" i="4"/>
  <c r="BA202" i="4"/>
  <c r="AY202" i="4"/>
  <c r="BC202" i="4" s="1"/>
  <c r="BF202" i="4"/>
  <c r="AJ202" i="4"/>
  <c r="BO202" i="4"/>
  <c r="AZ202" i="4"/>
  <c r="BQ202" i="4"/>
  <c r="AE202" i="4"/>
  <c r="CD202" i="4" s="1"/>
  <c r="BH202" i="4"/>
  <c r="CE202" i="4"/>
  <c r="BT202" i="4"/>
  <c r="BV202" i="4"/>
  <c r="CF202" i="4"/>
  <c r="BB202" i="4"/>
  <c r="BR202" i="4"/>
  <c r="CA202" i="4"/>
  <c r="BE202" i="4"/>
  <c r="BJ202" i="4"/>
  <c r="BW202" i="4"/>
  <c r="CC202" i="4"/>
  <c r="BN202" i="4"/>
  <c r="BX202" i="4"/>
  <c r="BP202" i="4"/>
  <c r="BG202" i="4"/>
  <c r="CB202" i="4"/>
  <c r="CL202" i="4"/>
  <c r="AQ202" i="4" s="1"/>
  <c r="AR202" i="4" s="1"/>
  <c r="BI202" i="4"/>
  <c r="BU202" i="4"/>
  <c r="BZ202" i="4"/>
  <c r="AU202" i="4" l="1"/>
  <c r="AV202" i="4" s="1"/>
  <c r="AS202" i="4"/>
  <c r="AT202" i="4" s="1"/>
  <c r="AM202" i="4"/>
  <c r="AN202" i="4" s="1"/>
  <c r="BY201" i="4"/>
  <c r="BM201" i="4"/>
  <c r="BL201" i="4"/>
  <c r="BA201" i="4"/>
  <c r="AI201" i="4"/>
  <c r="CC201" i="4"/>
  <c r="CL201" i="4"/>
  <c r="AQ201" i="4" s="1"/>
  <c r="AR201" i="4" s="1"/>
  <c r="BJ201" i="4"/>
  <c r="AY201" i="4"/>
  <c r="BO201" i="4"/>
  <c r="BZ201" i="4"/>
  <c r="BF201" i="4"/>
  <c r="BW201" i="4"/>
  <c r="BT201" i="4"/>
  <c r="CB201" i="4"/>
  <c r="CA201" i="4"/>
  <c r="BN201" i="4"/>
  <c r="BV201" i="4"/>
  <c r="CF201" i="4"/>
  <c r="BX201" i="4"/>
  <c r="BH201" i="4"/>
  <c r="BR201" i="4"/>
  <c r="BI201" i="4"/>
  <c r="BG201" i="4"/>
  <c r="BQ201" i="4"/>
  <c r="BP201" i="4"/>
  <c r="BU201" i="4"/>
  <c r="AE201" i="4"/>
  <c r="CD201" i="4" s="1"/>
  <c r="BE201" i="4"/>
  <c r="CE201" i="4"/>
  <c r="AJ201" i="4"/>
  <c r="AF203" i="4"/>
  <c r="AG205" i="4"/>
  <c r="AG203" i="4"/>
  <c r="AN204" i="4"/>
  <c r="AF204" i="4" s="1"/>
  <c r="AO202" i="4"/>
  <c r="AP202" i="4" s="1"/>
  <c r="A199" i="4"/>
  <c r="AD200" i="4"/>
  <c r="CT200" i="4"/>
  <c r="A200" i="6"/>
  <c r="AG204" i="4" l="1"/>
  <c r="AS201" i="4"/>
  <c r="AT201" i="4" s="1"/>
  <c r="AO201" i="4"/>
  <c r="AP201" i="4" s="1"/>
  <c r="AF202" i="4"/>
  <c r="BY200" i="4"/>
  <c r="BM200" i="4"/>
  <c r="BL200" i="4"/>
  <c r="AI200" i="4"/>
  <c r="AJ200" i="4" s="1"/>
  <c r="BA200" i="4"/>
  <c r="BQ200" i="4"/>
  <c r="CC200" i="4"/>
  <c r="CL200" i="4"/>
  <c r="AQ200" i="4" s="1"/>
  <c r="AR200" i="4" s="1"/>
  <c r="AE200" i="4"/>
  <c r="CD200" i="4" s="1"/>
  <c r="BI200" i="4"/>
  <c r="CB200" i="4"/>
  <c r="CE200" i="4"/>
  <c r="BN200" i="4"/>
  <c r="BU200" i="4"/>
  <c r="BX200" i="4"/>
  <c r="BP200" i="4"/>
  <c r="BT200" i="4"/>
  <c r="BR200" i="4"/>
  <c r="BE200" i="4"/>
  <c r="AY200" i="4"/>
  <c r="BC200" i="4" s="1"/>
  <c r="AZ200" i="4" s="1"/>
  <c r="BW200" i="4"/>
  <c r="CF200" i="4"/>
  <c r="BH200" i="4"/>
  <c r="CA200" i="4"/>
  <c r="BF200" i="4"/>
  <c r="BZ200" i="4"/>
  <c r="BG200" i="4"/>
  <c r="BJ200" i="4"/>
  <c r="BO200" i="4"/>
  <c r="AU200" i="4" s="1"/>
  <c r="AV200" i="4" s="1"/>
  <c r="BV200" i="4"/>
  <c r="AU201" i="4"/>
  <c r="AV201" i="4" s="1"/>
  <c r="AG202" i="4"/>
  <c r="A198" i="4"/>
  <c r="AD199" i="4"/>
  <c r="CT199" i="4"/>
  <c r="A199" i="6"/>
  <c r="BC201" i="4"/>
  <c r="AS200" i="4" l="1"/>
  <c r="AT200" i="4" s="1"/>
  <c r="AO200" i="4"/>
  <c r="AP200" i="4" s="1"/>
  <c r="AM200" i="4"/>
  <c r="AN200" i="4" s="1"/>
  <c r="BY199" i="4"/>
  <c r="BM199" i="4"/>
  <c r="BL199" i="4"/>
  <c r="AI199" i="4"/>
  <c r="BA199" i="4"/>
  <c r="CB199" i="4"/>
  <c r="CL199" i="4"/>
  <c r="AQ199" i="4" s="1"/>
  <c r="AR199" i="4" s="1"/>
  <c r="BP199" i="4"/>
  <c r="BO199" i="4"/>
  <c r="AE199" i="4"/>
  <c r="CD199" i="4" s="1"/>
  <c r="BT199" i="4"/>
  <c r="BU199" i="4"/>
  <c r="BV199" i="4"/>
  <c r="BJ199" i="4"/>
  <c r="CC199" i="4"/>
  <c r="BR199" i="4"/>
  <c r="BI199" i="4"/>
  <c r="CF199" i="4"/>
  <c r="BN199" i="4"/>
  <c r="BE199" i="4"/>
  <c r="BQ199" i="4"/>
  <c r="AJ199" i="4"/>
  <c r="BZ199" i="4"/>
  <c r="BH199" i="4"/>
  <c r="CE199" i="4"/>
  <c r="AY199" i="4"/>
  <c r="BC199" i="4" s="1"/>
  <c r="AZ199" i="4" s="1"/>
  <c r="BW199" i="4"/>
  <c r="CA199" i="4"/>
  <c r="BF199" i="4"/>
  <c r="BG199" i="4"/>
  <c r="BX199" i="4"/>
  <c r="AM201" i="4"/>
  <c r="BB201" i="4"/>
  <c r="AZ201" i="4"/>
  <c r="AD198" i="4"/>
  <c r="A197" i="4"/>
  <c r="CT198" i="4"/>
  <c r="A198" i="6"/>
  <c r="BB200" i="4"/>
  <c r="AU199" i="4" l="1"/>
  <c r="AV199" i="4" s="1"/>
  <c r="AN201" i="4"/>
  <c r="AG201" i="4"/>
  <c r="AM199" i="4"/>
  <c r="AN199" i="4" s="1"/>
  <c r="BB199" i="4"/>
  <c r="AG200" i="4"/>
  <c r="AS199" i="4"/>
  <c r="AT199" i="4" s="1"/>
  <c r="AD197" i="4"/>
  <c r="A196" i="4"/>
  <c r="CT197" i="4"/>
  <c r="A197" i="6"/>
  <c r="BM198" i="4"/>
  <c r="BY198" i="4"/>
  <c r="BL198" i="4"/>
  <c r="AI198" i="4"/>
  <c r="BA198" i="4"/>
  <c r="BQ198" i="4"/>
  <c r="CA198" i="4"/>
  <c r="CC198" i="4"/>
  <c r="BW198" i="4"/>
  <c r="BP198" i="4"/>
  <c r="CB198" i="4"/>
  <c r="BH198" i="4"/>
  <c r="BF198" i="4"/>
  <c r="CE198" i="4"/>
  <c r="BV198" i="4"/>
  <c r="BT198" i="4"/>
  <c r="BZ198" i="4"/>
  <c r="BO198" i="4"/>
  <c r="BI198" i="4"/>
  <c r="BR198" i="4"/>
  <c r="BG198" i="4"/>
  <c r="BX198" i="4"/>
  <c r="AJ198" i="4"/>
  <c r="AY198" i="4"/>
  <c r="BC198" i="4" s="1"/>
  <c r="AZ198" i="4" s="1"/>
  <c r="BN198" i="4"/>
  <c r="BJ198" i="4"/>
  <c r="BE198" i="4"/>
  <c r="AE198" i="4"/>
  <c r="CD198" i="4" s="1"/>
  <c r="CF198" i="4"/>
  <c r="CL198" i="4"/>
  <c r="AQ198" i="4" s="1"/>
  <c r="AR198" i="4" s="1"/>
  <c r="BU198" i="4"/>
  <c r="AF201" i="4"/>
  <c r="AO199" i="4"/>
  <c r="AP199" i="4" s="1"/>
  <c r="AF200" i="4"/>
  <c r="BB198" i="4" l="1"/>
  <c r="AU198" i="4"/>
  <c r="AV198" i="4" s="1"/>
  <c r="AG199" i="4"/>
  <c r="AF199" i="4"/>
  <c r="A195" i="4"/>
  <c r="AD196" i="4"/>
  <c r="CT196" i="4"/>
  <c r="A196" i="6"/>
  <c r="AM198" i="4"/>
  <c r="AN198" i="4" s="1"/>
  <c r="AO198" i="4"/>
  <c r="AP198" i="4" s="1"/>
  <c r="BY197" i="4"/>
  <c r="BL197" i="4"/>
  <c r="BM197" i="4"/>
  <c r="BA197" i="4"/>
  <c r="AI197" i="4"/>
  <c r="BX197" i="4"/>
  <c r="CC197" i="4"/>
  <c r="BQ197" i="4"/>
  <c r="BF197" i="4"/>
  <c r="BZ197" i="4"/>
  <c r="BE197" i="4"/>
  <c r="AY197" i="4"/>
  <c r="BC197" i="4" s="1"/>
  <c r="BB197" i="4" s="1"/>
  <c r="BT197" i="4"/>
  <c r="CA197" i="4"/>
  <c r="CL197" i="4"/>
  <c r="AQ197" i="4" s="1"/>
  <c r="AR197" i="4" s="1"/>
  <c r="AJ197" i="4"/>
  <c r="BO197" i="4"/>
  <c r="BN197" i="4"/>
  <c r="BJ197" i="4"/>
  <c r="AZ197" i="4"/>
  <c r="BR197" i="4"/>
  <c r="BU197" i="4"/>
  <c r="BW197" i="4"/>
  <c r="BI197" i="4"/>
  <c r="CF197" i="4"/>
  <c r="CB197" i="4"/>
  <c r="BP197" i="4"/>
  <c r="AE197" i="4"/>
  <c r="CD197" i="4" s="1"/>
  <c r="BV197" i="4"/>
  <c r="BG197" i="4"/>
  <c r="CE197" i="4"/>
  <c r="BH197" i="4"/>
  <c r="AG198" i="4"/>
  <c r="AS198" i="4"/>
  <c r="AT198" i="4" s="1"/>
  <c r="AF198" i="4" l="1"/>
  <c r="BY196" i="4"/>
  <c r="BM196" i="4"/>
  <c r="BL196" i="4"/>
  <c r="AI196" i="4"/>
  <c r="BA196" i="4"/>
  <c r="BH196" i="4"/>
  <c r="CE196" i="4"/>
  <c r="BQ196" i="4"/>
  <c r="AE196" i="4"/>
  <c r="CD196" i="4" s="1"/>
  <c r="BP196" i="4"/>
  <c r="BZ196" i="4"/>
  <c r="BW196" i="4"/>
  <c r="CL196" i="4"/>
  <c r="AQ196" i="4" s="1"/>
  <c r="AR196" i="4" s="1"/>
  <c r="BJ196" i="4"/>
  <c r="BI196" i="4"/>
  <c r="BF196" i="4"/>
  <c r="BG196" i="4"/>
  <c r="BN196" i="4"/>
  <c r="BT196" i="4"/>
  <c r="BO196" i="4"/>
  <c r="CA196" i="4"/>
  <c r="AJ196" i="4"/>
  <c r="BV196" i="4"/>
  <c r="CF196" i="4"/>
  <c r="BR196" i="4"/>
  <c r="AY196" i="4"/>
  <c r="BC196" i="4" s="1"/>
  <c r="AZ196" i="4" s="1"/>
  <c r="BX196" i="4"/>
  <c r="CB196" i="4"/>
  <c r="BE196" i="4"/>
  <c r="BU196" i="4"/>
  <c r="CC196" i="4"/>
  <c r="AU197" i="4"/>
  <c r="AV197" i="4" s="1"/>
  <c r="AF197" i="4" s="1"/>
  <c r="A194" i="4"/>
  <c r="AD195" i="4"/>
  <c r="CT195" i="4"/>
  <c r="A195" i="6"/>
  <c r="AO197" i="4"/>
  <c r="AP197" i="4" s="1"/>
  <c r="AG197" i="4"/>
  <c r="AS197" i="4"/>
  <c r="AT197" i="4" s="1"/>
  <c r="AM197" i="4"/>
  <c r="AN197" i="4" s="1"/>
  <c r="BB196" i="4" l="1"/>
  <c r="AS196" i="4"/>
  <c r="AT196" i="4" s="1"/>
  <c r="AU196" i="4"/>
  <c r="AV196" i="4" s="1"/>
  <c r="BY195" i="4"/>
  <c r="BM195" i="4"/>
  <c r="BL195" i="4"/>
  <c r="AI195" i="4"/>
  <c r="BA195" i="4"/>
  <c r="CC195" i="4"/>
  <c r="BX195" i="4"/>
  <c r="CL195" i="4"/>
  <c r="AQ195" i="4" s="1"/>
  <c r="AR195" i="4" s="1"/>
  <c r="BO195" i="4"/>
  <c r="BN195" i="4"/>
  <c r="BT195" i="4"/>
  <c r="BE195" i="4"/>
  <c r="BR195" i="4"/>
  <c r="BP195" i="4"/>
  <c r="CE195" i="4"/>
  <c r="BU195" i="4"/>
  <c r="AE195" i="4"/>
  <c r="CD195" i="4" s="1"/>
  <c r="CB195" i="4"/>
  <c r="BH195" i="4"/>
  <c r="BW195" i="4"/>
  <c r="BF195" i="4"/>
  <c r="CA195" i="4"/>
  <c r="BQ195" i="4"/>
  <c r="BG195" i="4"/>
  <c r="BV195" i="4"/>
  <c r="BJ195" i="4"/>
  <c r="BI195" i="4"/>
  <c r="AY195" i="4"/>
  <c r="AJ195" i="4"/>
  <c r="CF195" i="4"/>
  <c r="BZ195" i="4"/>
  <c r="AM196" i="4"/>
  <c r="AN196" i="4" s="1"/>
  <c r="AO196" i="4"/>
  <c r="AP196" i="4" s="1"/>
  <c r="AD194" i="4"/>
  <c r="A193" i="4"/>
  <c r="CT194" i="4"/>
  <c r="A194" i="6"/>
  <c r="AU195" i="4" l="1"/>
  <c r="AV195" i="4" s="1"/>
  <c r="AD193" i="4"/>
  <c r="A192" i="4"/>
  <c r="CT193" i="4"/>
  <c r="A193" i="6"/>
  <c r="AF196" i="4"/>
  <c r="BC195" i="4"/>
  <c r="AO195" i="4"/>
  <c r="AP195" i="4" s="1"/>
  <c r="AG196" i="4"/>
  <c r="AS195" i="4"/>
  <c r="AT195" i="4" s="1"/>
  <c r="BM194" i="4"/>
  <c r="BY194" i="4"/>
  <c r="BL194" i="4"/>
  <c r="AI194" i="4"/>
  <c r="BA194" i="4"/>
  <c r="BE194" i="4"/>
  <c r="AY194" i="4"/>
  <c r="BJ194" i="4"/>
  <c r="CC194" i="4"/>
  <c r="BG194" i="4"/>
  <c r="BT194" i="4"/>
  <c r="CF194" i="4"/>
  <c r="BW194" i="4"/>
  <c r="CE194" i="4"/>
  <c r="BR194" i="4"/>
  <c r="AE194" i="4"/>
  <c r="CD194" i="4" s="1"/>
  <c r="BV194" i="4"/>
  <c r="BU194" i="4"/>
  <c r="BH194" i="4"/>
  <c r="BO194" i="4"/>
  <c r="AJ194" i="4"/>
  <c r="CL194" i="4"/>
  <c r="AQ194" i="4" s="1"/>
  <c r="AR194" i="4" s="1"/>
  <c r="CB194" i="4"/>
  <c r="BI194" i="4"/>
  <c r="BX194" i="4"/>
  <c r="BQ194" i="4"/>
  <c r="BF194" i="4"/>
  <c r="BZ194" i="4"/>
  <c r="CA194" i="4"/>
  <c r="BP194" i="4"/>
  <c r="BN194" i="4"/>
  <c r="AS194" i="4" l="1"/>
  <c r="AT194" i="4" s="1"/>
  <c r="AM195" i="4"/>
  <c r="AZ195" i="4"/>
  <c r="BB195" i="4"/>
  <c r="A191" i="4"/>
  <c r="AD192" i="4"/>
  <c r="CT192" i="4"/>
  <c r="A192" i="6"/>
  <c r="AU194" i="4"/>
  <c r="AV194" i="4" s="1"/>
  <c r="AO194" i="4"/>
  <c r="AP194" i="4" s="1"/>
  <c r="BC194" i="4"/>
  <c r="BY193" i="4"/>
  <c r="BL193" i="4"/>
  <c r="BM193" i="4"/>
  <c r="BA193" i="4"/>
  <c r="AI193" i="4"/>
  <c r="BR193" i="4"/>
  <c r="BI193" i="4"/>
  <c r="AE193" i="4"/>
  <c r="CD193" i="4" s="1"/>
  <c r="CL193" i="4"/>
  <c r="AQ193" i="4" s="1"/>
  <c r="AR193" i="4" s="1"/>
  <c r="BV193" i="4"/>
  <c r="CF193" i="4"/>
  <c r="BQ193" i="4"/>
  <c r="CA193" i="4"/>
  <c r="BX193" i="4"/>
  <c r="AY193" i="4"/>
  <c r="BC193" i="4" s="1"/>
  <c r="AZ193" i="4" s="1"/>
  <c r="BT193" i="4"/>
  <c r="BF193" i="4"/>
  <c r="BG193" i="4"/>
  <c r="CB193" i="4"/>
  <c r="BH193" i="4"/>
  <c r="AJ193" i="4"/>
  <c r="BU193" i="4"/>
  <c r="BP193" i="4"/>
  <c r="BO193" i="4"/>
  <c r="CE193" i="4"/>
  <c r="BJ193" i="4"/>
  <c r="BZ193" i="4"/>
  <c r="BW193" i="4"/>
  <c r="BE193" i="4"/>
  <c r="CC193" i="4"/>
  <c r="BN193" i="4"/>
  <c r="AM193" i="4" l="1"/>
  <c r="AN193" i="4" s="1"/>
  <c r="BY192" i="4"/>
  <c r="BM192" i="4"/>
  <c r="BL192" i="4"/>
  <c r="AI192" i="4"/>
  <c r="AJ192" i="4" s="1"/>
  <c r="BA192" i="4"/>
  <c r="BJ192" i="4"/>
  <c r="CB192" i="4"/>
  <c r="AE192" i="4"/>
  <c r="CD192" i="4" s="1"/>
  <c r="BE192" i="4"/>
  <c r="CC192" i="4"/>
  <c r="CA192" i="4"/>
  <c r="BO192" i="4"/>
  <c r="BF192" i="4"/>
  <c r="BT192" i="4"/>
  <c r="BN192" i="4"/>
  <c r="CL192" i="4"/>
  <c r="AQ192" i="4" s="1"/>
  <c r="AR192" i="4" s="1"/>
  <c r="AY192" i="4"/>
  <c r="BI192" i="4"/>
  <c r="BG192" i="4"/>
  <c r="BR192" i="4"/>
  <c r="BV192" i="4"/>
  <c r="BQ192" i="4"/>
  <c r="BP192" i="4"/>
  <c r="BH192" i="4"/>
  <c r="CE192" i="4"/>
  <c r="BW192" i="4"/>
  <c r="BU192" i="4"/>
  <c r="BZ192" i="4"/>
  <c r="CF192" i="4"/>
  <c r="BX192" i="4"/>
  <c r="AU193" i="4"/>
  <c r="AV193" i="4" s="1"/>
  <c r="A190" i="4"/>
  <c r="AD191" i="4"/>
  <c r="CT191" i="4"/>
  <c r="A191" i="6"/>
  <c r="AN195" i="4"/>
  <c r="AF195" i="4" s="1"/>
  <c r="AG195" i="4"/>
  <c r="AO193" i="4"/>
  <c r="AP193" i="4" s="1"/>
  <c r="AG193" i="4"/>
  <c r="AS193" i="4"/>
  <c r="AT193" i="4" s="1"/>
  <c r="BB193" i="4"/>
  <c r="AM194" i="4"/>
  <c r="AZ194" i="4"/>
  <c r="BB194" i="4"/>
  <c r="AN194" i="4" l="1"/>
  <c r="AF194" i="4" s="1"/>
  <c r="BC192" i="4"/>
  <c r="AS192" i="4"/>
  <c r="AT192" i="4" s="1"/>
  <c r="BY191" i="4"/>
  <c r="BM191" i="4"/>
  <c r="BL191" i="4"/>
  <c r="AI191" i="4"/>
  <c r="BA191" i="4"/>
  <c r="BO191" i="4"/>
  <c r="BI191" i="4"/>
  <c r="AE191" i="4"/>
  <c r="CD191" i="4" s="1"/>
  <c r="BG191" i="4"/>
  <c r="AY191" i="4"/>
  <c r="BC191" i="4" s="1"/>
  <c r="BZ191" i="4"/>
  <c r="BR191" i="4"/>
  <c r="BP191" i="4"/>
  <c r="BX191" i="4"/>
  <c r="BE191" i="4"/>
  <c r="BT191" i="4"/>
  <c r="BW191" i="4"/>
  <c r="CE191" i="4"/>
  <c r="AJ191" i="4"/>
  <c r="BF191" i="4"/>
  <c r="BN191" i="4"/>
  <c r="BH191" i="4"/>
  <c r="BU191" i="4"/>
  <c r="CB191" i="4"/>
  <c r="CA191" i="4"/>
  <c r="BV191" i="4"/>
  <c r="CF191" i="4"/>
  <c r="BJ191" i="4"/>
  <c r="AZ191" i="4"/>
  <c r="CL191" i="4"/>
  <c r="AQ191" i="4" s="1"/>
  <c r="AR191" i="4" s="1"/>
  <c r="BQ191" i="4"/>
  <c r="CC191" i="4"/>
  <c r="AU192" i="4"/>
  <c r="AV192" i="4" s="1"/>
  <c r="AD190" i="4"/>
  <c r="A189" i="4"/>
  <c r="CT190" i="4"/>
  <c r="A190" i="6"/>
  <c r="AF193" i="4"/>
  <c r="AO192" i="4"/>
  <c r="AP192" i="4" s="1"/>
  <c r="AM191" i="4" l="1"/>
  <c r="AN191" i="4" s="1"/>
  <c r="AU191" i="4"/>
  <c r="AV191" i="4" s="1"/>
  <c r="AM192" i="4"/>
  <c r="AZ192" i="4"/>
  <c r="BB192" i="4"/>
  <c r="AD189" i="4"/>
  <c r="A188" i="4"/>
  <c r="CT189" i="4"/>
  <c r="A189" i="6"/>
  <c r="BB191" i="4"/>
  <c r="AS191" i="4"/>
  <c r="AT191" i="4" s="1"/>
  <c r="AG194" i="4"/>
  <c r="BM190" i="4"/>
  <c r="BL190" i="4"/>
  <c r="BY190" i="4"/>
  <c r="AI190" i="4"/>
  <c r="AJ190" i="4" s="1"/>
  <c r="BA190" i="4"/>
  <c r="BQ190" i="4"/>
  <c r="CL190" i="4"/>
  <c r="AQ190" i="4" s="1"/>
  <c r="AR190" i="4" s="1"/>
  <c r="BP190" i="4"/>
  <c r="CE190" i="4"/>
  <c r="BX190" i="4"/>
  <c r="BT190" i="4"/>
  <c r="BZ190" i="4"/>
  <c r="BW190" i="4"/>
  <c r="CB190" i="4"/>
  <c r="BI190" i="4"/>
  <c r="BG190" i="4"/>
  <c r="BR190" i="4"/>
  <c r="BF190" i="4"/>
  <c r="CF190" i="4"/>
  <c r="AE190" i="4"/>
  <c r="CD190" i="4" s="1"/>
  <c r="BU190" i="4"/>
  <c r="BH190" i="4"/>
  <c r="BN190" i="4"/>
  <c r="BV190" i="4"/>
  <c r="AY190" i="4"/>
  <c r="BC190" i="4" s="1"/>
  <c r="AZ190" i="4" s="1"/>
  <c r="CC190" i="4"/>
  <c r="BE190" i="4"/>
  <c r="CA190" i="4"/>
  <c r="BO190" i="4"/>
  <c r="BJ190" i="4"/>
  <c r="AO191" i="4"/>
  <c r="AP191" i="4" s="1"/>
  <c r="AO190" i="4" l="1"/>
  <c r="AP190" i="4" s="1"/>
  <c r="AG191" i="4"/>
  <c r="AF191" i="4"/>
  <c r="AU190" i="4"/>
  <c r="AV190" i="4" s="1"/>
  <c r="AM190" i="4"/>
  <c r="AN190" i="4" s="1"/>
  <c r="BY189" i="4"/>
  <c r="BL189" i="4"/>
  <c r="BM189" i="4"/>
  <c r="BA189" i="4"/>
  <c r="AI189" i="4"/>
  <c r="AJ189" i="4" s="1"/>
  <c r="CA189" i="4"/>
  <c r="CL189" i="4"/>
  <c r="AQ189" i="4" s="1"/>
  <c r="AR189" i="4" s="1"/>
  <c r="BO189" i="4"/>
  <c r="BV189" i="4"/>
  <c r="CC189" i="4"/>
  <c r="BI189" i="4"/>
  <c r="BP189" i="4"/>
  <c r="CE189" i="4"/>
  <c r="AY189" i="4"/>
  <c r="BC189" i="4" s="1"/>
  <c r="BW189" i="4"/>
  <c r="BZ189" i="4"/>
  <c r="BU189" i="4"/>
  <c r="BR189" i="4"/>
  <c r="AE189" i="4"/>
  <c r="CD189" i="4" s="1"/>
  <c r="BT189" i="4"/>
  <c r="CB189" i="4"/>
  <c r="BF189" i="4"/>
  <c r="BG189" i="4"/>
  <c r="BQ189" i="4"/>
  <c r="BE189" i="4"/>
  <c r="BH189" i="4"/>
  <c r="BX189" i="4"/>
  <c r="BN189" i="4"/>
  <c r="BJ189" i="4"/>
  <c r="CF189" i="4"/>
  <c r="AN192" i="4"/>
  <c r="AF192" i="4" s="1"/>
  <c r="AS190" i="4"/>
  <c r="AT190" i="4" s="1"/>
  <c r="AG190" i="4"/>
  <c r="BB190" i="4"/>
  <c r="A187" i="4"/>
  <c r="AD188" i="4"/>
  <c r="CT188" i="4"/>
  <c r="A188" i="6"/>
  <c r="AO189" i="4" l="1"/>
  <c r="AP189" i="4" s="1"/>
  <c r="A186" i="4"/>
  <c r="AD187" i="4"/>
  <c r="CT187" i="4"/>
  <c r="A187" i="6"/>
  <c r="AG192" i="4"/>
  <c r="AU189" i="4"/>
  <c r="AV189" i="4" s="1"/>
  <c r="BY188" i="4"/>
  <c r="BM188" i="4"/>
  <c r="BL188" i="4"/>
  <c r="AI188" i="4"/>
  <c r="BA188" i="4"/>
  <c r="BI188" i="4"/>
  <c r="CL188" i="4"/>
  <c r="AQ188" i="4" s="1"/>
  <c r="AR188" i="4" s="1"/>
  <c r="BH188" i="4"/>
  <c r="BO188" i="4"/>
  <c r="BZ188" i="4"/>
  <c r="BV188" i="4"/>
  <c r="BW188" i="4"/>
  <c r="BJ188" i="4"/>
  <c r="BP188" i="4"/>
  <c r="BF188" i="4"/>
  <c r="BN188" i="4"/>
  <c r="BT188" i="4"/>
  <c r="BR188" i="4"/>
  <c r="BE188" i="4"/>
  <c r="AJ188" i="4"/>
  <c r="AY188" i="4"/>
  <c r="BC188" i="4" s="1"/>
  <c r="BB188" i="4" s="1"/>
  <c r="BG188" i="4"/>
  <c r="BU188" i="4"/>
  <c r="BX188" i="4"/>
  <c r="CE188" i="4"/>
  <c r="BQ188" i="4"/>
  <c r="CB188" i="4"/>
  <c r="CA188" i="4"/>
  <c r="AE188" i="4"/>
  <c r="CD188" i="4" s="1"/>
  <c r="CF188" i="4"/>
  <c r="CC188" i="4"/>
  <c r="AM189" i="4"/>
  <c r="AN189" i="4" s="1"/>
  <c r="AF190" i="4"/>
  <c r="AS189" i="4"/>
  <c r="AT189" i="4" s="1"/>
  <c r="BB189" i="4"/>
  <c r="AZ189" i="4"/>
  <c r="AU188" i="4" l="1"/>
  <c r="AV188" i="4" s="1"/>
  <c r="AO188" i="4"/>
  <c r="AP188" i="4" s="1"/>
  <c r="AS188" i="4"/>
  <c r="AT188" i="4" s="1"/>
  <c r="AF189" i="4"/>
  <c r="BY187" i="4"/>
  <c r="BM187" i="4"/>
  <c r="BL187" i="4"/>
  <c r="CF187" i="4"/>
  <c r="BJ187" i="4"/>
  <c r="BA187" i="4"/>
  <c r="BI187" i="4"/>
  <c r="CL187" i="4"/>
  <c r="AQ187" i="4" s="1"/>
  <c r="AR187" i="4" s="1"/>
  <c r="AY187" i="4"/>
  <c r="BE187" i="4"/>
  <c r="BH187" i="4"/>
  <c r="BN187" i="4"/>
  <c r="BF187" i="4"/>
  <c r="BG187" i="4"/>
  <c r="BO187" i="4"/>
  <c r="BP187" i="4"/>
  <c r="BW187" i="4"/>
  <c r="BQ187" i="4"/>
  <c r="BR187" i="4"/>
  <c r="BV187" i="4"/>
  <c r="BT187" i="4"/>
  <c r="BX187" i="4"/>
  <c r="CC187" i="4"/>
  <c r="CA187" i="4"/>
  <c r="BU187" i="4"/>
  <c r="AE187" i="4"/>
  <c r="CD187" i="4" s="1"/>
  <c r="CE187" i="4"/>
  <c r="BZ187" i="4"/>
  <c r="AI187" i="4"/>
  <c r="AJ187" i="4" s="1"/>
  <c r="CB187" i="4"/>
  <c r="AD186" i="4"/>
  <c r="A185" i="4"/>
  <c r="CT186" i="4"/>
  <c r="A186" i="6"/>
  <c r="AM188" i="4"/>
  <c r="AN188" i="4" s="1"/>
  <c r="AG189" i="4"/>
  <c r="AZ188" i="4"/>
  <c r="BC187" i="4" l="1"/>
  <c r="AD185" i="4"/>
  <c r="A184" i="4"/>
  <c r="CT185" i="4"/>
  <c r="A185" i="6"/>
  <c r="AF188" i="4"/>
  <c r="BY186" i="4"/>
  <c r="BM186" i="4"/>
  <c r="BJ186" i="4"/>
  <c r="BL186" i="4"/>
  <c r="CF186" i="4"/>
  <c r="BI186" i="4"/>
  <c r="BA186" i="4"/>
  <c r="CL186" i="4"/>
  <c r="AQ186" i="4" s="1"/>
  <c r="AR186" i="4" s="1"/>
  <c r="BE186" i="4"/>
  <c r="BF186" i="4"/>
  <c r="BG186" i="4"/>
  <c r="BP186" i="4"/>
  <c r="AY186" i="4"/>
  <c r="BH186" i="4"/>
  <c r="BN186" i="4"/>
  <c r="BQ186" i="4"/>
  <c r="BO186" i="4"/>
  <c r="BR186" i="4"/>
  <c r="BV186" i="4"/>
  <c r="BU186" i="4"/>
  <c r="BZ186" i="4"/>
  <c r="BW186" i="4"/>
  <c r="BT186" i="4"/>
  <c r="CB186" i="4"/>
  <c r="BX186" i="4"/>
  <c r="CE186" i="4"/>
  <c r="CC186" i="4"/>
  <c r="AE186" i="4"/>
  <c r="CD186" i="4" s="1"/>
  <c r="CA186" i="4"/>
  <c r="AI186" i="4"/>
  <c r="AJ186" i="4"/>
  <c r="AU187" i="4"/>
  <c r="AV187" i="4" s="1"/>
  <c r="AG188" i="4"/>
  <c r="AO187" i="4"/>
  <c r="AP187" i="4" s="1"/>
  <c r="AM187" i="4"/>
  <c r="AN187" i="4" s="1"/>
  <c r="AS187" i="4"/>
  <c r="AT187" i="4" s="1"/>
  <c r="AG187" i="4" l="1"/>
  <c r="AF187" i="4"/>
  <c r="AZ187" i="4"/>
  <c r="BB187" i="4"/>
  <c r="AU186" i="4"/>
  <c r="AV186" i="4" s="1"/>
  <c r="BC186" i="4"/>
  <c r="A183" i="4"/>
  <c r="AD184" i="4"/>
  <c r="CT184" i="4"/>
  <c r="A184" i="6"/>
  <c r="BY185" i="4"/>
  <c r="BM185" i="4"/>
  <c r="BL185" i="4"/>
  <c r="CF185" i="4"/>
  <c r="BJ185" i="4"/>
  <c r="BA185" i="4"/>
  <c r="CL185" i="4"/>
  <c r="AQ185" i="4" s="1"/>
  <c r="AR185" i="4" s="1"/>
  <c r="AY185" i="4"/>
  <c r="BC185" i="4" s="1"/>
  <c r="BI185" i="4"/>
  <c r="BO185" i="4"/>
  <c r="BE185" i="4"/>
  <c r="BF185" i="4"/>
  <c r="BG185" i="4"/>
  <c r="BH185" i="4"/>
  <c r="BR185" i="4"/>
  <c r="BP185" i="4"/>
  <c r="BQ185" i="4"/>
  <c r="BN185" i="4"/>
  <c r="BU185" i="4"/>
  <c r="BZ185" i="4"/>
  <c r="BT185" i="4"/>
  <c r="BX185" i="4"/>
  <c r="BV185" i="4"/>
  <c r="CA185" i="4"/>
  <c r="BW185" i="4"/>
  <c r="CC185" i="4"/>
  <c r="CB185" i="4"/>
  <c r="AE185" i="4"/>
  <c r="CD185" i="4" s="1"/>
  <c r="CE185" i="4"/>
  <c r="AI185" i="4"/>
  <c r="AJ185" i="4" s="1"/>
  <c r="BB185" i="4"/>
  <c r="AZ185" i="4"/>
  <c r="AO186" i="4"/>
  <c r="AP186" i="4" s="1"/>
  <c r="AS186" i="4"/>
  <c r="AT186" i="4" s="1"/>
  <c r="AO185" i="4" l="1"/>
  <c r="AP185" i="4" s="1"/>
  <c r="AS185" i="4"/>
  <c r="AT185" i="4" s="1"/>
  <c r="A182" i="4"/>
  <c r="AD183" i="4"/>
  <c r="CT183" i="4"/>
  <c r="A183" i="6"/>
  <c r="AM185" i="4"/>
  <c r="AN185" i="4" s="1"/>
  <c r="AM186" i="4"/>
  <c r="BB186" i="4"/>
  <c r="AZ186" i="4"/>
  <c r="AU185" i="4"/>
  <c r="AV185" i="4" s="1"/>
  <c r="BY184" i="4"/>
  <c r="BM184" i="4"/>
  <c r="BJ184" i="4"/>
  <c r="CF184" i="4"/>
  <c r="BI184" i="4"/>
  <c r="CL184" i="4"/>
  <c r="AQ184" i="4" s="1"/>
  <c r="AR184" i="4" s="1"/>
  <c r="BL184" i="4"/>
  <c r="BA184" i="4"/>
  <c r="BO184" i="4"/>
  <c r="AY184" i="4"/>
  <c r="BC184" i="4" s="1"/>
  <c r="BH184" i="4"/>
  <c r="BN184" i="4"/>
  <c r="BP184" i="4"/>
  <c r="BE184" i="4"/>
  <c r="BF184" i="4"/>
  <c r="BG184" i="4"/>
  <c r="BQ184" i="4"/>
  <c r="BT184" i="4"/>
  <c r="BX184" i="4"/>
  <c r="BW184" i="4"/>
  <c r="BR184" i="4"/>
  <c r="BU184" i="4"/>
  <c r="BZ184" i="4"/>
  <c r="CE184" i="4"/>
  <c r="BV184" i="4"/>
  <c r="CB184" i="4"/>
  <c r="CA184" i="4"/>
  <c r="CC184" i="4"/>
  <c r="AE184" i="4"/>
  <c r="CD184" i="4" s="1"/>
  <c r="AI184" i="4"/>
  <c r="AJ184" i="4" s="1"/>
  <c r="AZ184" i="4"/>
  <c r="AM184" i="4" l="1"/>
  <c r="AN184" i="4" s="1"/>
  <c r="AF185" i="4"/>
  <c r="AD182" i="4"/>
  <c r="A181" i="4"/>
  <c r="CT182" i="4"/>
  <c r="A182" i="6"/>
  <c r="AO184" i="4"/>
  <c r="AP184" i="4" s="1"/>
  <c r="BB184" i="4"/>
  <c r="AN186" i="4"/>
  <c r="AG186" i="4"/>
  <c r="AG184" i="4"/>
  <c r="AS184" i="4"/>
  <c r="AT184" i="4" s="1"/>
  <c r="BY183" i="4"/>
  <c r="BM183" i="4"/>
  <c r="BL183" i="4"/>
  <c r="CF183" i="4"/>
  <c r="BJ183" i="4"/>
  <c r="BA183" i="4"/>
  <c r="BI183" i="4"/>
  <c r="CL183" i="4"/>
  <c r="AQ183" i="4" s="1"/>
  <c r="AR183" i="4" s="1"/>
  <c r="AY183" i="4"/>
  <c r="BE183" i="4"/>
  <c r="BH183" i="4"/>
  <c r="BN183" i="4"/>
  <c r="BF183" i="4"/>
  <c r="BG183" i="4"/>
  <c r="BO183" i="4"/>
  <c r="BP183" i="4"/>
  <c r="BQ183" i="4"/>
  <c r="BW183" i="4"/>
  <c r="BV183" i="4"/>
  <c r="BT183" i="4"/>
  <c r="BX183" i="4"/>
  <c r="BZ183" i="4"/>
  <c r="CC183" i="4"/>
  <c r="BU183" i="4"/>
  <c r="CA183" i="4"/>
  <c r="AE183" i="4"/>
  <c r="CD183" i="4" s="1"/>
  <c r="CE183" i="4"/>
  <c r="CB183" i="4"/>
  <c r="AI183" i="4"/>
  <c r="BR183" i="4"/>
  <c r="AJ183" i="4"/>
  <c r="AU184" i="4"/>
  <c r="AV184" i="4" s="1"/>
  <c r="AF186" i="4"/>
  <c r="AG185" i="4"/>
  <c r="BC183" i="4" l="1"/>
  <c r="AS183" i="4"/>
  <c r="AT183" i="4" s="1"/>
  <c r="AO183" i="4"/>
  <c r="AP183" i="4" s="1"/>
  <c r="AD181" i="4"/>
  <c r="A180" i="4"/>
  <c r="CT181" i="4"/>
  <c r="A181" i="6"/>
  <c r="AF184" i="4"/>
  <c r="AU183" i="4"/>
  <c r="AV183" i="4" s="1"/>
  <c r="BM182" i="4"/>
  <c r="BY182" i="4"/>
  <c r="BJ182" i="4"/>
  <c r="BL182" i="4"/>
  <c r="BI182" i="4"/>
  <c r="BA182" i="4"/>
  <c r="CL182" i="4"/>
  <c r="AQ182" i="4" s="1"/>
  <c r="AR182" i="4" s="1"/>
  <c r="BE182" i="4"/>
  <c r="CF182" i="4"/>
  <c r="BF182" i="4"/>
  <c r="BG182" i="4"/>
  <c r="BP182" i="4"/>
  <c r="AY182" i="4"/>
  <c r="BH182" i="4"/>
  <c r="BN182" i="4"/>
  <c r="BO182" i="4"/>
  <c r="BQ182" i="4"/>
  <c r="BV182" i="4"/>
  <c r="BR182" i="4"/>
  <c r="BU182" i="4"/>
  <c r="BZ182" i="4"/>
  <c r="BW182" i="4"/>
  <c r="CB182" i="4"/>
  <c r="CE182" i="4"/>
  <c r="BT182" i="4"/>
  <c r="CC182" i="4"/>
  <c r="BX182" i="4"/>
  <c r="AE182" i="4"/>
  <c r="CD182" i="4" s="1"/>
  <c r="CA182" i="4"/>
  <c r="AI182" i="4"/>
  <c r="AJ182" i="4" s="1"/>
  <c r="AO182" i="4" l="1"/>
  <c r="AP182" i="4" s="1"/>
  <c r="BC182" i="4"/>
  <c r="AU182" i="4"/>
  <c r="AV182" i="4" s="1"/>
  <c r="A179" i="4"/>
  <c r="AD180" i="4"/>
  <c r="CT180" i="4"/>
  <c r="A180" i="6"/>
  <c r="AS182" i="4"/>
  <c r="AT182" i="4" s="1"/>
  <c r="BY181" i="4"/>
  <c r="BL181" i="4"/>
  <c r="CF181" i="4"/>
  <c r="BA181" i="4"/>
  <c r="BM181" i="4"/>
  <c r="BI181" i="4"/>
  <c r="CL181" i="4"/>
  <c r="AQ181" i="4" s="1"/>
  <c r="AR181" i="4" s="1"/>
  <c r="AY181" i="4"/>
  <c r="BC181" i="4" s="1"/>
  <c r="BJ181" i="4"/>
  <c r="BE181" i="4"/>
  <c r="BO181" i="4"/>
  <c r="BF181" i="4"/>
  <c r="BG181" i="4"/>
  <c r="BN181" i="4"/>
  <c r="BR181" i="4"/>
  <c r="BH181" i="4"/>
  <c r="BQ181" i="4"/>
  <c r="BU181" i="4"/>
  <c r="BZ181" i="4"/>
  <c r="BT181" i="4"/>
  <c r="BX181" i="4"/>
  <c r="BP181" i="4"/>
  <c r="BV181" i="4"/>
  <c r="CA181" i="4"/>
  <c r="CC181" i="4"/>
  <c r="CB181" i="4"/>
  <c r="AE181" i="4"/>
  <c r="CD181" i="4" s="1"/>
  <c r="BW181" i="4"/>
  <c r="CE181" i="4"/>
  <c r="AI181" i="4"/>
  <c r="AJ181" i="4" s="1"/>
  <c r="BB181" i="4"/>
  <c r="AZ181" i="4"/>
  <c r="AM183" i="4"/>
  <c r="AZ183" i="4"/>
  <c r="BB183" i="4"/>
  <c r="AS181" i="4" l="1"/>
  <c r="AT181" i="4" s="1"/>
  <c r="AM182" i="4"/>
  <c r="BB182" i="4"/>
  <c r="AZ182" i="4"/>
  <c r="AN183" i="4"/>
  <c r="AG183" i="4" s="1"/>
  <c r="AO181" i="4"/>
  <c r="AP181" i="4" s="1"/>
  <c r="AM181" i="4"/>
  <c r="AN181" i="4" s="1"/>
  <c r="BY180" i="4"/>
  <c r="BM180" i="4"/>
  <c r="BJ180" i="4"/>
  <c r="CF180" i="4"/>
  <c r="BI180" i="4"/>
  <c r="BL180" i="4"/>
  <c r="CL180" i="4"/>
  <c r="AQ180" i="4" s="1"/>
  <c r="AR180" i="4" s="1"/>
  <c r="BA180" i="4"/>
  <c r="BE180" i="4"/>
  <c r="BO180" i="4"/>
  <c r="AY180" i="4"/>
  <c r="BH180" i="4"/>
  <c r="BN180" i="4"/>
  <c r="BP180" i="4"/>
  <c r="BQ180" i="4"/>
  <c r="BF180" i="4"/>
  <c r="BG180" i="4"/>
  <c r="BR180" i="4"/>
  <c r="BT180" i="4"/>
  <c r="BX180" i="4"/>
  <c r="BW180" i="4"/>
  <c r="BU180" i="4"/>
  <c r="BZ180" i="4"/>
  <c r="CE180" i="4"/>
  <c r="CB180" i="4"/>
  <c r="CA180" i="4"/>
  <c r="BV180" i="4"/>
  <c r="CC180" i="4"/>
  <c r="AE180" i="4"/>
  <c r="CD180" i="4" s="1"/>
  <c r="AI180" i="4"/>
  <c r="AJ180" i="4" s="1"/>
  <c r="AU181" i="4"/>
  <c r="AV181" i="4" s="1"/>
  <c r="A178" i="4"/>
  <c r="AD179" i="4"/>
  <c r="CT179" i="4"/>
  <c r="A179" i="6"/>
  <c r="AF183" i="4" l="1"/>
  <c r="AO180" i="4"/>
  <c r="AP180" i="4" s="1"/>
  <c r="BC180" i="4"/>
  <c r="AS180" i="4"/>
  <c r="AT180" i="4" s="1"/>
  <c r="AF181" i="4"/>
  <c r="BY179" i="4"/>
  <c r="BM179" i="4"/>
  <c r="BL179" i="4"/>
  <c r="CF179" i="4"/>
  <c r="BJ179" i="4"/>
  <c r="BA179" i="4"/>
  <c r="BI179" i="4"/>
  <c r="CL179" i="4"/>
  <c r="AQ179" i="4" s="1"/>
  <c r="AR179" i="4" s="1"/>
  <c r="AY179" i="4"/>
  <c r="BC179" i="4" s="1"/>
  <c r="BE179" i="4"/>
  <c r="BH179" i="4"/>
  <c r="BN179" i="4"/>
  <c r="BF179" i="4"/>
  <c r="BG179" i="4"/>
  <c r="BO179" i="4"/>
  <c r="BP179" i="4"/>
  <c r="BW179" i="4"/>
  <c r="BV179" i="4"/>
  <c r="BQ179" i="4"/>
  <c r="BR179" i="4"/>
  <c r="BT179" i="4"/>
  <c r="BX179" i="4"/>
  <c r="CC179" i="4"/>
  <c r="CA179" i="4"/>
  <c r="BZ179" i="4"/>
  <c r="AE179" i="4"/>
  <c r="CD179" i="4" s="1"/>
  <c r="CE179" i="4"/>
  <c r="BU179" i="4"/>
  <c r="CB179" i="4"/>
  <c r="AI179" i="4"/>
  <c r="AJ179" i="4" s="1"/>
  <c r="BB179" i="4"/>
  <c r="AU180" i="4"/>
  <c r="AV180" i="4" s="1"/>
  <c r="AG181" i="4"/>
  <c r="AD178" i="4"/>
  <c r="A177" i="4"/>
  <c r="CT178" i="4"/>
  <c r="A178" i="6"/>
  <c r="AN182" i="4"/>
  <c r="AF182" i="4" s="1"/>
  <c r="AO179" i="4" l="1"/>
  <c r="AP179" i="4" s="1"/>
  <c r="BM178" i="4"/>
  <c r="BY178" i="4"/>
  <c r="BJ178" i="4"/>
  <c r="BL178" i="4"/>
  <c r="CF178" i="4"/>
  <c r="BI178" i="4"/>
  <c r="BA178" i="4"/>
  <c r="CL178" i="4"/>
  <c r="AQ178" i="4" s="1"/>
  <c r="AR178" i="4" s="1"/>
  <c r="BE178" i="4"/>
  <c r="BF178" i="4"/>
  <c r="BG178" i="4"/>
  <c r="BP178" i="4"/>
  <c r="AY178" i="4"/>
  <c r="BH178" i="4"/>
  <c r="BN178" i="4"/>
  <c r="BQ178" i="4"/>
  <c r="BO178" i="4"/>
  <c r="BV178" i="4"/>
  <c r="BU178" i="4"/>
  <c r="BZ178" i="4"/>
  <c r="BW178" i="4"/>
  <c r="BR178" i="4"/>
  <c r="BX178" i="4"/>
  <c r="CB178" i="4"/>
  <c r="BT178" i="4"/>
  <c r="CE178" i="4"/>
  <c r="CC178" i="4"/>
  <c r="AE178" i="4"/>
  <c r="CD178" i="4" s="1"/>
  <c r="CA178" i="4"/>
  <c r="AI178" i="4"/>
  <c r="AJ178" i="4" s="1"/>
  <c r="AS179" i="4"/>
  <c r="AT179" i="4" s="1"/>
  <c r="AM180" i="4"/>
  <c r="AZ180" i="4"/>
  <c r="BB180" i="4"/>
  <c r="AU179" i="4"/>
  <c r="AV179" i="4" s="1"/>
  <c r="AM179" i="4"/>
  <c r="AN179" i="4" s="1"/>
  <c r="AG182" i="4"/>
  <c r="AD177" i="4"/>
  <c r="A176" i="4"/>
  <c r="CT177" i="4"/>
  <c r="A177" i="6"/>
  <c r="AZ179" i="4"/>
  <c r="AS178" i="4" l="1"/>
  <c r="AT178" i="4" s="1"/>
  <c r="A175" i="4"/>
  <c r="AD176" i="4"/>
  <c r="CT176" i="4"/>
  <c r="A176" i="6"/>
  <c r="AF179" i="4"/>
  <c r="AN180" i="4"/>
  <c r="AF180" i="4" s="1"/>
  <c r="AG179" i="4"/>
  <c r="BY177" i="4"/>
  <c r="BL177" i="4"/>
  <c r="CF177" i="4"/>
  <c r="BM177" i="4"/>
  <c r="BJ177" i="4"/>
  <c r="BA177" i="4"/>
  <c r="CL177" i="4"/>
  <c r="AQ177" i="4" s="1"/>
  <c r="AR177" i="4" s="1"/>
  <c r="AY177" i="4"/>
  <c r="BI177" i="4"/>
  <c r="BO177" i="4"/>
  <c r="BE177" i="4"/>
  <c r="BF177" i="4"/>
  <c r="BG177" i="4"/>
  <c r="BH177" i="4"/>
  <c r="BR177" i="4"/>
  <c r="BN177" i="4"/>
  <c r="BP177" i="4"/>
  <c r="BQ177" i="4"/>
  <c r="BU177" i="4"/>
  <c r="BZ177" i="4"/>
  <c r="BT177" i="4"/>
  <c r="BX177" i="4"/>
  <c r="BV177" i="4"/>
  <c r="BW177" i="4"/>
  <c r="CA177" i="4"/>
  <c r="CC177" i="4"/>
  <c r="CB177" i="4"/>
  <c r="AE177" i="4"/>
  <c r="CD177" i="4" s="1"/>
  <c r="CE177" i="4"/>
  <c r="AI177" i="4"/>
  <c r="AJ177" i="4" s="1"/>
  <c r="AO178" i="4"/>
  <c r="AP178" i="4" s="1"/>
  <c r="AU178" i="4"/>
  <c r="AV178" i="4" s="1"/>
  <c r="BC178" i="4"/>
  <c r="AM178" i="4" l="1"/>
  <c r="BB178" i="4"/>
  <c r="AZ178" i="4"/>
  <c r="AO177" i="4"/>
  <c r="AP177" i="4" s="1"/>
  <c r="AS177" i="4"/>
  <c r="AT177" i="4" s="1"/>
  <c r="A174" i="4"/>
  <c r="AD175" i="4"/>
  <c r="CT175" i="4"/>
  <c r="A175" i="6"/>
  <c r="BC177" i="4"/>
  <c r="AG180" i="4"/>
  <c r="AU177" i="4"/>
  <c r="AV177" i="4" s="1"/>
  <c r="BY176" i="4"/>
  <c r="BM176" i="4"/>
  <c r="BJ176" i="4"/>
  <c r="CF176" i="4"/>
  <c r="BI176" i="4"/>
  <c r="BL176" i="4"/>
  <c r="CL176" i="4"/>
  <c r="AQ176" i="4" s="1"/>
  <c r="AR176" i="4" s="1"/>
  <c r="BA176" i="4"/>
  <c r="BO176" i="4"/>
  <c r="AY176" i="4"/>
  <c r="BC176" i="4" s="1"/>
  <c r="AZ176" i="4" s="1"/>
  <c r="BH176" i="4"/>
  <c r="BN176" i="4"/>
  <c r="BP176" i="4"/>
  <c r="BF176" i="4"/>
  <c r="BG176" i="4"/>
  <c r="BQ176" i="4"/>
  <c r="BE176" i="4"/>
  <c r="BT176" i="4"/>
  <c r="BX176" i="4"/>
  <c r="BR176" i="4"/>
  <c r="BW176" i="4"/>
  <c r="BU176" i="4"/>
  <c r="BZ176" i="4"/>
  <c r="BV176" i="4"/>
  <c r="CE176" i="4"/>
  <c r="CB176" i="4"/>
  <c r="CA176" i="4"/>
  <c r="CC176" i="4"/>
  <c r="AE176" i="4"/>
  <c r="CD176" i="4" s="1"/>
  <c r="AI176" i="4"/>
  <c r="AJ176" i="4" s="1"/>
  <c r="BB176" i="4"/>
  <c r="AM177" i="4" l="1"/>
  <c r="AZ177" i="4"/>
  <c r="BB177" i="4"/>
  <c r="AD174" i="4"/>
  <c r="A173" i="4"/>
  <c r="CT174" i="4"/>
  <c r="A174" i="6"/>
  <c r="AU176" i="4"/>
  <c r="AV176" i="4" s="1"/>
  <c r="AO176" i="4"/>
  <c r="AP176" i="4" s="1"/>
  <c r="AN178" i="4"/>
  <c r="AG178" i="4" s="1"/>
  <c r="AM176" i="4"/>
  <c r="AN176" i="4" s="1"/>
  <c r="AS176" i="4"/>
  <c r="AT176" i="4" s="1"/>
  <c r="BY175" i="4"/>
  <c r="BM175" i="4"/>
  <c r="BL175" i="4"/>
  <c r="CF175" i="4"/>
  <c r="BJ175" i="4"/>
  <c r="BA175" i="4"/>
  <c r="BI175" i="4"/>
  <c r="CL175" i="4"/>
  <c r="AQ175" i="4" s="1"/>
  <c r="AR175" i="4" s="1"/>
  <c r="AY175" i="4"/>
  <c r="BE175" i="4"/>
  <c r="BH175" i="4"/>
  <c r="BN175" i="4"/>
  <c r="BF175" i="4"/>
  <c r="BG175" i="4"/>
  <c r="BO175" i="4"/>
  <c r="BP175" i="4"/>
  <c r="BR175" i="4"/>
  <c r="BW175" i="4"/>
  <c r="BV175" i="4"/>
  <c r="BT175" i="4"/>
  <c r="BX175" i="4"/>
  <c r="BU175" i="4"/>
  <c r="CC175" i="4"/>
  <c r="BZ175" i="4"/>
  <c r="CA175" i="4"/>
  <c r="BQ175" i="4"/>
  <c r="AE175" i="4"/>
  <c r="CD175" i="4" s="1"/>
  <c r="CE175" i="4"/>
  <c r="CB175" i="4"/>
  <c r="AI175" i="4"/>
  <c r="AJ175" i="4" s="1"/>
  <c r="AF178" i="4"/>
  <c r="AU175" i="4" l="1"/>
  <c r="AV175" i="4" s="1"/>
  <c r="AG176" i="4"/>
  <c r="BC175" i="4"/>
  <c r="AD173" i="4"/>
  <c r="A172" i="4"/>
  <c r="CT173" i="4"/>
  <c r="A173" i="6"/>
  <c r="AN177" i="4"/>
  <c r="AG177" i="4"/>
  <c r="AM175" i="4"/>
  <c r="AN175" i="4" s="1"/>
  <c r="AS175" i="4"/>
  <c r="AT175" i="4" s="1"/>
  <c r="AF176" i="4"/>
  <c r="BM174" i="4"/>
  <c r="BY174" i="4"/>
  <c r="BJ174" i="4"/>
  <c r="BL174" i="4"/>
  <c r="BI174" i="4"/>
  <c r="CF174" i="4"/>
  <c r="BA174" i="4"/>
  <c r="CL174" i="4"/>
  <c r="AQ174" i="4" s="1"/>
  <c r="AR174" i="4" s="1"/>
  <c r="BE174" i="4"/>
  <c r="BF174" i="4"/>
  <c r="BG174" i="4"/>
  <c r="BP174" i="4"/>
  <c r="AY174" i="4"/>
  <c r="BH174" i="4"/>
  <c r="BN174" i="4"/>
  <c r="BQ174" i="4"/>
  <c r="BO174" i="4"/>
  <c r="BV174" i="4"/>
  <c r="BU174" i="4"/>
  <c r="BZ174" i="4"/>
  <c r="BR174" i="4"/>
  <c r="BW174" i="4"/>
  <c r="CB174" i="4"/>
  <c r="CE174" i="4"/>
  <c r="BX174" i="4"/>
  <c r="CC174" i="4"/>
  <c r="CA174" i="4"/>
  <c r="BT174" i="4"/>
  <c r="AE174" i="4"/>
  <c r="CD174" i="4" s="1"/>
  <c r="AI174" i="4"/>
  <c r="AJ174" i="4" s="1"/>
  <c r="AF177" i="4"/>
  <c r="AO175" i="4"/>
  <c r="AP175" i="4" s="1"/>
  <c r="AO174" i="4" l="1"/>
  <c r="AP174" i="4" s="1"/>
  <c r="AZ175" i="4"/>
  <c r="BB175" i="4"/>
  <c r="AF175" i="4"/>
  <c r="AS174" i="4"/>
  <c r="AT174" i="4" s="1"/>
  <c r="A171" i="4"/>
  <c r="AD172" i="4"/>
  <c r="CT172" i="4"/>
  <c r="A172" i="6"/>
  <c r="AG175" i="4"/>
  <c r="BY173" i="4"/>
  <c r="BL173" i="4"/>
  <c r="CF173" i="4"/>
  <c r="BM173" i="4"/>
  <c r="BA173" i="4"/>
  <c r="BJ173" i="4"/>
  <c r="CL173" i="4"/>
  <c r="AQ173" i="4" s="1"/>
  <c r="AR173" i="4" s="1"/>
  <c r="AY173" i="4"/>
  <c r="BI173" i="4"/>
  <c r="BE173" i="4"/>
  <c r="BO173" i="4"/>
  <c r="BF173" i="4"/>
  <c r="BG173" i="4"/>
  <c r="BN173" i="4"/>
  <c r="BR173" i="4"/>
  <c r="BQ173" i="4"/>
  <c r="BU173" i="4"/>
  <c r="BZ173" i="4"/>
  <c r="BT173" i="4"/>
  <c r="BX173" i="4"/>
  <c r="BV173" i="4"/>
  <c r="CA173" i="4"/>
  <c r="BH173" i="4"/>
  <c r="CC173" i="4"/>
  <c r="BW173" i="4"/>
  <c r="CB173" i="4"/>
  <c r="AE173" i="4"/>
  <c r="CD173" i="4" s="1"/>
  <c r="BP173" i="4"/>
  <c r="CE173" i="4"/>
  <c r="AI173" i="4"/>
  <c r="AJ173" i="4" s="1"/>
  <c r="AU174" i="4"/>
  <c r="AV174" i="4" s="1"/>
  <c r="BC174" i="4"/>
  <c r="AO173" i="4" l="1"/>
  <c r="AP173" i="4" s="1"/>
  <c r="AS173" i="4"/>
  <c r="AT173" i="4" s="1"/>
  <c r="AU173" i="4"/>
  <c r="AV173" i="4" s="1"/>
  <c r="BY172" i="4"/>
  <c r="BM172" i="4"/>
  <c r="BJ172" i="4"/>
  <c r="CF172" i="4"/>
  <c r="BL172" i="4"/>
  <c r="BI172" i="4"/>
  <c r="BA172" i="4"/>
  <c r="CL172" i="4"/>
  <c r="AQ172" i="4" s="1"/>
  <c r="AR172" i="4" s="1"/>
  <c r="BE172" i="4"/>
  <c r="BO172" i="4"/>
  <c r="AY172" i="4"/>
  <c r="BC172" i="4" s="1"/>
  <c r="BH172" i="4"/>
  <c r="BN172" i="4"/>
  <c r="BP172" i="4"/>
  <c r="BQ172" i="4"/>
  <c r="BT172" i="4"/>
  <c r="BX172" i="4"/>
  <c r="BW172" i="4"/>
  <c r="BU172" i="4"/>
  <c r="BZ172" i="4"/>
  <c r="CE172" i="4"/>
  <c r="BF172" i="4"/>
  <c r="BG172" i="4"/>
  <c r="CB172" i="4"/>
  <c r="BR172" i="4"/>
  <c r="BV172" i="4"/>
  <c r="CA172" i="4"/>
  <c r="AE172" i="4"/>
  <c r="CD172" i="4" s="1"/>
  <c r="AI172" i="4"/>
  <c r="AJ172" i="4" s="1"/>
  <c r="CC172" i="4"/>
  <c r="AZ172" i="4"/>
  <c r="BB172" i="4"/>
  <c r="AM174" i="4"/>
  <c r="AZ174" i="4"/>
  <c r="BB174" i="4"/>
  <c r="BC173" i="4"/>
  <c r="A170" i="4"/>
  <c r="AD171" i="4"/>
  <c r="CT171" i="4"/>
  <c r="A171" i="6"/>
  <c r="AD170" i="4" l="1"/>
  <c r="A169" i="4"/>
  <c r="CT170" i="4"/>
  <c r="A170" i="6"/>
  <c r="AN174" i="4"/>
  <c r="AG174" i="4"/>
  <c r="AO172" i="4"/>
  <c r="AP172" i="4" s="1"/>
  <c r="BY171" i="4"/>
  <c r="BM171" i="4"/>
  <c r="BL171" i="4"/>
  <c r="CF171" i="4"/>
  <c r="BJ171" i="4"/>
  <c r="BA171" i="4"/>
  <c r="BI171" i="4"/>
  <c r="CL171" i="4"/>
  <c r="AQ171" i="4" s="1"/>
  <c r="AR171" i="4" s="1"/>
  <c r="AY171" i="4"/>
  <c r="BC171" i="4" s="1"/>
  <c r="BE171" i="4"/>
  <c r="BH171" i="4"/>
  <c r="BN171" i="4"/>
  <c r="BF171" i="4"/>
  <c r="BG171" i="4"/>
  <c r="BO171" i="4"/>
  <c r="BP171" i="4"/>
  <c r="BW171" i="4"/>
  <c r="BQ171" i="4"/>
  <c r="BR171" i="4"/>
  <c r="BV171" i="4"/>
  <c r="BT171" i="4"/>
  <c r="BX171" i="4"/>
  <c r="CC171" i="4"/>
  <c r="CA171" i="4"/>
  <c r="BU171" i="4"/>
  <c r="AE171" i="4"/>
  <c r="CD171" i="4" s="1"/>
  <c r="CE171" i="4"/>
  <c r="BZ171" i="4"/>
  <c r="CB171" i="4"/>
  <c r="AI171" i="4"/>
  <c r="AJ171" i="4" s="1"/>
  <c r="BB171" i="4"/>
  <c r="AZ171" i="4"/>
  <c r="AM173" i="4"/>
  <c r="AZ173" i="4"/>
  <c r="BB173" i="4"/>
  <c r="AF174" i="4"/>
  <c r="AM172" i="4"/>
  <c r="AN172" i="4" s="1"/>
  <c r="AS172" i="4"/>
  <c r="AT172" i="4" s="1"/>
  <c r="AU172" i="4"/>
  <c r="AV172" i="4" s="1"/>
  <c r="AN173" i="4" l="1"/>
  <c r="AG173" i="4" s="1"/>
  <c r="AU171" i="4"/>
  <c r="AV171" i="4" s="1"/>
  <c r="AD169" i="4"/>
  <c r="A168" i="4"/>
  <c r="CT169" i="4"/>
  <c r="A169" i="6"/>
  <c r="BY170" i="4"/>
  <c r="BM170" i="4"/>
  <c r="BJ170" i="4"/>
  <c r="BL170" i="4"/>
  <c r="CF170" i="4"/>
  <c r="BI170" i="4"/>
  <c r="BA170" i="4"/>
  <c r="CL170" i="4"/>
  <c r="AQ170" i="4" s="1"/>
  <c r="AR170" i="4" s="1"/>
  <c r="BE170" i="4"/>
  <c r="BF170" i="4"/>
  <c r="BG170" i="4"/>
  <c r="BP170" i="4"/>
  <c r="AY170" i="4"/>
  <c r="BH170" i="4"/>
  <c r="BN170" i="4"/>
  <c r="BQ170" i="4"/>
  <c r="BR170" i="4"/>
  <c r="BV170" i="4"/>
  <c r="BU170" i="4"/>
  <c r="BZ170" i="4"/>
  <c r="BO170" i="4"/>
  <c r="BW170" i="4"/>
  <c r="BT170" i="4"/>
  <c r="CB170" i="4"/>
  <c r="BX170" i="4"/>
  <c r="CE170" i="4"/>
  <c r="CC170" i="4"/>
  <c r="AE170" i="4"/>
  <c r="CD170" i="4" s="1"/>
  <c r="CA170" i="4"/>
  <c r="AI170" i="4"/>
  <c r="AJ170" i="4" s="1"/>
  <c r="AF172" i="4"/>
  <c r="AG172" i="4"/>
  <c r="AO171" i="4"/>
  <c r="AP171" i="4" s="1"/>
  <c r="AM171" i="4"/>
  <c r="AN171" i="4" s="1"/>
  <c r="AS171" i="4"/>
  <c r="AT171" i="4" s="1"/>
  <c r="AO170" i="4" l="1"/>
  <c r="AP170" i="4" s="1"/>
  <c r="AF173" i="4"/>
  <c r="AS170" i="4"/>
  <c r="AT170" i="4" s="1"/>
  <c r="AF171" i="4"/>
  <c r="A167" i="4"/>
  <c r="AD168" i="4"/>
  <c r="CT168" i="4"/>
  <c r="A168" i="6"/>
  <c r="AU170" i="4"/>
  <c r="AV170" i="4" s="1"/>
  <c r="BC170" i="4"/>
  <c r="BY169" i="4"/>
  <c r="BM169" i="4"/>
  <c r="BL169" i="4"/>
  <c r="CF169" i="4"/>
  <c r="BJ169" i="4"/>
  <c r="BA169" i="4"/>
  <c r="CL169" i="4"/>
  <c r="AQ169" i="4" s="1"/>
  <c r="AR169" i="4" s="1"/>
  <c r="AY169" i="4"/>
  <c r="BI169" i="4"/>
  <c r="BO169" i="4"/>
  <c r="BE169" i="4"/>
  <c r="BF169" i="4"/>
  <c r="BG169" i="4"/>
  <c r="BH169" i="4"/>
  <c r="BR169" i="4"/>
  <c r="BP169" i="4"/>
  <c r="BQ169" i="4"/>
  <c r="BU169" i="4"/>
  <c r="BZ169" i="4"/>
  <c r="BT169" i="4"/>
  <c r="BX169" i="4"/>
  <c r="BN169" i="4"/>
  <c r="BV169" i="4"/>
  <c r="CA169" i="4"/>
  <c r="BW169" i="4"/>
  <c r="CC169" i="4"/>
  <c r="CB169" i="4"/>
  <c r="AE169" i="4"/>
  <c r="CD169" i="4" s="1"/>
  <c r="CE169" i="4"/>
  <c r="AI169" i="4"/>
  <c r="AJ169" i="4" s="1"/>
  <c r="AG171" i="4"/>
  <c r="AU169" i="4" l="1"/>
  <c r="AV169" i="4" s="1"/>
  <c r="AS169" i="4"/>
  <c r="AT169" i="4" s="1"/>
  <c r="AO169" i="4"/>
  <c r="AP169" i="4" s="1"/>
  <c r="BC169" i="4"/>
  <c r="AM170" i="4"/>
  <c r="AZ170" i="4"/>
  <c r="BB170" i="4"/>
  <c r="BY168" i="4"/>
  <c r="BM168" i="4"/>
  <c r="BJ168" i="4"/>
  <c r="CF168" i="4"/>
  <c r="BI168" i="4"/>
  <c r="CL168" i="4"/>
  <c r="AQ168" i="4" s="1"/>
  <c r="AR168" i="4" s="1"/>
  <c r="BO168" i="4"/>
  <c r="BL168" i="4"/>
  <c r="AY168" i="4"/>
  <c r="BH168" i="4"/>
  <c r="BN168" i="4"/>
  <c r="BA168" i="4"/>
  <c r="BP168" i="4"/>
  <c r="BF168" i="4"/>
  <c r="BG168" i="4"/>
  <c r="BE168" i="4"/>
  <c r="BQ168" i="4"/>
  <c r="BT168" i="4"/>
  <c r="BX168" i="4"/>
  <c r="BW168" i="4"/>
  <c r="BR168" i="4"/>
  <c r="BU168" i="4"/>
  <c r="BZ168" i="4"/>
  <c r="CE168" i="4"/>
  <c r="BV168" i="4"/>
  <c r="CB168" i="4"/>
  <c r="CA168" i="4"/>
  <c r="CC168" i="4"/>
  <c r="AE168" i="4"/>
  <c r="CD168" i="4" s="1"/>
  <c r="AI168" i="4"/>
  <c r="AJ168" i="4" s="1"/>
  <c r="A166" i="4"/>
  <c r="AD167" i="4"/>
  <c r="CT167" i="4"/>
  <c r="A167" i="6"/>
  <c r="BC168" i="4" l="1"/>
  <c r="AU168" i="4"/>
  <c r="AV168" i="4" s="1"/>
  <c r="AO168" i="4"/>
  <c r="AP168" i="4" s="1"/>
  <c r="AN170" i="4"/>
  <c r="AG170" i="4"/>
  <c r="AD166" i="4"/>
  <c r="A165" i="4"/>
  <c r="CT166" i="4"/>
  <c r="A166" i="6"/>
  <c r="AM168" i="4"/>
  <c r="AN168" i="4" s="1"/>
  <c r="AF170" i="4"/>
  <c r="AS168" i="4"/>
  <c r="AT168" i="4" s="1"/>
  <c r="BY167" i="4"/>
  <c r="BM167" i="4"/>
  <c r="BL167" i="4"/>
  <c r="CF167" i="4"/>
  <c r="BJ167" i="4"/>
  <c r="BA167" i="4"/>
  <c r="BI167" i="4"/>
  <c r="CL167" i="4"/>
  <c r="AQ167" i="4" s="1"/>
  <c r="AR167" i="4" s="1"/>
  <c r="AY167" i="4"/>
  <c r="BE167" i="4"/>
  <c r="BH167" i="4"/>
  <c r="BN167" i="4"/>
  <c r="BF167" i="4"/>
  <c r="BG167" i="4"/>
  <c r="BO167" i="4"/>
  <c r="BP167" i="4"/>
  <c r="BQ167" i="4"/>
  <c r="BW167" i="4"/>
  <c r="BV167" i="4"/>
  <c r="BT167" i="4"/>
  <c r="BX167" i="4"/>
  <c r="BZ167" i="4"/>
  <c r="CC167" i="4"/>
  <c r="BR167" i="4"/>
  <c r="BU167" i="4"/>
  <c r="CA167" i="4"/>
  <c r="AE167" i="4"/>
  <c r="CD167" i="4" s="1"/>
  <c r="CE167" i="4"/>
  <c r="CB167" i="4"/>
  <c r="AI167" i="4"/>
  <c r="AJ167" i="4" s="1"/>
  <c r="AM169" i="4"/>
  <c r="BB169" i="4"/>
  <c r="AZ169" i="4"/>
  <c r="AU167" i="4" l="1"/>
  <c r="AV167" i="4" s="1"/>
  <c r="AG168" i="4"/>
  <c r="BC167" i="4"/>
  <c r="AZ168" i="4"/>
  <c r="BB168" i="4"/>
  <c r="AM167" i="4"/>
  <c r="AN167" i="4" s="1"/>
  <c r="AS167" i="4"/>
  <c r="AT167" i="4" s="1"/>
  <c r="AD165" i="4"/>
  <c r="A164" i="4"/>
  <c r="CT165" i="4"/>
  <c r="A165" i="6"/>
  <c r="AN169" i="4"/>
  <c r="AF169" i="4" s="1"/>
  <c r="AO167" i="4"/>
  <c r="AP167" i="4" s="1"/>
  <c r="AF168" i="4"/>
  <c r="BM166" i="4"/>
  <c r="BY166" i="4"/>
  <c r="BJ166" i="4"/>
  <c r="BL166" i="4"/>
  <c r="BI166" i="4"/>
  <c r="BA166" i="4"/>
  <c r="CF166" i="4"/>
  <c r="CL166" i="4"/>
  <c r="AQ166" i="4" s="1"/>
  <c r="AR166" i="4" s="1"/>
  <c r="BE166" i="4"/>
  <c r="BF166" i="4"/>
  <c r="BG166" i="4"/>
  <c r="BP166" i="4"/>
  <c r="AY166" i="4"/>
  <c r="BC166" i="4" s="1"/>
  <c r="AZ166" i="4" s="1"/>
  <c r="BH166" i="4"/>
  <c r="BN166" i="4"/>
  <c r="BO166" i="4"/>
  <c r="BQ166" i="4"/>
  <c r="BV166" i="4"/>
  <c r="BR166" i="4"/>
  <c r="BU166" i="4"/>
  <c r="BZ166" i="4"/>
  <c r="BW166" i="4"/>
  <c r="CB166" i="4"/>
  <c r="CE166" i="4"/>
  <c r="BT166" i="4"/>
  <c r="CC166" i="4"/>
  <c r="BX166" i="4"/>
  <c r="CA166" i="4"/>
  <c r="AI166" i="4"/>
  <c r="AJ166" i="4" s="1"/>
  <c r="AE166" i="4"/>
  <c r="CD166" i="4" s="1"/>
  <c r="BB166" i="4"/>
  <c r="AZ167" i="4" l="1"/>
  <c r="BB167" i="4"/>
  <c r="AF167" i="4"/>
  <c r="AS166" i="4"/>
  <c r="AT166" i="4" s="1"/>
  <c r="AG167" i="4"/>
  <c r="AG169" i="4"/>
  <c r="A163" i="4"/>
  <c r="AD164" i="4"/>
  <c r="CT164" i="4"/>
  <c r="A164" i="6"/>
  <c r="AO166" i="4"/>
  <c r="AP166" i="4" s="1"/>
  <c r="AM166" i="4"/>
  <c r="AN166" i="4" s="1"/>
  <c r="BY165" i="4"/>
  <c r="BL165" i="4"/>
  <c r="CF165" i="4"/>
  <c r="BM165" i="4"/>
  <c r="BA165" i="4"/>
  <c r="BJ165" i="4"/>
  <c r="BI165" i="4"/>
  <c r="CL165" i="4"/>
  <c r="AQ165" i="4" s="1"/>
  <c r="AR165" i="4" s="1"/>
  <c r="AY165" i="4"/>
  <c r="BC165" i="4" s="1"/>
  <c r="BE165" i="4"/>
  <c r="BO165" i="4"/>
  <c r="BF165" i="4"/>
  <c r="BG165" i="4"/>
  <c r="BN165" i="4"/>
  <c r="BR165" i="4"/>
  <c r="BH165" i="4"/>
  <c r="BQ165" i="4"/>
  <c r="BU165" i="4"/>
  <c r="BZ165" i="4"/>
  <c r="BP165" i="4"/>
  <c r="BT165" i="4"/>
  <c r="BX165" i="4"/>
  <c r="BV165" i="4"/>
  <c r="CA165" i="4"/>
  <c r="CC165" i="4"/>
  <c r="CB165" i="4"/>
  <c r="AE165" i="4"/>
  <c r="CD165" i="4" s="1"/>
  <c r="BW165" i="4"/>
  <c r="CE165" i="4"/>
  <c r="AI165" i="4"/>
  <c r="AJ165" i="4" s="1"/>
  <c r="AZ165" i="4"/>
  <c r="BB165" i="4"/>
  <c r="AU166" i="4"/>
  <c r="AV166" i="4" s="1"/>
  <c r="AU165" i="4" l="1"/>
  <c r="AV165" i="4" s="1"/>
  <c r="AF166" i="4"/>
  <c r="BY164" i="4"/>
  <c r="BM164" i="4"/>
  <c r="BJ164" i="4"/>
  <c r="CF164" i="4"/>
  <c r="BI164" i="4"/>
  <c r="BL164" i="4"/>
  <c r="CL164" i="4"/>
  <c r="AQ164" i="4" s="1"/>
  <c r="AR164" i="4" s="1"/>
  <c r="BA164" i="4"/>
  <c r="BE164" i="4"/>
  <c r="BO164" i="4"/>
  <c r="AY164" i="4"/>
  <c r="BC164" i="4" s="1"/>
  <c r="BH164" i="4"/>
  <c r="BN164" i="4"/>
  <c r="BP164" i="4"/>
  <c r="BQ164" i="4"/>
  <c r="BF164" i="4"/>
  <c r="BG164" i="4"/>
  <c r="BR164" i="4"/>
  <c r="BT164" i="4"/>
  <c r="BX164" i="4"/>
  <c r="BW164" i="4"/>
  <c r="BU164" i="4"/>
  <c r="BZ164" i="4"/>
  <c r="CE164" i="4"/>
  <c r="CB164" i="4"/>
  <c r="CA164" i="4"/>
  <c r="CC164" i="4"/>
  <c r="AE164" i="4"/>
  <c r="CD164" i="4" s="1"/>
  <c r="BV164" i="4"/>
  <c r="AI164" i="4"/>
  <c r="AJ164" i="4"/>
  <c r="BB164" i="4"/>
  <c r="AS165" i="4"/>
  <c r="AT165" i="4" s="1"/>
  <c r="A162" i="4"/>
  <c r="AD163" i="4"/>
  <c r="CT163" i="4"/>
  <c r="A163" i="6"/>
  <c r="AG166" i="4"/>
  <c r="AO165" i="4"/>
  <c r="AP165" i="4" s="1"/>
  <c r="AM165" i="4"/>
  <c r="AN165" i="4" s="1"/>
  <c r="AM164" i="4" l="1"/>
  <c r="AN164" i="4" s="1"/>
  <c r="AS164" i="4"/>
  <c r="AT164" i="4" s="1"/>
  <c r="AD162" i="4"/>
  <c r="A161" i="4"/>
  <c r="CT162" i="4"/>
  <c r="A162" i="6"/>
  <c r="AF165" i="4"/>
  <c r="AG165" i="4"/>
  <c r="AO164" i="4"/>
  <c r="AP164" i="4" s="1"/>
  <c r="BY163" i="4"/>
  <c r="BM163" i="4"/>
  <c r="BL163" i="4"/>
  <c r="CF163" i="4"/>
  <c r="BJ163" i="4"/>
  <c r="BA163" i="4"/>
  <c r="BI163" i="4"/>
  <c r="CL163" i="4"/>
  <c r="AQ163" i="4" s="1"/>
  <c r="AR163" i="4" s="1"/>
  <c r="AY163" i="4"/>
  <c r="BE163" i="4"/>
  <c r="BH163" i="4"/>
  <c r="BN163" i="4"/>
  <c r="BF163" i="4"/>
  <c r="BG163" i="4"/>
  <c r="BO163" i="4"/>
  <c r="BP163" i="4"/>
  <c r="BW163" i="4"/>
  <c r="BV163" i="4"/>
  <c r="BQ163" i="4"/>
  <c r="BR163" i="4"/>
  <c r="BT163" i="4"/>
  <c r="BX163" i="4"/>
  <c r="CC163" i="4"/>
  <c r="CA163" i="4"/>
  <c r="BZ163" i="4"/>
  <c r="AE163" i="4"/>
  <c r="CD163" i="4" s="1"/>
  <c r="CE163" i="4"/>
  <c r="CB163" i="4"/>
  <c r="BU163" i="4"/>
  <c r="AI163" i="4"/>
  <c r="AJ163" i="4" s="1"/>
  <c r="AZ164" i="4"/>
  <c r="AU164" i="4"/>
  <c r="AV164" i="4" s="1"/>
  <c r="BC163" i="4" l="1"/>
  <c r="AG164" i="4"/>
  <c r="AU163" i="4"/>
  <c r="AV163" i="4" s="1"/>
  <c r="AD161" i="4"/>
  <c r="A160" i="4"/>
  <c r="CT161" i="4"/>
  <c r="A161" i="6"/>
  <c r="BM162" i="4"/>
  <c r="BY162" i="4"/>
  <c r="BJ162" i="4"/>
  <c r="BL162" i="4"/>
  <c r="CF162" i="4"/>
  <c r="BI162" i="4"/>
  <c r="BA162" i="4"/>
  <c r="CL162" i="4"/>
  <c r="AQ162" i="4" s="1"/>
  <c r="AR162" i="4" s="1"/>
  <c r="BE162" i="4"/>
  <c r="BF162" i="4"/>
  <c r="BG162" i="4"/>
  <c r="BP162" i="4"/>
  <c r="AY162" i="4"/>
  <c r="BC162" i="4" s="1"/>
  <c r="BH162" i="4"/>
  <c r="BN162" i="4"/>
  <c r="BQ162" i="4"/>
  <c r="BO162" i="4"/>
  <c r="BV162" i="4"/>
  <c r="BU162" i="4"/>
  <c r="BZ162" i="4"/>
  <c r="BW162" i="4"/>
  <c r="BX162" i="4"/>
  <c r="CB162" i="4"/>
  <c r="BT162" i="4"/>
  <c r="CE162" i="4"/>
  <c r="CC162" i="4"/>
  <c r="AE162" i="4"/>
  <c r="CD162" i="4" s="1"/>
  <c r="BR162" i="4"/>
  <c r="CA162" i="4"/>
  <c r="AI162" i="4"/>
  <c r="AJ162" i="4" s="1"/>
  <c r="AZ162" i="4"/>
  <c r="AF164" i="4"/>
  <c r="AO163" i="4"/>
  <c r="AP163" i="4" s="1"/>
  <c r="AM163" i="4"/>
  <c r="AN163" i="4" s="1"/>
  <c r="AS163" i="4"/>
  <c r="AT163" i="4" s="1"/>
  <c r="AU162" i="4" l="1"/>
  <c r="AV162" i="4" s="1"/>
  <c r="AF163" i="4"/>
  <c r="AZ163" i="4"/>
  <c r="BB163" i="4"/>
  <c r="AO162" i="4"/>
  <c r="AP162" i="4" s="1"/>
  <c r="AG163" i="4"/>
  <c r="AS162" i="4"/>
  <c r="AT162" i="4" s="1"/>
  <c r="AM162" i="4"/>
  <c r="AN162" i="4" s="1"/>
  <c r="BY161" i="4"/>
  <c r="BL161" i="4"/>
  <c r="CF161" i="4"/>
  <c r="BM161" i="4"/>
  <c r="BJ161" i="4"/>
  <c r="BA161" i="4"/>
  <c r="CL161" i="4"/>
  <c r="AQ161" i="4" s="1"/>
  <c r="AR161" i="4" s="1"/>
  <c r="AY161" i="4"/>
  <c r="BO161" i="4"/>
  <c r="BI161" i="4"/>
  <c r="BE161" i="4"/>
  <c r="BF161" i="4"/>
  <c r="BG161" i="4"/>
  <c r="BH161" i="4"/>
  <c r="BR161" i="4"/>
  <c r="BN161" i="4"/>
  <c r="BP161" i="4"/>
  <c r="BQ161" i="4"/>
  <c r="BU161" i="4"/>
  <c r="BZ161" i="4"/>
  <c r="BT161" i="4"/>
  <c r="BX161" i="4"/>
  <c r="BV161" i="4"/>
  <c r="BW161" i="4"/>
  <c r="CA161" i="4"/>
  <c r="CC161" i="4"/>
  <c r="CB161" i="4"/>
  <c r="AE161" i="4"/>
  <c r="CD161" i="4" s="1"/>
  <c r="CE161" i="4"/>
  <c r="AI161" i="4"/>
  <c r="AJ161" i="4" s="1"/>
  <c r="BB162" i="4"/>
  <c r="A159" i="4"/>
  <c r="AD160" i="4"/>
  <c r="CT160" i="4"/>
  <c r="A160" i="6"/>
  <c r="AG162" i="4" l="1"/>
  <c r="BY160" i="4"/>
  <c r="BM160" i="4"/>
  <c r="BJ160" i="4"/>
  <c r="CF160" i="4"/>
  <c r="BI160" i="4"/>
  <c r="BL160" i="4"/>
  <c r="CL160" i="4"/>
  <c r="AQ160" i="4" s="1"/>
  <c r="AR160" i="4" s="1"/>
  <c r="BA160" i="4"/>
  <c r="BO160" i="4"/>
  <c r="AY160" i="4"/>
  <c r="BH160" i="4"/>
  <c r="BN160" i="4"/>
  <c r="BP160" i="4"/>
  <c r="BF160" i="4"/>
  <c r="BG160" i="4"/>
  <c r="BQ160" i="4"/>
  <c r="BE160" i="4"/>
  <c r="BT160" i="4"/>
  <c r="BX160" i="4"/>
  <c r="BR160" i="4"/>
  <c r="BW160" i="4"/>
  <c r="BU160" i="4"/>
  <c r="BZ160" i="4"/>
  <c r="BV160" i="4"/>
  <c r="CE160" i="4"/>
  <c r="CB160" i="4"/>
  <c r="CA160" i="4"/>
  <c r="CC160" i="4"/>
  <c r="AE160" i="4"/>
  <c r="CD160" i="4" s="1"/>
  <c r="AI160" i="4"/>
  <c r="AJ160" i="4" s="1"/>
  <c r="AO161" i="4"/>
  <c r="AP161" i="4" s="1"/>
  <c r="AU161" i="4"/>
  <c r="AV161" i="4" s="1"/>
  <c r="AS161" i="4"/>
  <c r="AT161" i="4" s="1"/>
  <c r="A158" i="4"/>
  <c r="AD159" i="4"/>
  <c r="CT159" i="4"/>
  <c r="A159" i="6"/>
  <c r="BC161" i="4"/>
  <c r="AF162" i="4"/>
  <c r="AM161" i="4" l="1"/>
  <c r="AZ161" i="4"/>
  <c r="BB161" i="4"/>
  <c r="AS160" i="4"/>
  <c r="AT160" i="4" s="1"/>
  <c r="AO160" i="4"/>
  <c r="AP160" i="4" s="1"/>
  <c r="BC160" i="4"/>
  <c r="AD158" i="4"/>
  <c r="A157" i="4"/>
  <c r="CT158" i="4"/>
  <c r="A158" i="6"/>
  <c r="AU160" i="4"/>
  <c r="AV160" i="4" s="1"/>
  <c r="BY159" i="4"/>
  <c r="BM159" i="4"/>
  <c r="BL159" i="4"/>
  <c r="CF159" i="4"/>
  <c r="BJ159" i="4"/>
  <c r="BA159" i="4"/>
  <c r="BI159" i="4"/>
  <c r="CL159" i="4"/>
  <c r="AQ159" i="4" s="1"/>
  <c r="AR159" i="4" s="1"/>
  <c r="AY159" i="4"/>
  <c r="BE159" i="4"/>
  <c r="BH159" i="4"/>
  <c r="BN159" i="4"/>
  <c r="BF159" i="4"/>
  <c r="BG159" i="4"/>
  <c r="BO159" i="4"/>
  <c r="BP159" i="4"/>
  <c r="BR159" i="4"/>
  <c r="BW159" i="4"/>
  <c r="BV159" i="4"/>
  <c r="BT159" i="4"/>
  <c r="BX159" i="4"/>
  <c r="BU159" i="4"/>
  <c r="CC159" i="4"/>
  <c r="BQ159" i="4"/>
  <c r="BZ159" i="4"/>
  <c r="CA159" i="4"/>
  <c r="AE159" i="4"/>
  <c r="CD159" i="4" s="1"/>
  <c r="CE159" i="4"/>
  <c r="CB159" i="4"/>
  <c r="AI159" i="4"/>
  <c r="AJ159" i="4" s="1"/>
  <c r="BC159" i="4" l="1"/>
  <c r="AS159" i="4"/>
  <c r="AT159" i="4" s="1"/>
  <c r="AD157" i="4"/>
  <c r="A156" i="4"/>
  <c r="CT157" i="4"/>
  <c r="A157" i="6"/>
  <c r="AN161" i="4"/>
  <c r="AG161" i="4"/>
  <c r="AO159" i="4"/>
  <c r="AP159" i="4" s="1"/>
  <c r="BM158" i="4"/>
  <c r="BJ158" i="4"/>
  <c r="BY158" i="4"/>
  <c r="BL158" i="4"/>
  <c r="BI158" i="4"/>
  <c r="CF158" i="4"/>
  <c r="BA158" i="4"/>
  <c r="CL158" i="4"/>
  <c r="AQ158" i="4" s="1"/>
  <c r="AR158" i="4" s="1"/>
  <c r="BE158" i="4"/>
  <c r="BF158" i="4"/>
  <c r="BG158" i="4"/>
  <c r="BP158" i="4"/>
  <c r="AY158" i="4"/>
  <c r="BC158" i="4" s="1"/>
  <c r="BH158" i="4"/>
  <c r="BN158" i="4"/>
  <c r="BQ158" i="4"/>
  <c r="BO158" i="4"/>
  <c r="BV158" i="4"/>
  <c r="BU158" i="4"/>
  <c r="BZ158" i="4"/>
  <c r="BR158" i="4"/>
  <c r="BW158" i="4"/>
  <c r="CB158" i="4"/>
  <c r="CE158" i="4"/>
  <c r="BX158" i="4"/>
  <c r="CC158" i="4"/>
  <c r="BT158" i="4"/>
  <c r="CA158" i="4"/>
  <c r="AE158" i="4"/>
  <c r="CD158" i="4" s="1"/>
  <c r="AI158" i="4"/>
  <c r="AJ158" i="4"/>
  <c r="AZ158" i="4"/>
  <c r="AF161" i="4"/>
  <c r="AU159" i="4"/>
  <c r="AV159" i="4" s="1"/>
  <c r="AM160" i="4"/>
  <c r="BB160" i="4"/>
  <c r="AZ160" i="4"/>
  <c r="AU158" i="4" l="1"/>
  <c r="AV158" i="4" s="1"/>
  <c r="AM158" i="4"/>
  <c r="AN158" i="4" s="1"/>
  <c r="A155" i="4"/>
  <c r="AD156" i="4"/>
  <c r="CT156" i="4"/>
  <c r="A156" i="6"/>
  <c r="AM159" i="4"/>
  <c r="AZ159" i="4"/>
  <c r="BB159" i="4"/>
  <c r="AO158" i="4"/>
  <c r="AP158" i="4" s="1"/>
  <c r="AN160" i="4"/>
  <c r="AF160" i="4" s="1"/>
  <c r="BB158" i="4"/>
  <c r="AS158" i="4"/>
  <c r="AT158" i="4" s="1"/>
  <c r="BY157" i="4"/>
  <c r="BL157" i="4"/>
  <c r="CF157" i="4"/>
  <c r="BM157" i="4"/>
  <c r="BA157" i="4"/>
  <c r="BJ157" i="4"/>
  <c r="CL157" i="4"/>
  <c r="AQ157" i="4" s="1"/>
  <c r="AR157" i="4" s="1"/>
  <c r="AY157" i="4"/>
  <c r="BI157" i="4"/>
  <c r="BE157" i="4"/>
  <c r="BO157" i="4"/>
  <c r="BF157" i="4"/>
  <c r="BG157" i="4"/>
  <c r="BN157" i="4"/>
  <c r="BR157" i="4"/>
  <c r="BQ157" i="4"/>
  <c r="BP157" i="4"/>
  <c r="BU157" i="4"/>
  <c r="BZ157" i="4"/>
  <c r="BH157" i="4"/>
  <c r="BT157" i="4"/>
  <c r="BX157" i="4"/>
  <c r="BV157" i="4"/>
  <c r="CA157" i="4"/>
  <c r="CC157" i="4"/>
  <c r="BW157" i="4"/>
  <c r="CB157" i="4"/>
  <c r="AE157" i="4"/>
  <c r="CD157" i="4" s="1"/>
  <c r="CE157" i="4"/>
  <c r="AI157" i="4"/>
  <c r="AJ157" i="4" s="1"/>
  <c r="BC157" i="4" l="1"/>
  <c r="AM157" i="4" s="1"/>
  <c r="AN157" i="4" s="1"/>
  <c r="AS157" i="4"/>
  <c r="AT157" i="4" s="1"/>
  <c r="AO157" i="4"/>
  <c r="AP157" i="4" s="1"/>
  <c r="AG160" i="4"/>
  <c r="AF158" i="4"/>
  <c r="AN159" i="4"/>
  <c r="AG159" i="4" s="1"/>
  <c r="BY156" i="4"/>
  <c r="BM156" i="4"/>
  <c r="BJ156" i="4"/>
  <c r="CF156" i="4"/>
  <c r="BL156" i="4"/>
  <c r="BI156" i="4"/>
  <c r="BA156" i="4"/>
  <c r="CL156" i="4"/>
  <c r="AQ156" i="4" s="1"/>
  <c r="AR156" i="4" s="1"/>
  <c r="BE156" i="4"/>
  <c r="BO156" i="4"/>
  <c r="AY156" i="4"/>
  <c r="BC156" i="4" s="1"/>
  <c r="BH156" i="4"/>
  <c r="BN156" i="4"/>
  <c r="BP156" i="4"/>
  <c r="BQ156" i="4"/>
  <c r="BT156" i="4"/>
  <c r="BX156" i="4"/>
  <c r="BF156" i="4"/>
  <c r="BG156" i="4"/>
  <c r="BW156" i="4"/>
  <c r="BU156" i="4"/>
  <c r="BZ156" i="4"/>
  <c r="BR156" i="4"/>
  <c r="CE156" i="4"/>
  <c r="CB156" i="4"/>
  <c r="BV156" i="4"/>
  <c r="CA156" i="4"/>
  <c r="AE156" i="4"/>
  <c r="CD156" i="4" s="1"/>
  <c r="CC156" i="4"/>
  <c r="AI156" i="4"/>
  <c r="AJ156" i="4" s="1"/>
  <c r="BB156" i="4"/>
  <c r="AZ156" i="4"/>
  <c r="AU157" i="4"/>
  <c r="AV157" i="4" s="1"/>
  <c r="AG158" i="4"/>
  <c r="AF159" i="4"/>
  <c r="A154" i="4"/>
  <c r="AD155" i="4"/>
  <c r="CT155" i="4"/>
  <c r="A155" i="6"/>
  <c r="AU156" i="4" l="1"/>
  <c r="AV156" i="4" s="1"/>
  <c r="AZ157" i="4"/>
  <c r="BB157" i="4"/>
  <c r="AD154" i="4"/>
  <c r="A153" i="4"/>
  <c r="CT154" i="4"/>
  <c r="A154" i="6"/>
  <c r="AF157" i="4"/>
  <c r="AO156" i="4"/>
  <c r="AP156" i="4" s="1"/>
  <c r="AG157" i="4"/>
  <c r="BY155" i="4"/>
  <c r="BM155" i="4"/>
  <c r="BL155" i="4"/>
  <c r="CF155" i="4"/>
  <c r="BJ155" i="4"/>
  <c r="BA155" i="4"/>
  <c r="BI155" i="4"/>
  <c r="CL155" i="4"/>
  <c r="AQ155" i="4" s="1"/>
  <c r="AR155" i="4" s="1"/>
  <c r="AY155" i="4"/>
  <c r="BE155" i="4"/>
  <c r="BH155" i="4"/>
  <c r="BN155" i="4"/>
  <c r="BF155" i="4"/>
  <c r="BG155" i="4"/>
  <c r="BO155" i="4"/>
  <c r="BP155" i="4"/>
  <c r="BW155" i="4"/>
  <c r="BQ155" i="4"/>
  <c r="BR155" i="4"/>
  <c r="BV155" i="4"/>
  <c r="BT155" i="4"/>
  <c r="BX155" i="4"/>
  <c r="CC155" i="4"/>
  <c r="CA155" i="4"/>
  <c r="BU155" i="4"/>
  <c r="AE155" i="4"/>
  <c r="CD155" i="4" s="1"/>
  <c r="CE155" i="4"/>
  <c r="BZ155" i="4"/>
  <c r="CB155" i="4"/>
  <c r="AI155" i="4"/>
  <c r="AJ155" i="4" s="1"/>
  <c r="AM156" i="4"/>
  <c r="AN156" i="4" s="1"/>
  <c r="AS156" i="4"/>
  <c r="AT156" i="4" s="1"/>
  <c r="AU155" i="4" l="1"/>
  <c r="AV155" i="4" s="1"/>
  <c r="AD153" i="4"/>
  <c r="A152" i="4"/>
  <c r="CT153" i="4"/>
  <c r="A153" i="6"/>
  <c r="BY154" i="4"/>
  <c r="BM154" i="4"/>
  <c r="BJ154" i="4"/>
  <c r="BL154" i="4"/>
  <c r="CF154" i="4"/>
  <c r="BI154" i="4"/>
  <c r="BA154" i="4"/>
  <c r="CL154" i="4"/>
  <c r="AQ154" i="4" s="1"/>
  <c r="AR154" i="4" s="1"/>
  <c r="BE154" i="4"/>
  <c r="BF154" i="4"/>
  <c r="BG154" i="4"/>
  <c r="BP154" i="4"/>
  <c r="AY154" i="4"/>
  <c r="BH154" i="4"/>
  <c r="BN154" i="4"/>
  <c r="BQ154" i="4"/>
  <c r="BR154" i="4"/>
  <c r="BV154" i="4"/>
  <c r="BU154" i="4"/>
  <c r="BZ154" i="4"/>
  <c r="BW154" i="4"/>
  <c r="BT154" i="4"/>
  <c r="CB154" i="4"/>
  <c r="BX154" i="4"/>
  <c r="CE154" i="4"/>
  <c r="BO154" i="4"/>
  <c r="CC154" i="4"/>
  <c r="AE154" i="4"/>
  <c r="CD154" i="4" s="1"/>
  <c r="CA154" i="4"/>
  <c r="AI154" i="4"/>
  <c r="AJ154" i="4" s="1"/>
  <c r="AF156" i="4"/>
  <c r="AG156" i="4"/>
  <c r="AO155" i="4"/>
  <c r="AP155" i="4" s="1"/>
  <c r="BC155" i="4"/>
  <c r="AS155" i="4"/>
  <c r="AT155" i="4" s="1"/>
  <c r="AS154" i="4" l="1"/>
  <c r="AT154" i="4" s="1"/>
  <c r="AM155" i="4"/>
  <c r="BB155" i="4"/>
  <c r="AZ155" i="4"/>
  <c r="AU154" i="4"/>
  <c r="AV154" i="4" s="1"/>
  <c r="AO154" i="4"/>
  <c r="AP154" i="4" s="1"/>
  <c r="A151" i="4"/>
  <c r="AD152" i="4"/>
  <c r="CT152" i="4"/>
  <c r="A152" i="6"/>
  <c r="BC154" i="4"/>
  <c r="BY153" i="4"/>
  <c r="BM153" i="4"/>
  <c r="BL153" i="4"/>
  <c r="CF153" i="4"/>
  <c r="BJ153" i="4"/>
  <c r="BA153" i="4"/>
  <c r="CL153" i="4"/>
  <c r="AQ153" i="4" s="1"/>
  <c r="AR153" i="4" s="1"/>
  <c r="AY153" i="4"/>
  <c r="BI153" i="4"/>
  <c r="BO153" i="4"/>
  <c r="BE153" i="4"/>
  <c r="BF153" i="4"/>
  <c r="BG153" i="4"/>
  <c r="BH153" i="4"/>
  <c r="BR153" i="4"/>
  <c r="BP153" i="4"/>
  <c r="BQ153" i="4"/>
  <c r="BU153" i="4"/>
  <c r="BZ153" i="4"/>
  <c r="BT153" i="4"/>
  <c r="BX153" i="4"/>
  <c r="BV153" i="4"/>
  <c r="CA153" i="4"/>
  <c r="BW153" i="4"/>
  <c r="CC153" i="4"/>
  <c r="BN153" i="4"/>
  <c r="CB153" i="4"/>
  <c r="AE153" i="4"/>
  <c r="CD153" i="4" s="1"/>
  <c r="CE153" i="4"/>
  <c r="AI153" i="4"/>
  <c r="AJ153" i="4" s="1"/>
  <c r="AU153" i="4" l="1"/>
  <c r="AV153" i="4" s="1"/>
  <c r="AS153" i="4"/>
  <c r="AT153" i="4" s="1"/>
  <c r="BY152" i="4"/>
  <c r="BM152" i="4"/>
  <c r="BJ152" i="4"/>
  <c r="CF152" i="4"/>
  <c r="BI152" i="4"/>
  <c r="BL152" i="4"/>
  <c r="CL152" i="4"/>
  <c r="AQ152" i="4" s="1"/>
  <c r="AR152" i="4" s="1"/>
  <c r="BO152" i="4"/>
  <c r="AY152" i="4"/>
  <c r="BH152" i="4"/>
  <c r="BN152" i="4"/>
  <c r="BP152" i="4"/>
  <c r="BE152" i="4"/>
  <c r="BF152" i="4"/>
  <c r="BG152" i="4"/>
  <c r="BQ152" i="4"/>
  <c r="BR152" i="4"/>
  <c r="BT152" i="4"/>
  <c r="BX152" i="4"/>
  <c r="BW152" i="4"/>
  <c r="BU152" i="4"/>
  <c r="BZ152" i="4"/>
  <c r="CE152" i="4"/>
  <c r="BV152" i="4"/>
  <c r="CB152" i="4"/>
  <c r="CA152" i="4"/>
  <c r="BA152" i="4"/>
  <c r="CC152" i="4"/>
  <c r="AE152" i="4"/>
  <c r="CD152" i="4" s="1"/>
  <c r="AI152" i="4"/>
  <c r="AJ152" i="4"/>
  <c r="AO153" i="4"/>
  <c r="AP153" i="4" s="1"/>
  <c r="BC153" i="4"/>
  <c r="AM154" i="4"/>
  <c r="BB154" i="4"/>
  <c r="AZ154" i="4"/>
  <c r="A150" i="4"/>
  <c r="AD151" i="4"/>
  <c r="CT151" i="4"/>
  <c r="A151" i="6"/>
  <c r="AN155" i="4"/>
  <c r="AF155" i="4" s="1"/>
  <c r="BC152" i="4" l="1"/>
  <c r="AZ152" i="4" s="1"/>
  <c r="AM153" i="4"/>
  <c r="AZ153" i="4"/>
  <c r="BB153" i="4"/>
  <c r="AU152" i="4"/>
  <c r="AV152" i="4" s="1"/>
  <c r="AD150" i="4"/>
  <c r="A149" i="4"/>
  <c r="CT150" i="4"/>
  <c r="A150" i="6"/>
  <c r="AS152" i="4"/>
  <c r="AT152" i="4" s="1"/>
  <c r="AM152" i="4"/>
  <c r="AN152" i="4" s="1"/>
  <c r="AG155" i="4"/>
  <c r="BY151" i="4"/>
  <c r="BM151" i="4"/>
  <c r="BL151" i="4"/>
  <c r="CF151" i="4"/>
  <c r="BJ151" i="4"/>
  <c r="BA151" i="4"/>
  <c r="BI151" i="4"/>
  <c r="CL151" i="4"/>
  <c r="AQ151" i="4" s="1"/>
  <c r="AR151" i="4" s="1"/>
  <c r="AY151" i="4"/>
  <c r="BC151" i="4" s="1"/>
  <c r="BE151" i="4"/>
  <c r="BH151" i="4"/>
  <c r="BN151" i="4"/>
  <c r="BF151" i="4"/>
  <c r="BG151" i="4"/>
  <c r="BO151" i="4"/>
  <c r="BP151" i="4"/>
  <c r="BQ151" i="4"/>
  <c r="BW151" i="4"/>
  <c r="BV151" i="4"/>
  <c r="BR151" i="4"/>
  <c r="BT151" i="4"/>
  <c r="BX151" i="4"/>
  <c r="BZ151" i="4"/>
  <c r="CC151" i="4"/>
  <c r="BU151" i="4"/>
  <c r="CA151" i="4"/>
  <c r="AE151" i="4"/>
  <c r="CD151" i="4" s="1"/>
  <c r="CE151" i="4"/>
  <c r="CB151" i="4"/>
  <c r="AI151" i="4"/>
  <c r="AJ151" i="4"/>
  <c r="AZ151" i="4"/>
  <c r="AN154" i="4"/>
  <c r="AF154" i="4" s="1"/>
  <c r="BB152" i="4"/>
  <c r="AO152" i="4"/>
  <c r="AP152" i="4" s="1"/>
  <c r="AO151" i="4" l="1"/>
  <c r="AP151" i="4" s="1"/>
  <c r="AM151" i="4"/>
  <c r="AN151" i="4" s="1"/>
  <c r="AS151" i="4"/>
  <c r="AT151" i="4" s="1"/>
  <c r="AD149" i="4"/>
  <c r="A148" i="4"/>
  <c r="CT149" i="4"/>
  <c r="A149" i="6"/>
  <c r="AG154" i="4"/>
  <c r="AG152" i="4"/>
  <c r="BM150" i="4"/>
  <c r="BY150" i="4"/>
  <c r="BJ150" i="4"/>
  <c r="BL150" i="4"/>
  <c r="BI150" i="4"/>
  <c r="BA150" i="4"/>
  <c r="CL150" i="4"/>
  <c r="AQ150" i="4" s="1"/>
  <c r="AR150" i="4" s="1"/>
  <c r="BE150" i="4"/>
  <c r="CF150" i="4"/>
  <c r="BF150" i="4"/>
  <c r="BG150" i="4"/>
  <c r="BP150" i="4"/>
  <c r="AY150" i="4"/>
  <c r="BH150" i="4"/>
  <c r="BN150" i="4"/>
  <c r="BO150" i="4"/>
  <c r="BQ150" i="4"/>
  <c r="BR150" i="4"/>
  <c r="BV150" i="4"/>
  <c r="BU150" i="4"/>
  <c r="BZ150" i="4"/>
  <c r="BW150" i="4"/>
  <c r="CB150" i="4"/>
  <c r="CE150" i="4"/>
  <c r="BT150" i="4"/>
  <c r="CC150" i="4"/>
  <c r="BX150" i="4"/>
  <c r="CA150" i="4"/>
  <c r="AE150" i="4"/>
  <c r="CD150" i="4" s="1"/>
  <c r="AI150" i="4"/>
  <c r="AJ150" i="4" s="1"/>
  <c r="AN153" i="4"/>
  <c r="AF153" i="4" s="1"/>
  <c r="AG153" i="4"/>
  <c r="AU151" i="4"/>
  <c r="AV151" i="4" s="1"/>
  <c r="BB151" i="4"/>
  <c r="AF152" i="4"/>
  <c r="AU150" i="4" l="1"/>
  <c r="AV150" i="4" s="1"/>
  <c r="A147" i="4"/>
  <c r="AD148" i="4"/>
  <c r="CT148" i="4"/>
  <c r="A148" i="6"/>
  <c r="AS150" i="4"/>
  <c r="AT150" i="4" s="1"/>
  <c r="BY149" i="4"/>
  <c r="BL149" i="4"/>
  <c r="CF149" i="4"/>
  <c r="BA149" i="4"/>
  <c r="BI149" i="4"/>
  <c r="CL149" i="4"/>
  <c r="AQ149" i="4" s="1"/>
  <c r="AR149" i="4" s="1"/>
  <c r="AY149" i="4"/>
  <c r="BJ149" i="4"/>
  <c r="BE149" i="4"/>
  <c r="BO149" i="4"/>
  <c r="BM149" i="4"/>
  <c r="BF149" i="4"/>
  <c r="BG149" i="4"/>
  <c r="BN149" i="4"/>
  <c r="BR149" i="4"/>
  <c r="BH149" i="4"/>
  <c r="BQ149" i="4"/>
  <c r="BU149" i="4"/>
  <c r="BZ149" i="4"/>
  <c r="BT149" i="4"/>
  <c r="BX149" i="4"/>
  <c r="BP149" i="4"/>
  <c r="BV149" i="4"/>
  <c r="CA149" i="4"/>
  <c r="CC149" i="4"/>
  <c r="CB149" i="4"/>
  <c r="AE149" i="4"/>
  <c r="CD149" i="4" s="1"/>
  <c r="CE149" i="4"/>
  <c r="BW149" i="4"/>
  <c r="AI149" i="4"/>
  <c r="AJ149" i="4" s="1"/>
  <c r="AF151" i="4"/>
  <c r="AO150" i="4"/>
  <c r="AP150" i="4" s="1"/>
  <c r="BC150" i="4"/>
  <c r="AG151" i="4"/>
  <c r="AO149" i="4" l="1"/>
  <c r="AP149" i="4" s="1"/>
  <c r="AS149" i="4"/>
  <c r="AT149" i="4" s="1"/>
  <c r="AM150" i="4"/>
  <c r="BB150" i="4"/>
  <c r="AZ150" i="4"/>
  <c r="BY148" i="4"/>
  <c r="BM148" i="4"/>
  <c r="BJ148" i="4"/>
  <c r="CF148" i="4"/>
  <c r="BI148" i="4"/>
  <c r="BL148" i="4"/>
  <c r="CL148" i="4"/>
  <c r="AQ148" i="4" s="1"/>
  <c r="AR148" i="4" s="1"/>
  <c r="BA148" i="4"/>
  <c r="BE148" i="4"/>
  <c r="BO148" i="4"/>
  <c r="AY148" i="4"/>
  <c r="BC148" i="4" s="1"/>
  <c r="BH148" i="4"/>
  <c r="BN148" i="4"/>
  <c r="BP148" i="4"/>
  <c r="BQ148" i="4"/>
  <c r="BF148" i="4"/>
  <c r="BG148" i="4"/>
  <c r="BT148" i="4"/>
  <c r="BX148" i="4"/>
  <c r="BW148" i="4"/>
  <c r="BU148" i="4"/>
  <c r="BZ148" i="4"/>
  <c r="CE148" i="4"/>
  <c r="CB148" i="4"/>
  <c r="BR148" i="4"/>
  <c r="CA148" i="4"/>
  <c r="CC148" i="4"/>
  <c r="AE148" i="4"/>
  <c r="CD148" i="4" s="1"/>
  <c r="BV148" i="4"/>
  <c r="AI148" i="4"/>
  <c r="AJ148" i="4"/>
  <c r="AZ148" i="4"/>
  <c r="BC149" i="4"/>
  <c r="A146" i="4"/>
  <c r="AD147" i="4"/>
  <c r="CT147" i="4"/>
  <c r="A147" i="6"/>
  <c r="AU149" i="4"/>
  <c r="AV149" i="4" s="1"/>
  <c r="BY147" i="4" l="1"/>
  <c r="BM147" i="4"/>
  <c r="BL147" i="4"/>
  <c r="CF147" i="4"/>
  <c r="BJ147" i="4"/>
  <c r="BA147" i="4"/>
  <c r="BI147" i="4"/>
  <c r="CL147" i="4"/>
  <c r="AQ147" i="4" s="1"/>
  <c r="AR147" i="4" s="1"/>
  <c r="AY147" i="4"/>
  <c r="BE147" i="4"/>
  <c r="BH147" i="4"/>
  <c r="BN147" i="4"/>
  <c r="BF147" i="4"/>
  <c r="BG147" i="4"/>
  <c r="BO147" i="4"/>
  <c r="BP147" i="4"/>
  <c r="BW147" i="4"/>
  <c r="BR147" i="4"/>
  <c r="BV147" i="4"/>
  <c r="CA147" i="4"/>
  <c r="BQ147" i="4"/>
  <c r="BT147" i="4"/>
  <c r="BX147" i="4"/>
  <c r="CC147" i="4"/>
  <c r="BZ147" i="4"/>
  <c r="AE147" i="4"/>
  <c r="CD147" i="4" s="1"/>
  <c r="CE147" i="4"/>
  <c r="CB147" i="4"/>
  <c r="BU147" i="4"/>
  <c r="AI147" i="4"/>
  <c r="AJ147" i="4" s="1"/>
  <c r="AD146" i="4"/>
  <c r="A145" i="4"/>
  <c r="CT146" i="4"/>
  <c r="A146" i="6"/>
  <c r="AM148" i="4"/>
  <c r="AN148" i="4" s="1"/>
  <c r="AS148" i="4"/>
  <c r="AT148" i="4" s="1"/>
  <c r="AM149" i="4"/>
  <c r="AZ149" i="4"/>
  <c r="BB149" i="4"/>
  <c r="BB148" i="4"/>
  <c r="AO148" i="4"/>
  <c r="AP148" i="4" s="1"/>
  <c r="AU148" i="4"/>
  <c r="AV148" i="4" s="1"/>
  <c r="AN150" i="4"/>
  <c r="AF150" i="4" s="1"/>
  <c r="AG150" i="4" l="1"/>
  <c r="AD145" i="4"/>
  <c r="A144" i="4"/>
  <c r="CT145" i="4"/>
  <c r="A145" i="6"/>
  <c r="BM146" i="4"/>
  <c r="BY146" i="4"/>
  <c r="BJ146" i="4"/>
  <c r="BL146" i="4"/>
  <c r="CF146" i="4"/>
  <c r="BI146" i="4"/>
  <c r="BA146" i="4"/>
  <c r="CL146" i="4"/>
  <c r="AQ146" i="4" s="1"/>
  <c r="AR146" i="4" s="1"/>
  <c r="BE146" i="4"/>
  <c r="BF146" i="4"/>
  <c r="BG146" i="4"/>
  <c r="BP146" i="4"/>
  <c r="AY146" i="4"/>
  <c r="BH146" i="4"/>
  <c r="BN146" i="4"/>
  <c r="BQ146" i="4"/>
  <c r="BO146" i="4"/>
  <c r="BR146" i="4"/>
  <c r="BV146" i="4"/>
  <c r="CA146" i="4"/>
  <c r="BU146" i="4"/>
  <c r="BZ146" i="4"/>
  <c r="BW146" i="4"/>
  <c r="BX146" i="4"/>
  <c r="CB146" i="4"/>
  <c r="BT146" i="4"/>
  <c r="CE146" i="4"/>
  <c r="CC146" i="4"/>
  <c r="AE146" i="4"/>
  <c r="CD146" i="4" s="1"/>
  <c r="AI146" i="4"/>
  <c r="AJ146" i="4" s="1"/>
  <c r="AU147" i="4"/>
  <c r="AV147" i="4" s="1"/>
  <c r="AN149" i="4"/>
  <c r="AF149" i="4" s="1"/>
  <c r="AO147" i="4"/>
  <c r="AP147" i="4" s="1"/>
  <c r="AF148" i="4"/>
  <c r="AG148" i="4"/>
  <c r="BC147" i="4"/>
  <c r="AS147" i="4"/>
  <c r="AT147" i="4" s="1"/>
  <c r="AG149" i="4" l="1"/>
  <c r="AS146" i="4"/>
  <c r="AT146" i="4" s="1"/>
  <c r="AO146" i="4"/>
  <c r="AP146" i="4" s="1"/>
  <c r="A143" i="4"/>
  <c r="AD144" i="4"/>
  <c r="CT144" i="4"/>
  <c r="A144" i="6"/>
  <c r="AM147" i="4"/>
  <c r="AZ147" i="4"/>
  <c r="BB147" i="4"/>
  <c r="AU146" i="4"/>
  <c r="AV146" i="4" s="1"/>
  <c r="BC146" i="4"/>
  <c r="BY145" i="4"/>
  <c r="BL145" i="4"/>
  <c r="CF145" i="4"/>
  <c r="BM145" i="4"/>
  <c r="BJ145" i="4"/>
  <c r="BA145" i="4"/>
  <c r="CL145" i="4"/>
  <c r="AQ145" i="4" s="1"/>
  <c r="AR145" i="4" s="1"/>
  <c r="AY145" i="4"/>
  <c r="BO145" i="4"/>
  <c r="BE145" i="4"/>
  <c r="BF145" i="4"/>
  <c r="BG145" i="4"/>
  <c r="BH145" i="4"/>
  <c r="BR145" i="4"/>
  <c r="BN145" i="4"/>
  <c r="BP145" i="4"/>
  <c r="BQ145" i="4"/>
  <c r="BU145" i="4"/>
  <c r="BZ145" i="4"/>
  <c r="BI145" i="4"/>
  <c r="BT145" i="4"/>
  <c r="BX145" i="4"/>
  <c r="BV145" i="4"/>
  <c r="CA145" i="4"/>
  <c r="BW145" i="4"/>
  <c r="CC145" i="4"/>
  <c r="CB145" i="4"/>
  <c r="AE145" i="4"/>
  <c r="CD145" i="4" s="1"/>
  <c r="CE145" i="4"/>
  <c r="AI145" i="4"/>
  <c r="AJ145" i="4" s="1"/>
  <c r="AO145" i="4" l="1"/>
  <c r="AP145" i="4" s="1"/>
  <c r="AU145" i="4"/>
  <c r="AV145" i="4" s="1"/>
  <c r="AS145" i="4"/>
  <c r="AT145" i="4" s="1"/>
  <c r="BC145" i="4"/>
  <c r="AM146" i="4"/>
  <c r="BB146" i="4"/>
  <c r="AZ146" i="4"/>
  <c r="AN147" i="4"/>
  <c r="AG147" i="4"/>
  <c r="BY144" i="4"/>
  <c r="BM144" i="4"/>
  <c r="BJ144" i="4"/>
  <c r="CF144" i="4"/>
  <c r="BI144" i="4"/>
  <c r="BL144" i="4"/>
  <c r="CL144" i="4"/>
  <c r="AQ144" i="4" s="1"/>
  <c r="AR144" i="4" s="1"/>
  <c r="BA144" i="4"/>
  <c r="BO144" i="4"/>
  <c r="AY144" i="4"/>
  <c r="BH144" i="4"/>
  <c r="BN144" i="4"/>
  <c r="BP144" i="4"/>
  <c r="BF144" i="4"/>
  <c r="BG144" i="4"/>
  <c r="BQ144" i="4"/>
  <c r="BE144" i="4"/>
  <c r="BR144" i="4"/>
  <c r="BT144" i="4"/>
  <c r="BX144" i="4"/>
  <c r="BW144" i="4"/>
  <c r="BU144" i="4"/>
  <c r="BZ144" i="4"/>
  <c r="BV144" i="4"/>
  <c r="CE144" i="4"/>
  <c r="CA144" i="4"/>
  <c r="CB144" i="4"/>
  <c r="CC144" i="4"/>
  <c r="AE144" i="4"/>
  <c r="CD144" i="4" s="1"/>
  <c r="AI144" i="4"/>
  <c r="AJ144" i="4" s="1"/>
  <c r="AF147" i="4"/>
  <c r="A142" i="4"/>
  <c r="AD143" i="4"/>
  <c r="CT143" i="4"/>
  <c r="A143" i="6"/>
  <c r="AO144" i="4" l="1"/>
  <c r="AP144" i="4" s="1"/>
  <c r="AS144" i="4"/>
  <c r="AT144" i="4" s="1"/>
  <c r="AN146" i="4"/>
  <c r="AF146" i="4" s="1"/>
  <c r="AG146" i="4"/>
  <c r="BC144" i="4"/>
  <c r="AM145" i="4"/>
  <c r="BB145" i="4"/>
  <c r="AZ145" i="4"/>
  <c r="AD142" i="4"/>
  <c r="A141" i="4"/>
  <c r="CT142" i="4"/>
  <c r="A142" i="6"/>
  <c r="BY143" i="4"/>
  <c r="BM143" i="4"/>
  <c r="BL143" i="4"/>
  <c r="CF143" i="4"/>
  <c r="BJ143" i="4"/>
  <c r="BA143" i="4"/>
  <c r="BI143" i="4"/>
  <c r="CL143" i="4"/>
  <c r="AQ143" i="4" s="1"/>
  <c r="AR143" i="4" s="1"/>
  <c r="AY143" i="4"/>
  <c r="BC143" i="4" s="1"/>
  <c r="BE143" i="4"/>
  <c r="BH143" i="4"/>
  <c r="BN143" i="4"/>
  <c r="BF143" i="4"/>
  <c r="BG143" i="4"/>
  <c r="BO143" i="4"/>
  <c r="BP143" i="4"/>
  <c r="BW143" i="4"/>
  <c r="BV143" i="4"/>
  <c r="CA143" i="4"/>
  <c r="BR143" i="4"/>
  <c r="BT143" i="4"/>
  <c r="BX143" i="4"/>
  <c r="BU143" i="4"/>
  <c r="CC143" i="4"/>
  <c r="BZ143" i="4"/>
  <c r="AE143" i="4"/>
  <c r="CD143" i="4" s="1"/>
  <c r="CE143" i="4"/>
  <c r="BQ143" i="4"/>
  <c r="CB143" i="4"/>
  <c r="AI143" i="4"/>
  <c r="AJ143" i="4" s="1"/>
  <c r="BB143" i="4"/>
  <c r="AZ143" i="4"/>
  <c r="AU144" i="4"/>
  <c r="AV144" i="4" s="1"/>
  <c r="AM144" i="4" l="1"/>
  <c r="BB144" i="4"/>
  <c r="AZ144" i="4"/>
  <c r="AU143" i="4"/>
  <c r="AV143" i="4" s="1"/>
  <c r="AD141" i="4"/>
  <c r="A140" i="4"/>
  <c r="CT141" i="4"/>
  <c r="A141" i="6"/>
  <c r="AN145" i="4"/>
  <c r="AG145" i="4"/>
  <c r="AO143" i="4"/>
  <c r="AP143" i="4" s="1"/>
  <c r="AF143" i="4"/>
  <c r="AM143" i="4"/>
  <c r="AN143" i="4" s="1"/>
  <c r="AG143" i="4"/>
  <c r="AS143" i="4"/>
  <c r="AT143" i="4" s="1"/>
  <c r="BM142" i="4"/>
  <c r="BY142" i="4"/>
  <c r="BJ142" i="4"/>
  <c r="BL142" i="4"/>
  <c r="BI142" i="4"/>
  <c r="CF142" i="4"/>
  <c r="BA142" i="4"/>
  <c r="CL142" i="4"/>
  <c r="AQ142" i="4" s="1"/>
  <c r="AR142" i="4" s="1"/>
  <c r="BE142" i="4"/>
  <c r="BF142" i="4"/>
  <c r="BG142" i="4"/>
  <c r="BP142" i="4"/>
  <c r="AY142" i="4"/>
  <c r="BH142" i="4"/>
  <c r="BN142" i="4"/>
  <c r="BQ142" i="4"/>
  <c r="BO142" i="4"/>
  <c r="AU142" i="4" s="1"/>
  <c r="AV142" i="4" s="1"/>
  <c r="BR142" i="4"/>
  <c r="BV142" i="4"/>
  <c r="CA142" i="4"/>
  <c r="BU142" i="4"/>
  <c r="BZ142" i="4"/>
  <c r="BW142" i="4"/>
  <c r="CB142" i="4"/>
  <c r="CE142" i="4"/>
  <c r="BX142" i="4"/>
  <c r="CC142" i="4"/>
  <c r="BT142" i="4"/>
  <c r="AE142" i="4"/>
  <c r="CD142" i="4" s="1"/>
  <c r="AI142" i="4"/>
  <c r="AJ142" i="4" s="1"/>
  <c r="AF145" i="4"/>
  <c r="AS142" i="4" l="1"/>
  <c r="AT142" i="4" s="1"/>
  <c r="A139" i="4"/>
  <c r="AD140" i="4"/>
  <c r="CT140" i="4"/>
  <c r="A140" i="6"/>
  <c r="BY141" i="4"/>
  <c r="BL141" i="4"/>
  <c r="CF141" i="4"/>
  <c r="BM141" i="4"/>
  <c r="BA141" i="4"/>
  <c r="BJ141" i="4"/>
  <c r="CL141" i="4"/>
  <c r="AQ141" i="4" s="1"/>
  <c r="AR141" i="4" s="1"/>
  <c r="AY141" i="4"/>
  <c r="BI141" i="4"/>
  <c r="BE141" i="4"/>
  <c r="BO141" i="4"/>
  <c r="BF141" i="4"/>
  <c r="BG141" i="4"/>
  <c r="BN141" i="4"/>
  <c r="BR141" i="4"/>
  <c r="BQ141" i="4"/>
  <c r="BH141" i="4"/>
  <c r="BU141" i="4"/>
  <c r="BZ141" i="4"/>
  <c r="BT141" i="4"/>
  <c r="BX141" i="4"/>
  <c r="BV141" i="4"/>
  <c r="CA141" i="4"/>
  <c r="BP141" i="4"/>
  <c r="CC141" i="4"/>
  <c r="BW141" i="4"/>
  <c r="CB141" i="4"/>
  <c r="AE141" i="4"/>
  <c r="CD141" i="4" s="1"/>
  <c r="CE141" i="4"/>
  <c r="AI141" i="4"/>
  <c r="AJ141" i="4" s="1"/>
  <c r="AN144" i="4"/>
  <c r="AF144" i="4" s="1"/>
  <c r="BC142" i="4"/>
  <c r="AO142" i="4"/>
  <c r="AP142" i="4" s="1"/>
  <c r="A138" i="4" l="1"/>
  <c r="AD139" i="4"/>
  <c r="CT139" i="4"/>
  <c r="A139" i="6"/>
  <c r="AG144" i="4"/>
  <c r="AO141" i="4"/>
  <c r="AP141" i="4" s="1"/>
  <c r="BC141" i="4"/>
  <c r="AU141" i="4"/>
  <c r="AV141" i="4" s="1"/>
  <c r="AM142" i="4"/>
  <c r="AZ142" i="4"/>
  <c r="BB142" i="4"/>
  <c r="AS141" i="4"/>
  <c r="AT141" i="4" s="1"/>
  <c r="BY140" i="4"/>
  <c r="BM140" i="4"/>
  <c r="BJ140" i="4"/>
  <c r="CF140" i="4"/>
  <c r="BL140" i="4"/>
  <c r="BI140" i="4"/>
  <c r="BA140" i="4"/>
  <c r="CL140" i="4"/>
  <c r="AQ140" i="4" s="1"/>
  <c r="AR140" i="4" s="1"/>
  <c r="BE140" i="4"/>
  <c r="BO140" i="4"/>
  <c r="AY140" i="4"/>
  <c r="BC140" i="4" s="1"/>
  <c r="BH140" i="4"/>
  <c r="BN140" i="4"/>
  <c r="BP140" i="4"/>
  <c r="BQ140" i="4"/>
  <c r="BF140" i="4"/>
  <c r="BG140" i="4"/>
  <c r="BT140" i="4"/>
  <c r="BX140" i="4"/>
  <c r="BW140" i="4"/>
  <c r="BU140" i="4"/>
  <c r="BZ140" i="4"/>
  <c r="CE140" i="4"/>
  <c r="BR140" i="4"/>
  <c r="CB140" i="4"/>
  <c r="BV140" i="4"/>
  <c r="CA140" i="4"/>
  <c r="AE140" i="4"/>
  <c r="CD140" i="4" s="1"/>
  <c r="AI140" i="4"/>
  <c r="AJ140" i="4" s="1"/>
  <c r="CC140" i="4"/>
  <c r="BB140" i="4"/>
  <c r="AZ140" i="4"/>
  <c r="AO140" i="4" l="1"/>
  <c r="AP140" i="4" s="1"/>
  <c r="AU140" i="4"/>
  <c r="AV140" i="4" s="1"/>
  <c r="AM141" i="4"/>
  <c r="AZ141" i="4"/>
  <c r="BB141" i="4"/>
  <c r="AN142" i="4"/>
  <c r="AF142" i="4" s="1"/>
  <c r="BY139" i="4"/>
  <c r="BM139" i="4"/>
  <c r="BL139" i="4"/>
  <c r="CF139" i="4"/>
  <c r="BJ139" i="4"/>
  <c r="BA139" i="4"/>
  <c r="BI139" i="4"/>
  <c r="CL139" i="4"/>
  <c r="AQ139" i="4" s="1"/>
  <c r="AR139" i="4" s="1"/>
  <c r="AY139" i="4"/>
  <c r="BC139" i="4" s="1"/>
  <c r="BE139" i="4"/>
  <c r="BH139" i="4"/>
  <c r="BN139" i="4"/>
  <c r="BF139" i="4"/>
  <c r="BG139" i="4"/>
  <c r="BO139" i="4"/>
  <c r="BP139" i="4"/>
  <c r="BW139" i="4"/>
  <c r="BQ139" i="4"/>
  <c r="BR139" i="4"/>
  <c r="BV139" i="4"/>
  <c r="CA139" i="4"/>
  <c r="BT139" i="4"/>
  <c r="BX139" i="4"/>
  <c r="CC139" i="4"/>
  <c r="BU139" i="4"/>
  <c r="AE139" i="4"/>
  <c r="CD139" i="4" s="1"/>
  <c r="CE139" i="4"/>
  <c r="BZ139" i="4"/>
  <c r="AI139" i="4"/>
  <c r="AJ139" i="4" s="1"/>
  <c r="CB139" i="4"/>
  <c r="AZ139" i="4"/>
  <c r="BB139" i="4"/>
  <c r="AM140" i="4"/>
  <c r="AN140" i="4" s="1"/>
  <c r="AS140" i="4"/>
  <c r="AT140" i="4" s="1"/>
  <c r="AD138" i="4"/>
  <c r="A137" i="4"/>
  <c r="CT138" i="4"/>
  <c r="A138" i="6"/>
  <c r="BY138" i="4" l="1"/>
  <c r="BM138" i="4"/>
  <c r="BJ138" i="4"/>
  <c r="BL138" i="4"/>
  <c r="CF138" i="4"/>
  <c r="BI138" i="4"/>
  <c r="BA138" i="4"/>
  <c r="CL138" i="4"/>
  <c r="AQ138" i="4" s="1"/>
  <c r="AR138" i="4" s="1"/>
  <c r="BE138" i="4"/>
  <c r="BF138" i="4"/>
  <c r="BG138" i="4"/>
  <c r="BP138" i="4"/>
  <c r="AY138" i="4"/>
  <c r="BH138" i="4"/>
  <c r="BN138" i="4"/>
  <c r="BQ138" i="4"/>
  <c r="BR138" i="4"/>
  <c r="BV138" i="4"/>
  <c r="CA138" i="4"/>
  <c r="BO138" i="4"/>
  <c r="BU138" i="4"/>
  <c r="BZ138" i="4"/>
  <c r="BW138" i="4"/>
  <c r="BT138" i="4"/>
  <c r="CB138" i="4"/>
  <c r="BX138" i="4"/>
  <c r="CE138" i="4"/>
  <c r="CC138" i="4"/>
  <c r="AE138" i="4"/>
  <c r="CD138" i="4" s="1"/>
  <c r="AI138" i="4"/>
  <c r="AJ138" i="4" s="1"/>
  <c r="AU139" i="4"/>
  <c r="AV139" i="4" s="1"/>
  <c r="AO139" i="4"/>
  <c r="AP139" i="4" s="1"/>
  <c r="AF140" i="4"/>
  <c r="AG140" i="4"/>
  <c r="AM139" i="4"/>
  <c r="AN139" i="4" s="1"/>
  <c r="AG139" i="4"/>
  <c r="AS139" i="4"/>
  <c r="AT139" i="4" s="1"/>
  <c r="AD137" i="4"/>
  <c r="A136" i="4"/>
  <c r="CT137" i="4"/>
  <c r="A137" i="6"/>
  <c r="AG142" i="4"/>
  <c r="AN141" i="4"/>
  <c r="AF141" i="4" s="1"/>
  <c r="AG141" i="4"/>
  <c r="AF139" i="4" l="1"/>
  <c r="BY137" i="4"/>
  <c r="BM137" i="4"/>
  <c r="BL137" i="4"/>
  <c r="CF137" i="4"/>
  <c r="BJ137" i="4"/>
  <c r="BA137" i="4"/>
  <c r="CL137" i="4"/>
  <c r="AQ137" i="4" s="1"/>
  <c r="AR137" i="4" s="1"/>
  <c r="AY137" i="4"/>
  <c r="BC137" i="4" s="1"/>
  <c r="BI137" i="4"/>
  <c r="BO137" i="4"/>
  <c r="BE137" i="4"/>
  <c r="BF137" i="4"/>
  <c r="BG137" i="4"/>
  <c r="BH137" i="4"/>
  <c r="BR137" i="4"/>
  <c r="BP137" i="4"/>
  <c r="BQ137" i="4"/>
  <c r="BU137" i="4"/>
  <c r="BZ137" i="4"/>
  <c r="BN137" i="4"/>
  <c r="BT137" i="4"/>
  <c r="BX137" i="4"/>
  <c r="BV137" i="4"/>
  <c r="CA137" i="4"/>
  <c r="BW137" i="4"/>
  <c r="CC137" i="4"/>
  <c r="CB137" i="4"/>
  <c r="AE137" i="4"/>
  <c r="CD137" i="4" s="1"/>
  <c r="CE137" i="4"/>
  <c r="AI137" i="4"/>
  <c r="AJ137" i="4" s="1"/>
  <c r="AZ137" i="4"/>
  <c r="BB137" i="4"/>
  <c r="AS138" i="4"/>
  <c r="AT138" i="4" s="1"/>
  <c r="BC138" i="4"/>
  <c r="A135" i="4"/>
  <c r="AD136" i="4"/>
  <c r="CT136" i="4"/>
  <c r="A136" i="6"/>
  <c r="AO138" i="4"/>
  <c r="AP138" i="4" s="1"/>
  <c r="AU138" i="4"/>
  <c r="AV138" i="4" s="1"/>
  <c r="BY136" i="4" l="1"/>
  <c r="BM136" i="4"/>
  <c r="BJ136" i="4"/>
  <c r="CF136" i="4"/>
  <c r="BI136" i="4"/>
  <c r="CL136" i="4"/>
  <c r="AQ136" i="4" s="1"/>
  <c r="AR136" i="4" s="1"/>
  <c r="BL136" i="4"/>
  <c r="BO136" i="4"/>
  <c r="BA136" i="4"/>
  <c r="AY136" i="4"/>
  <c r="BH136" i="4"/>
  <c r="BN136" i="4"/>
  <c r="BP136" i="4"/>
  <c r="BF136" i="4"/>
  <c r="BG136" i="4"/>
  <c r="BE136" i="4"/>
  <c r="BQ136" i="4"/>
  <c r="BR136" i="4"/>
  <c r="BT136" i="4"/>
  <c r="BX136" i="4"/>
  <c r="BW136" i="4"/>
  <c r="BU136" i="4"/>
  <c r="BZ136" i="4"/>
  <c r="CA136" i="4"/>
  <c r="CE136" i="4"/>
  <c r="BV136" i="4"/>
  <c r="CB136" i="4"/>
  <c r="CC136" i="4"/>
  <c r="AE136" i="4"/>
  <c r="CD136" i="4" s="1"/>
  <c r="AI136" i="4"/>
  <c r="AJ136" i="4" s="1"/>
  <c r="A134" i="4"/>
  <c r="AD135" i="4"/>
  <c r="CT135" i="4"/>
  <c r="A135" i="6"/>
  <c r="AU137" i="4"/>
  <c r="AV137" i="4" s="1"/>
  <c r="AM138" i="4"/>
  <c r="AZ138" i="4"/>
  <c r="BB138" i="4"/>
  <c r="AO137" i="4"/>
  <c r="AP137" i="4" s="1"/>
  <c r="AG137" i="4"/>
  <c r="AS137" i="4"/>
  <c r="AT137" i="4" s="1"/>
  <c r="AM137" i="4"/>
  <c r="AN137" i="4" s="1"/>
  <c r="AF137" i="4" l="1"/>
  <c r="AO136" i="4"/>
  <c r="AP136" i="4" s="1"/>
  <c r="AS136" i="4"/>
  <c r="AT136" i="4" s="1"/>
  <c r="BC136" i="4"/>
  <c r="AD134" i="4"/>
  <c r="A133" i="4"/>
  <c r="CT134" i="4"/>
  <c r="A134" i="6"/>
  <c r="AN138" i="4"/>
  <c r="AG138" i="4" s="1"/>
  <c r="BY135" i="4"/>
  <c r="BM135" i="4"/>
  <c r="BL135" i="4"/>
  <c r="CF135" i="4"/>
  <c r="BJ135" i="4"/>
  <c r="BA135" i="4"/>
  <c r="BI135" i="4"/>
  <c r="CL135" i="4"/>
  <c r="AQ135" i="4" s="1"/>
  <c r="AR135" i="4" s="1"/>
  <c r="AY135" i="4"/>
  <c r="BE135" i="4"/>
  <c r="BH135" i="4"/>
  <c r="BN135" i="4"/>
  <c r="BF135" i="4"/>
  <c r="BG135" i="4"/>
  <c r="BO135" i="4"/>
  <c r="BP135" i="4"/>
  <c r="BQ135" i="4"/>
  <c r="BW135" i="4"/>
  <c r="BV135" i="4"/>
  <c r="CA135" i="4"/>
  <c r="BR135" i="4"/>
  <c r="BT135" i="4"/>
  <c r="BX135" i="4"/>
  <c r="BZ135" i="4"/>
  <c r="CC135" i="4"/>
  <c r="BU135" i="4"/>
  <c r="AE135" i="4"/>
  <c r="CD135" i="4" s="1"/>
  <c r="CE135" i="4"/>
  <c r="CB135" i="4"/>
  <c r="AI135" i="4"/>
  <c r="AJ135" i="4" s="1"/>
  <c r="AU136" i="4"/>
  <c r="AV136" i="4" s="1"/>
  <c r="BC135" i="4" l="1"/>
  <c r="AF138" i="4"/>
  <c r="AU135" i="4"/>
  <c r="AV135" i="4" s="1"/>
  <c r="AD133" i="4"/>
  <c r="A132" i="4"/>
  <c r="CT133" i="4"/>
  <c r="A133" i="6"/>
  <c r="AO135" i="4"/>
  <c r="AP135" i="4" s="1"/>
  <c r="BM134" i="4"/>
  <c r="BY134" i="4"/>
  <c r="BJ134" i="4"/>
  <c r="BL134" i="4"/>
  <c r="BI134" i="4"/>
  <c r="BA134" i="4"/>
  <c r="CL134" i="4"/>
  <c r="AQ134" i="4" s="1"/>
  <c r="AR134" i="4" s="1"/>
  <c r="BE134" i="4"/>
  <c r="CF134" i="4"/>
  <c r="BF134" i="4"/>
  <c r="BG134" i="4"/>
  <c r="BP134" i="4"/>
  <c r="AY134" i="4"/>
  <c r="BC134" i="4" s="1"/>
  <c r="BH134" i="4"/>
  <c r="BN134" i="4"/>
  <c r="BO134" i="4"/>
  <c r="BQ134" i="4"/>
  <c r="BR134" i="4"/>
  <c r="BV134" i="4"/>
  <c r="CA134" i="4"/>
  <c r="BU134" i="4"/>
  <c r="BZ134" i="4"/>
  <c r="BW134" i="4"/>
  <c r="CB134" i="4"/>
  <c r="CE134" i="4"/>
  <c r="BT134" i="4"/>
  <c r="CC134" i="4"/>
  <c r="BX134" i="4"/>
  <c r="AI134" i="4"/>
  <c r="AJ134" i="4" s="1"/>
  <c r="AE134" i="4"/>
  <c r="CD134" i="4" s="1"/>
  <c r="AZ134" i="4"/>
  <c r="AM135" i="4"/>
  <c r="AN135" i="4" s="1"/>
  <c r="AG135" i="4"/>
  <c r="AS135" i="4"/>
  <c r="AT135" i="4" s="1"/>
  <c r="AM136" i="4"/>
  <c r="AZ136" i="4"/>
  <c r="BB136" i="4"/>
  <c r="AF135" i="4" l="1"/>
  <c r="AZ135" i="4"/>
  <c r="BB135" i="4"/>
  <c r="AM134" i="4"/>
  <c r="AN134" i="4" s="1"/>
  <c r="A131" i="4"/>
  <c r="AD132" i="4"/>
  <c r="CT132" i="4"/>
  <c r="A132" i="6"/>
  <c r="AN136" i="4"/>
  <c r="AF136" i="4" s="1"/>
  <c r="AU134" i="4"/>
  <c r="AV134" i="4" s="1"/>
  <c r="BY133" i="4"/>
  <c r="BL133" i="4"/>
  <c r="CF133" i="4"/>
  <c r="BM133" i="4"/>
  <c r="BA133" i="4"/>
  <c r="BI133" i="4"/>
  <c r="CL133" i="4"/>
  <c r="AQ133" i="4" s="1"/>
  <c r="AR133" i="4" s="1"/>
  <c r="AY133" i="4"/>
  <c r="BJ133" i="4"/>
  <c r="BE133" i="4"/>
  <c r="BO133" i="4"/>
  <c r="BF133" i="4"/>
  <c r="BG133" i="4"/>
  <c r="BN133" i="4"/>
  <c r="BR133" i="4"/>
  <c r="BH133" i="4"/>
  <c r="BQ133" i="4"/>
  <c r="BU133" i="4"/>
  <c r="BZ133" i="4"/>
  <c r="BP133" i="4"/>
  <c r="BT133" i="4"/>
  <c r="BX133" i="4"/>
  <c r="BV133" i="4"/>
  <c r="CA133" i="4"/>
  <c r="CC133" i="4"/>
  <c r="CB133" i="4"/>
  <c r="AE133" i="4"/>
  <c r="CD133" i="4" s="1"/>
  <c r="BW133" i="4"/>
  <c r="CE133" i="4"/>
  <c r="AI133" i="4"/>
  <c r="AJ133" i="4" s="1"/>
  <c r="AS134" i="4"/>
  <c r="AT134" i="4" s="1"/>
  <c r="BB134" i="4"/>
  <c r="AO134" i="4"/>
  <c r="AP134" i="4" s="1"/>
  <c r="A130" i="4" l="1"/>
  <c r="AD131" i="4"/>
  <c r="CT131" i="4"/>
  <c r="A131" i="6"/>
  <c r="AS133" i="4"/>
  <c r="AT133" i="4" s="1"/>
  <c r="BC133" i="4"/>
  <c r="AF134" i="4"/>
  <c r="AO133" i="4"/>
  <c r="AP133" i="4" s="1"/>
  <c r="AG134" i="4"/>
  <c r="AU133" i="4"/>
  <c r="AV133" i="4" s="1"/>
  <c r="AG136" i="4"/>
  <c r="N132" i="4"/>
  <c r="BY132" i="4"/>
  <c r="BM132" i="4"/>
  <c r="BJ132" i="4"/>
  <c r="CF132" i="4"/>
  <c r="BI132" i="4"/>
  <c r="BL132" i="4"/>
  <c r="CL132" i="4"/>
  <c r="AQ132" i="4" s="1"/>
  <c r="AR132" i="4" s="1"/>
  <c r="BA132" i="4"/>
  <c r="BE132" i="4"/>
  <c r="BO132" i="4"/>
  <c r="AY132" i="4"/>
  <c r="BC132" i="4" s="1"/>
  <c r="BH132" i="4"/>
  <c r="BP132" i="4"/>
  <c r="BQ132" i="4"/>
  <c r="BF132" i="4"/>
  <c r="BG132" i="4"/>
  <c r="BT132" i="4"/>
  <c r="BX132" i="4"/>
  <c r="BW132" i="4"/>
  <c r="BU132" i="4"/>
  <c r="CE132" i="4"/>
  <c r="CB132" i="4"/>
  <c r="CA132" i="4"/>
  <c r="BR132" i="4"/>
  <c r="CC132" i="4"/>
  <c r="BV132" i="4"/>
  <c r="AE132" i="4"/>
  <c r="CD132" i="4" s="1"/>
  <c r="AI132" i="4"/>
  <c r="AJ132" i="4"/>
  <c r="AZ132" i="4"/>
  <c r="BB132" i="4"/>
  <c r="AU132" i="4" l="1"/>
  <c r="AV132" i="4" s="1"/>
  <c r="AM133" i="4"/>
  <c r="AZ133" i="4"/>
  <c r="BB133" i="4"/>
  <c r="N131" i="4"/>
  <c r="BY131" i="4"/>
  <c r="BM131" i="4"/>
  <c r="BL131" i="4"/>
  <c r="CF131" i="4"/>
  <c r="BJ131" i="4"/>
  <c r="BA131" i="4"/>
  <c r="BI131" i="4"/>
  <c r="CL131" i="4"/>
  <c r="AQ131" i="4" s="1"/>
  <c r="AR131" i="4" s="1"/>
  <c r="AY131" i="4"/>
  <c r="BE131" i="4"/>
  <c r="BH131" i="4"/>
  <c r="BF131" i="4"/>
  <c r="BG131" i="4"/>
  <c r="BO131" i="4"/>
  <c r="BP131" i="4"/>
  <c r="BW131" i="4"/>
  <c r="BR131" i="4"/>
  <c r="BV131" i="4"/>
  <c r="CA131" i="4"/>
  <c r="BQ131" i="4"/>
  <c r="BT131" i="4"/>
  <c r="BX131" i="4"/>
  <c r="CC131" i="4"/>
  <c r="AE131" i="4"/>
  <c r="CD131" i="4" s="1"/>
  <c r="CE131" i="4"/>
  <c r="CB131" i="4"/>
  <c r="BU131" i="4"/>
  <c r="AI131" i="4"/>
  <c r="AJ131" i="4" s="1"/>
  <c r="BN132" i="4"/>
  <c r="AM132" i="4" s="1"/>
  <c r="BZ132" i="4"/>
  <c r="AO132" i="4" s="1"/>
  <c r="AP132" i="4" s="1"/>
  <c r="L132" i="6"/>
  <c r="AD130" i="4"/>
  <c r="A129" i="4"/>
  <c r="CT130" i="4"/>
  <c r="A130" i="6"/>
  <c r="AS132" i="4"/>
  <c r="AT132" i="4" s="1"/>
  <c r="AU131" i="4" l="1"/>
  <c r="AV131" i="4" s="1"/>
  <c r="AN132" i="4"/>
  <c r="AG132" i="4" s="1"/>
  <c r="BC131" i="4"/>
  <c r="AS131" i="4"/>
  <c r="AT131" i="4" s="1"/>
  <c r="BN131" i="4"/>
  <c r="BZ131" i="4"/>
  <c r="AO131" i="4" s="1"/>
  <c r="AP131" i="4" s="1"/>
  <c r="L131" i="6"/>
  <c r="AN133" i="4"/>
  <c r="AG133" i="4"/>
  <c r="AD129" i="4"/>
  <c r="A128" i="4"/>
  <c r="CT129" i="4"/>
  <c r="A129" i="6"/>
  <c r="N130" i="4"/>
  <c r="BM130" i="4"/>
  <c r="BY130" i="4"/>
  <c r="BJ130" i="4"/>
  <c r="BL130" i="4"/>
  <c r="CF130" i="4"/>
  <c r="BI130" i="4"/>
  <c r="BA130" i="4"/>
  <c r="CL130" i="4"/>
  <c r="AQ130" i="4" s="1"/>
  <c r="AR130" i="4" s="1"/>
  <c r="BE130" i="4"/>
  <c r="BF130" i="4"/>
  <c r="BG130" i="4"/>
  <c r="BP130" i="4"/>
  <c r="AY130" i="4"/>
  <c r="BH130" i="4"/>
  <c r="BQ130" i="4"/>
  <c r="BO130" i="4"/>
  <c r="BR130" i="4"/>
  <c r="BV130" i="4"/>
  <c r="CA130" i="4"/>
  <c r="BU130" i="4"/>
  <c r="BW130" i="4"/>
  <c r="BX130" i="4"/>
  <c r="CB130" i="4"/>
  <c r="BT130" i="4"/>
  <c r="CE130" i="4"/>
  <c r="CC130" i="4"/>
  <c r="AE130" i="4"/>
  <c r="CD130" i="4" s="1"/>
  <c r="AI130" i="4"/>
  <c r="AJ130" i="4" s="1"/>
  <c r="AF133" i="4"/>
  <c r="AF132" i="4" l="1"/>
  <c r="BC130" i="4"/>
  <c r="A127" i="4"/>
  <c r="AD128" i="4"/>
  <c r="CT128" i="4"/>
  <c r="A128" i="6"/>
  <c r="AS130" i="4"/>
  <c r="AT130" i="4" s="1"/>
  <c r="AU130" i="4"/>
  <c r="AV130" i="4" s="1"/>
  <c r="BN130" i="4"/>
  <c r="BZ130" i="4"/>
  <c r="AO130" i="4" s="1"/>
  <c r="AP130" i="4" s="1"/>
  <c r="L130" i="6"/>
  <c r="N129" i="4"/>
  <c r="BY129" i="4"/>
  <c r="BL129" i="4"/>
  <c r="CF129" i="4"/>
  <c r="BM129" i="4"/>
  <c r="BJ129" i="4"/>
  <c r="BA129" i="4"/>
  <c r="CL129" i="4"/>
  <c r="AQ129" i="4" s="1"/>
  <c r="AR129" i="4" s="1"/>
  <c r="AY129" i="4"/>
  <c r="BI129" i="4"/>
  <c r="BO129" i="4"/>
  <c r="AU129" i="4" s="1"/>
  <c r="AV129" i="4" s="1"/>
  <c r="BE129" i="4"/>
  <c r="BF129" i="4"/>
  <c r="BG129" i="4"/>
  <c r="BH129" i="4"/>
  <c r="BR129" i="4"/>
  <c r="BP129" i="4"/>
  <c r="BQ129" i="4"/>
  <c r="BU129" i="4"/>
  <c r="BT129" i="4"/>
  <c r="BX129" i="4"/>
  <c r="BV129" i="4"/>
  <c r="CA129" i="4"/>
  <c r="BW129" i="4"/>
  <c r="CC129" i="4"/>
  <c r="CB129" i="4"/>
  <c r="AE129" i="4"/>
  <c r="CD129" i="4" s="1"/>
  <c r="CE129" i="4"/>
  <c r="AI129" i="4"/>
  <c r="AJ129" i="4" s="1"/>
  <c r="AM131" i="4"/>
  <c r="BB131" i="4"/>
  <c r="AZ131" i="4"/>
  <c r="BY128" i="4" l="1"/>
  <c r="N128" i="4"/>
  <c r="BM128" i="4"/>
  <c r="BJ128" i="4"/>
  <c r="CF128" i="4"/>
  <c r="BI128" i="4"/>
  <c r="BL128" i="4"/>
  <c r="CL128" i="4"/>
  <c r="AQ128" i="4" s="1"/>
  <c r="AR128" i="4" s="1"/>
  <c r="BA128" i="4"/>
  <c r="BO128" i="4"/>
  <c r="AY128" i="4"/>
  <c r="BH128" i="4"/>
  <c r="BP128" i="4"/>
  <c r="BF128" i="4"/>
  <c r="BG128" i="4"/>
  <c r="BQ128" i="4"/>
  <c r="BR128" i="4"/>
  <c r="BT128" i="4"/>
  <c r="BX128" i="4"/>
  <c r="BW128" i="4"/>
  <c r="BE128" i="4"/>
  <c r="BU128" i="4"/>
  <c r="BV128" i="4"/>
  <c r="CE128" i="4"/>
  <c r="CA128" i="4"/>
  <c r="CB128" i="4"/>
  <c r="CC128" i="4"/>
  <c r="AE128" i="4"/>
  <c r="CD128" i="4" s="1"/>
  <c r="AI128" i="4"/>
  <c r="AJ128" i="4" s="1"/>
  <c r="AN131" i="4"/>
  <c r="AF131" i="4" s="1"/>
  <c r="AS129" i="4"/>
  <c r="AT129" i="4" s="1"/>
  <c r="A126" i="4"/>
  <c r="AD127" i="4"/>
  <c r="CT127" i="4"/>
  <c r="A127" i="6"/>
  <c r="BC129" i="4"/>
  <c r="BN129" i="4"/>
  <c r="BZ129" i="4"/>
  <c r="AO129" i="4" s="1"/>
  <c r="AP129" i="4" s="1"/>
  <c r="L129" i="6"/>
  <c r="AM130" i="4"/>
  <c r="BB130" i="4"/>
  <c r="AZ130" i="4"/>
  <c r="AG131" i="4" l="1"/>
  <c r="BC128" i="4"/>
  <c r="AN130" i="4"/>
  <c r="AF130" i="4" s="1"/>
  <c r="AM129" i="4"/>
  <c r="AZ129" i="4"/>
  <c r="BB129" i="4"/>
  <c r="AD126" i="4"/>
  <c r="A125" i="4"/>
  <c r="CT126" i="4"/>
  <c r="A126" i="6"/>
  <c r="AU128" i="4"/>
  <c r="AV128" i="4" s="1"/>
  <c r="BN128" i="4"/>
  <c r="AM128" i="4" s="1"/>
  <c r="BZ128" i="4"/>
  <c r="AO128" i="4" s="1"/>
  <c r="AP128" i="4" s="1"/>
  <c r="L128" i="6"/>
  <c r="BB128" i="4"/>
  <c r="N127" i="4"/>
  <c r="BY127" i="4"/>
  <c r="BM127" i="4"/>
  <c r="BL127" i="4"/>
  <c r="CF127" i="4"/>
  <c r="BJ127" i="4"/>
  <c r="BA127" i="4"/>
  <c r="BI127" i="4"/>
  <c r="CL127" i="4"/>
  <c r="AQ127" i="4" s="1"/>
  <c r="AR127" i="4" s="1"/>
  <c r="AY127" i="4"/>
  <c r="BC127" i="4" s="1"/>
  <c r="BE127" i="4"/>
  <c r="BH127" i="4"/>
  <c r="BF127" i="4"/>
  <c r="BG127" i="4"/>
  <c r="BO127" i="4"/>
  <c r="BP127" i="4"/>
  <c r="BW127" i="4"/>
  <c r="BV127" i="4"/>
  <c r="CA127" i="4"/>
  <c r="BR127" i="4"/>
  <c r="BT127" i="4"/>
  <c r="BX127" i="4"/>
  <c r="BQ127" i="4"/>
  <c r="BU127" i="4"/>
  <c r="CC127" i="4"/>
  <c r="CE127" i="4"/>
  <c r="CB127" i="4"/>
  <c r="AI127" i="4"/>
  <c r="AJ127" i="4" s="1"/>
  <c r="BB127" i="4"/>
  <c r="AZ127" i="4"/>
  <c r="AZ128" i="4"/>
  <c r="AS128" i="4"/>
  <c r="AT128" i="4" s="1"/>
  <c r="AN128" i="4" l="1"/>
  <c r="AF128" i="4" s="1"/>
  <c r="AG128" i="4"/>
  <c r="BN127" i="4"/>
  <c r="BZ127" i="4"/>
  <c r="L127" i="6"/>
  <c r="AD125" i="4"/>
  <c r="A124" i="4"/>
  <c r="CT125" i="4"/>
  <c r="A125" i="6"/>
  <c r="AU127" i="4"/>
  <c r="AV127" i="4" s="1"/>
  <c r="N126" i="4"/>
  <c r="BM126" i="4"/>
  <c r="BJ126" i="4"/>
  <c r="BL126" i="4"/>
  <c r="BY126" i="4"/>
  <c r="BI126" i="4"/>
  <c r="CF126" i="4"/>
  <c r="BA126" i="4"/>
  <c r="CL126" i="4"/>
  <c r="AQ126" i="4" s="1"/>
  <c r="AR126" i="4" s="1"/>
  <c r="BE126" i="4"/>
  <c r="BF126" i="4"/>
  <c r="BG126" i="4"/>
  <c r="BP126" i="4"/>
  <c r="AY126" i="4"/>
  <c r="BC126" i="4" s="1"/>
  <c r="BH126" i="4"/>
  <c r="BQ126" i="4"/>
  <c r="BO126" i="4"/>
  <c r="BR126" i="4"/>
  <c r="BV126" i="4"/>
  <c r="CA126" i="4"/>
  <c r="BU126" i="4"/>
  <c r="BW126" i="4"/>
  <c r="CB126" i="4"/>
  <c r="CE126" i="4"/>
  <c r="BX126" i="4"/>
  <c r="CC126" i="4"/>
  <c r="BT126" i="4"/>
  <c r="AE126" i="4"/>
  <c r="CD126" i="4" s="1"/>
  <c r="AI126" i="4"/>
  <c r="AJ126" i="4" s="1"/>
  <c r="AN129" i="4"/>
  <c r="AG129" i="4" s="1"/>
  <c r="AE127" i="4"/>
  <c r="CD127" i="4" s="1"/>
  <c r="AM127" i="4"/>
  <c r="AN127" i="4" s="1"/>
  <c r="AS127" i="4"/>
  <c r="AT127" i="4" s="1"/>
  <c r="AG130" i="4"/>
  <c r="AO127" i="4" l="1"/>
  <c r="AP127" i="4" s="1"/>
  <c r="AG127" i="4" s="1"/>
  <c r="AZ126" i="4"/>
  <c r="AU126" i="4"/>
  <c r="AV126" i="4" s="1"/>
  <c r="BN126" i="4"/>
  <c r="AM126" i="4" s="1"/>
  <c r="BZ126" i="4"/>
  <c r="L126" i="6"/>
  <c r="A123" i="4"/>
  <c r="AD124" i="4"/>
  <c r="CT124" i="4"/>
  <c r="A124" i="6"/>
  <c r="BB126" i="4"/>
  <c r="AO126" i="4"/>
  <c r="AP126" i="4" s="1"/>
  <c r="N125" i="4"/>
  <c r="BY125" i="4"/>
  <c r="BL125" i="4"/>
  <c r="CF125" i="4"/>
  <c r="BM125" i="4"/>
  <c r="BA125" i="4"/>
  <c r="BJ125" i="4"/>
  <c r="CL125" i="4"/>
  <c r="AQ125" i="4" s="1"/>
  <c r="AR125" i="4" s="1"/>
  <c r="AY125" i="4"/>
  <c r="BI125" i="4"/>
  <c r="BE125" i="4"/>
  <c r="BO125" i="4"/>
  <c r="BF125" i="4"/>
  <c r="BG125" i="4"/>
  <c r="BR125" i="4"/>
  <c r="BQ125" i="4"/>
  <c r="BP125" i="4"/>
  <c r="BU125" i="4"/>
  <c r="BT125" i="4"/>
  <c r="BX125" i="4"/>
  <c r="BH125" i="4"/>
  <c r="BV125" i="4"/>
  <c r="CA125" i="4"/>
  <c r="CC125" i="4"/>
  <c r="BW125" i="4"/>
  <c r="CB125" i="4"/>
  <c r="AE125" i="4"/>
  <c r="CD125" i="4" s="1"/>
  <c r="CE125" i="4"/>
  <c r="AI125" i="4"/>
  <c r="AJ125" i="4" s="1"/>
  <c r="AF129" i="4"/>
  <c r="AS126" i="4"/>
  <c r="AT126" i="4" s="1"/>
  <c r="AF127" i="4" l="1"/>
  <c r="AN126" i="4"/>
  <c r="AF126" i="4" s="1"/>
  <c r="N124" i="4"/>
  <c r="BY124" i="4"/>
  <c r="BM124" i="4"/>
  <c r="BJ124" i="4"/>
  <c r="CF124" i="4"/>
  <c r="BL124" i="4"/>
  <c r="BI124" i="4"/>
  <c r="BA124" i="4"/>
  <c r="CL124" i="4"/>
  <c r="AQ124" i="4" s="1"/>
  <c r="AR124" i="4" s="1"/>
  <c r="BE124" i="4"/>
  <c r="BO124" i="4"/>
  <c r="AY124" i="4"/>
  <c r="BC124" i="4" s="1"/>
  <c r="BH124" i="4"/>
  <c r="BP124" i="4"/>
  <c r="BQ124" i="4"/>
  <c r="BT124" i="4"/>
  <c r="BX124" i="4"/>
  <c r="BW124" i="4"/>
  <c r="BF124" i="4"/>
  <c r="BG124" i="4"/>
  <c r="BU124" i="4"/>
  <c r="BR124" i="4"/>
  <c r="CE124" i="4"/>
  <c r="CB124" i="4"/>
  <c r="BV124" i="4"/>
  <c r="CA124" i="4"/>
  <c r="AE124" i="4"/>
  <c r="CD124" i="4" s="1"/>
  <c r="AI124" i="4"/>
  <c r="AJ124" i="4" s="1"/>
  <c r="CC124" i="4"/>
  <c r="AZ124" i="4"/>
  <c r="AS125" i="4"/>
  <c r="AT125" i="4" s="1"/>
  <c r="A122" i="4"/>
  <c r="AD123" i="4"/>
  <c r="CT123" i="4"/>
  <c r="A123" i="6"/>
  <c r="AU125" i="4"/>
  <c r="AV125" i="4" s="1"/>
  <c r="BC125" i="4"/>
  <c r="BN125" i="4"/>
  <c r="BZ125" i="4"/>
  <c r="AO125" i="4" s="1"/>
  <c r="AP125" i="4" s="1"/>
  <c r="L125" i="6"/>
  <c r="AG126" i="4" l="1"/>
  <c r="AS124" i="4"/>
  <c r="AT124" i="4" s="1"/>
  <c r="AU124" i="4"/>
  <c r="AV124" i="4" s="1"/>
  <c r="AM125" i="4"/>
  <c r="BB125" i="4"/>
  <c r="AZ125" i="4"/>
  <c r="N123" i="4"/>
  <c r="BY123" i="4"/>
  <c r="BM123" i="4"/>
  <c r="BL123" i="4"/>
  <c r="CF123" i="4"/>
  <c r="BJ123" i="4"/>
  <c r="BA123" i="4"/>
  <c r="BI123" i="4"/>
  <c r="CL123" i="4"/>
  <c r="AQ123" i="4" s="1"/>
  <c r="AR123" i="4" s="1"/>
  <c r="AY123" i="4"/>
  <c r="BE123" i="4"/>
  <c r="BH123" i="4"/>
  <c r="BF123" i="4"/>
  <c r="BG123" i="4"/>
  <c r="BO123" i="4"/>
  <c r="BP123" i="4"/>
  <c r="BW123" i="4"/>
  <c r="BQ123" i="4"/>
  <c r="BR123" i="4"/>
  <c r="BV123" i="4"/>
  <c r="CA123" i="4"/>
  <c r="BT123" i="4"/>
  <c r="BX123" i="4"/>
  <c r="CC123" i="4"/>
  <c r="BU123" i="4"/>
  <c r="CE123" i="4"/>
  <c r="AI123" i="4"/>
  <c r="CB123" i="4"/>
  <c r="AJ123" i="4"/>
  <c r="AD122" i="4"/>
  <c r="A121" i="4"/>
  <c r="CT122" i="4"/>
  <c r="A122" i="6"/>
  <c r="BB124" i="4"/>
  <c r="BN124" i="4"/>
  <c r="AM124" i="4" s="1"/>
  <c r="BZ124" i="4"/>
  <c r="AO124" i="4" s="1"/>
  <c r="AP124" i="4" s="1"/>
  <c r="L124" i="6"/>
  <c r="K124" i="13"/>
  <c r="AN124" i="4" l="1"/>
  <c r="AF124" i="4" s="1"/>
  <c r="AG124" i="4"/>
  <c r="BN123" i="4"/>
  <c r="BZ123" i="4"/>
  <c r="L123" i="6"/>
  <c r="K123" i="13"/>
  <c r="AD121" i="4"/>
  <c r="A120" i="4"/>
  <c r="CT121" i="4"/>
  <c r="A121" i="6"/>
  <c r="AU123" i="4"/>
  <c r="AV123" i="4" s="1"/>
  <c r="N122" i="4"/>
  <c r="BY122" i="4"/>
  <c r="BM122" i="4"/>
  <c r="BJ122" i="4"/>
  <c r="BL122" i="4"/>
  <c r="CF122" i="4"/>
  <c r="BI122" i="4"/>
  <c r="BA122" i="4"/>
  <c r="CL122" i="4"/>
  <c r="AQ122" i="4" s="1"/>
  <c r="AR122" i="4" s="1"/>
  <c r="BE122" i="4"/>
  <c r="BF122" i="4"/>
  <c r="BG122" i="4"/>
  <c r="BP122" i="4"/>
  <c r="AY122" i="4"/>
  <c r="BH122" i="4"/>
  <c r="BQ122" i="4"/>
  <c r="BR122" i="4"/>
  <c r="BO122" i="4"/>
  <c r="BV122" i="4"/>
  <c r="CA122" i="4"/>
  <c r="BU122" i="4"/>
  <c r="BW122" i="4"/>
  <c r="BT122" i="4"/>
  <c r="CB122" i="4"/>
  <c r="BX122" i="4"/>
  <c r="CE122" i="4"/>
  <c r="CC122" i="4"/>
  <c r="AE122" i="4"/>
  <c r="CD122" i="4" s="1"/>
  <c r="AI122" i="4"/>
  <c r="AJ122" i="4" s="1"/>
  <c r="AE123" i="4"/>
  <c r="CD123" i="4" s="1"/>
  <c r="AO123" i="4" s="1"/>
  <c r="AP123" i="4" s="1"/>
  <c r="BC123" i="4"/>
  <c r="AS123" i="4"/>
  <c r="AT123" i="4" s="1"/>
  <c r="AN125" i="4"/>
  <c r="AF125" i="4" s="1"/>
  <c r="AG125" i="4"/>
  <c r="AM123" i="4" l="1"/>
  <c r="BB123" i="4"/>
  <c r="AZ123" i="4"/>
  <c r="AS122" i="4"/>
  <c r="AT122" i="4" s="1"/>
  <c r="N121" i="4"/>
  <c r="AE121" i="4" s="1"/>
  <c r="CD121" i="4" s="1"/>
  <c r="BY121" i="4"/>
  <c r="BM121" i="4"/>
  <c r="BL121" i="4"/>
  <c r="CF121" i="4"/>
  <c r="BJ121" i="4"/>
  <c r="BA121" i="4"/>
  <c r="CL121" i="4"/>
  <c r="AQ121" i="4" s="1"/>
  <c r="AR121" i="4" s="1"/>
  <c r="AY121" i="4"/>
  <c r="BC121" i="4" s="1"/>
  <c r="BI121" i="4"/>
  <c r="BO121" i="4"/>
  <c r="BE121" i="4"/>
  <c r="BF121" i="4"/>
  <c r="BG121" i="4"/>
  <c r="BH121" i="4"/>
  <c r="BR121" i="4"/>
  <c r="BP121" i="4"/>
  <c r="BQ121" i="4"/>
  <c r="BU121" i="4"/>
  <c r="BT121" i="4"/>
  <c r="BX121" i="4"/>
  <c r="BV121" i="4"/>
  <c r="CA121" i="4"/>
  <c r="BW121" i="4"/>
  <c r="CC121" i="4"/>
  <c r="CB121" i="4"/>
  <c r="CE121" i="4"/>
  <c r="AI121" i="4"/>
  <c r="AJ121" i="4" s="1"/>
  <c r="BB121" i="4"/>
  <c r="AU122" i="4"/>
  <c r="AV122" i="4" s="1"/>
  <c r="BC122" i="4"/>
  <c r="BN122" i="4"/>
  <c r="BZ122" i="4"/>
  <c r="AO122" i="4" s="1"/>
  <c r="AP122" i="4" s="1"/>
  <c r="L122" i="6"/>
  <c r="K122" i="13"/>
  <c r="A119" i="4"/>
  <c r="AD120" i="4"/>
  <c r="CT120" i="4"/>
  <c r="A120" i="6"/>
  <c r="AD119" i="4" l="1"/>
  <c r="A118" i="4"/>
  <c r="CT119" i="4"/>
  <c r="A119" i="6"/>
  <c r="AM122" i="4"/>
  <c r="AZ122" i="4"/>
  <c r="BB122" i="4"/>
  <c r="AZ121" i="4"/>
  <c r="AU121" i="4"/>
  <c r="AV121" i="4" s="1"/>
  <c r="AN123" i="4"/>
  <c r="AF123" i="4" s="1"/>
  <c r="BN121" i="4"/>
  <c r="AM121" i="4" s="1"/>
  <c r="BZ121" i="4"/>
  <c r="AO121" i="4" s="1"/>
  <c r="AP121" i="4" s="1"/>
  <c r="L121" i="6"/>
  <c r="K121" i="13"/>
  <c r="N120" i="4"/>
  <c r="BY120" i="4"/>
  <c r="BM120" i="4"/>
  <c r="BJ120" i="4"/>
  <c r="CF120" i="4"/>
  <c r="BI120" i="4"/>
  <c r="CL120" i="4"/>
  <c r="AQ120" i="4" s="1"/>
  <c r="AR120" i="4" s="1"/>
  <c r="BL120" i="4"/>
  <c r="BA120" i="4"/>
  <c r="BO120" i="4"/>
  <c r="AY120" i="4"/>
  <c r="BH120" i="4"/>
  <c r="BP120" i="4"/>
  <c r="BE120" i="4"/>
  <c r="BF120" i="4"/>
  <c r="BG120" i="4"/>
  <c r="BQ120" i="4"/>
  <c r="BR120" i="4"/>
  <c r="BT120" i="4"/>
  <c r="BX120" i="4"/>
  <c r="BW120" i="4"/>
  <c r="BU120" i="4"/>
  <c r="CA120" i="4"/>
  <c r="CE120" i="4"/>
  <c r="BV120" i="4"/>
  <c r="CB120" i="4"/>
  <c r="CC120" i="4"/>
  <c r="AE120" i="4"/>
  <c r="CD120" i="4" s="1"/>
  <c r="AI120" i="4"/>
  <c r="AJ120" i="4" s="1"/>
  <c r="AS121" i="4"/>
  <c r="AT121" i="4" s="1"/>
  <c r="AG123" i="4" l="1"/>
  <c r="BC120" i="4"/>
  <c r="AZ120" i="4" s="1"/>
  <c r="AN121" i="4"/>
  <c r="AG121" i="4"/>
  <c r="AF121" i="4"/>
  <c r="AN122" i="4"/>
  <c r="AG122" i="4" s="1"/>
  <c r="A117" i="4"/>
  <c r="AD118" i="4"/>
  <c r="CT118" i="4"/>
  <c r="A118" i="6"/>
  <c r="AS120" i="4"/>
  <c r="AT120" i="4" s="1"/>
  <c r="AU120" i="4"/>
  <c r="AV120" i="4" s="1"/>
  <c r="N119" i="4"/>
  <c r="BY119" i="4"/>
  <c r="BM119" i="4"/>
  <c r="BL119" i="4"/>
  <c r="CF119" i="4"/>
  <c r="BJ119" i="4"/>
  <c r="BA119" i="4"/>
  <c r="BI119" i="4"/>
  <c r="CL119" i="4"/>
  <c r="AQ119" i="4" s="1"/>
  <c r="AR119" i="4" s="1"/>
  <c r="AY119" i="4"/>
  <c r="BC119" i="4" s="1"/>
  <c r="BE119" i="4"/>
  <c r="BH119" i="4"/>
  <c r="BF119" i="4"/>
  <c r="BG119" i="4"/>
  <c r="BO119" i="4"/>
  <c r="BP119" i="4"/>
  <c r="BQ119" i="4"/>
  <c r="BW119" i="4"/>
  <c r="BV119" i="4"/>
  <c r="CA119" i="4"/>
  <c r="BR119" i="4"/>
  <c r="BT119" i="4"/>
  <c r="BX119" i="4"/>
  <c r="CC119" i="4"/>
  <c r="BU119" i="4"/>
  <c r="AE119" i="4"/>
  <c r="CD119" i="4" s="1"/>
  <c r="CE119" i="4"/>
  <c r="CB119" i="4"/>
  <c r="AI119" i="4"/>
  <c r="AJ119" i="4"/>
  <c r="BB120" i="4"/>
  <c r="BN120" i="4"/>
  <c r="AM120" i="4" s="1"/>
  <c r="AN120" i="4" s="1"/>
  <c r="BZ120" i="4"/>
  <c r="AO120" i="4" s="1"/>
  <c r="AP120" i="4" s="1"/>
  <c r="K120" i="13"/>
  <c r="L120" i="6"/>
  <c r="AF122" i="4"/>
  <c r="AF120" i="4" l="1"/>
  <c r="AU119" i="4"/>
  <c r="AV119" i="4" s="1"/>
  <c r="N118" i="4"/>
  <c r="BM118" i="4"/>
  <c r="BY118" i="4"/>
  <c r="BJ118" i="4"/>
  <c r="BL118" i="4"/>
  <c r="BI118" i="4"/>
  <c r="BA118" i="4"/>
  <c r="CL118" i="4"/>
  <c r="AQ118" i="4" s="1"/>
  <c r="AR118" i="4" s="1"/>
  <c r="BE118" i="4"/>
  <c r="CF118" i="4"/>
  <c r="BF118" i="4"/>
  <c r="BG118" i="4"/>
  <c r="BP118" i="4"/>
  <c r="AY118" i="4"/>
  <c r="BH118" i="4"/>
  <c r="BO118" i="4"/>
  <c r="BQ118" i="4"/>
  <c r="BR118" i="4"/>
  <c r="BV118" i="4"/>
  <c r="CA118" i="4"/>
  <c r="BU118" i="4"/>
  <c r="BW118" i="4"/>
  <c r="CB118" i="4"/>
  <c r="CE118" i="4"/>
  <c r="BT118" i="4"/>
  <c r="CC118" i="4"/>
  <c r="BX118" i="4"/>
  <c r="AE118" i="4"/>
  <c r="CD118" i="4" s="1"/>
  <c r="AI118" i="4"/>
  <c r="AJ118" i="4"/>
  <c r="AS119" i="4"/>
  <c r="AT119" i="4" s="1"/>
  <c r="AD117" i="4"/>
  <c r="A116" i="4"/>
  <c r="CT117" i="4"/>
  <c r="A117" i="6"/>
  <c r="BN119" i="4"/>
  <c r="AM119" i="4" s="1"/>
  <c r="BZ119" i="4"/>
  <c r="AO119" i="4" s="1"/>
  <c r="AP119" i="4" s="1"/>
  <c r="L119" i="6"/>
  <c r="K119" i="13"/>
  <c r="AG120" i="4"/>
  <c r="BB119" i="4"/>
  <c r="AZ119" i="4"/>
  <c r="AN119" i="4" l="1"/>
  <c r="AG119" i="4" s="1"/>
  <c r="AF119" i="4"/>
  <c r="A115" i="4"/>
  <c r="AD116" i="4"/>
  <c r="CT116" i="4"/>
  <c r="A116" i="6"/>
  <c r="BC118" i="4"/>
  <c r="BN118" i="4"/>
  <c r="BZ118" i="4"/>
  <c r="AO118" i="4" s="1"/>
  <c r="AP118" i="4" s="1"/>
  <c r="K118" i="13"/>
  <c r="L118" i="6"/>
  <c r="N117" i="4"/>
  <c r="BY117" i="4"/>
  <c r="BL117" i="4"/>
  <c r="CF117" i="4"/>
  <c r="BA117" i="4"/>
  <c r="BM117" i="4"/>
  <c r="BI117" i="4"/>
  <c r="CL117" i="4"/>
  <c r="AQ117" i="4" s="1"/>
  <c r="AR117" i="4" s="1"/>
  <c r="AY117" i="4"/>
  <c r="BC117" i="4" s="1"/>
  <c r="BJ117" i="4"/>
  <c r="BE117" i="4"/>
  <c r="BO117" i="4"/>
  <c r="AU117" i="4" s="1"/>
  <c r="AV117" i="4" s="1"/>
  <c r="BF117" i="4"/>
  <c r="BG117" i="4"/>
  <c r="BR117" i="4"/>
  <c r="BH117" i="4"/>
  <c r="BQ117" i="4"/>
  <c r="BU117" i="4"/>
  <c r="BT117" i="4"/>
  <c r="BX117" i="4"/>
  <c r="BP117" i="4"/>
  <c r="BV117" i="4"/>
  <c r="CA117" i="4"/>
  <c r="CC117" i="4"/>
  <c r="CB117" i="4"/>
  <c r="AE117" i="4"/>
  <c r="CD117" i="4" s="1"/>
  <c r="BW117" i="4"/>
  <c r="CE117" i="4"/>
  <c r="AI117" i="4"/>
  <c r="AJ117" i="4" s="1"/>
  <c r="BB117" i="4"/>
  <c r="AZ117" i="4"/>
  <c r="AU118" i="4"/>
  <c r="AV118" i="4" s="1"/>
  <c r="AS118" i="4"/>
  <c r="AT118" i="4" s="1"/>
  <c r="AS117" i="4" l="1"/>
  <c r="AT117" i="4" s="1"/>
  <c r="AM117" i="4"/>
  <c r="AN117" i="4" s="1"/>
  <c r="BN117" i="4"/>
  <c r="BZ117" i="4"/>
  <c r="L117" i="6"/>
  <c r="K117" i="13"/>
  <c r="BY116" i="4"/>
  <c r="BM116" i="4"/>
  <c r="BJ116" i="4"/>
  <c r="N116" i="4"/>
  <c r="CF116" i="4"/>
  <c r="BI116" i="4"/>
  <c r="BL116" i="4"/>
  <c r="CL116" i="4"/>
  <c r="AQ116" i="4" s="1"/>
  <c r="AR116" i="4" s="1"/>
  <c r="BA116" i="4"/>
  <c r="BE116" i="4"/>
  <c r="BO116" i="4"/>
  <c r="AY116" i="4"/>
  <c r="BC116" i="4" s="1"/>
  <c r="BB116" i="4" s="1"/>
  <c r="BH116" i="4"/>
  <c r="BP116" i="4"/>
  <c r="BQ116" i="4"/>
  <c r="BF116" i="4"/>
  <c r="BG116" i="4"/>
  <c r="BT116" i="4"/>
  <c r="BX116" i="4"/>
  <c r="BW116" i="4"/>
  <c r="BU116" i="4"/>
  <c r="CE116" i="4"/>
  <c r="CB116" i="4"/>
  <c r="BR116" i="4"/>
  <c r="CA116" i="4"/>
  <c r="BV116" i="4"/>
  <c r="CC116" i="4"/>
  <c r="AE116" i="4"/>
  <c r="CD116" i="4" s="1"/>
  <c r="AI116" i="4"/>
  <c r="AJ116" i="4" s="1"/>
  <c r="AZ116" i="4"/>
  <c r="AO117" i="4"/>
  <c r="AP117" i="4" s="1"/>
  <c r="AM118" i="4"/>
  <c r="AZ118" i="4"/>
  <c r="BB118" i="4"/>
  <c r="AD115" i="4"/>
  <c r="A114" i="4"/>
  <c r="CT115" i="4"/>
  <c r="A115" i="6"/>
  <c r="AN118" i="4" l="1"/>
  <c r="AG118" i="4"/>
  <c r="AU116" i="4"/>
  <c r="AV116" i="4" s="1"/>
  <c r="AS116" i="4"/>
  <c r="AT116" i="4" s="1"/>
  <c r="N115" i="4"/>
  <c r="BY115" i="4"/>
  <c r="BM115" i="4"/>
  <c r="BL115" i="4"/>
  <c r="CF115" i="4"/>
  <c r="BJ115" i="4"/>
  <c r="BA115" i="4"/>
  <c r="BI115" i="4"/>
  <c r="CL115" i="4"/>
  <c r="AQ115" i="4" s="1"/>
  <c r="AR115" i="4" s="1"/>
  <c r="AY115" i="4"/>
  <c r="BE115" i="4"/>
  <c r="BH115" i="4"/>
  <c r="BF115" i="4"/>
  <c r="BG115" i="4"/>
  <c r="BO115" i="4"/>
  <c r="BP115" i="4"/>
  <c r="BW115" i="4"/>
  <c r="BR115" i="4"/>
  <c r="BV115" i="4"/>
  <c r="CA115" i="4"/>
  <c r="BQ115" i="4"/>
  <c r="BT115" i="4"/>
  <c r="BX115" i="4"/>
  <c r="CC115" i="4"/>
  <c r="AE115" i="4"/>
  <c r="CD115" i="4" s="1"/>
  <c r="CE115" i="4"/>
  <c r="BU115" i="4"/>
  <c r="CB115" i="4"/>
  <c r="AI115" i="4"/>
  <c r="AJ115" i="4" s="1"/>
  <c r="AG117" i="4"/>
  <c r="A113" i="4"/>
  <c r="AD114" i="4"/>
  <c r="CT114" i="4"/>
  <c r="A114" i="6"/>
  <c r="AF118" i="4"/>
  <c r="BN116" i="4"/>
  <c r="AM116" i="4" s="1"/>
  <c r="AN116" i="4" s="1"/>
  <c r="BZ116" i="4"/>
  <c r="AO116" i="4" s="1"/>
  <c r="K116" i="13"/>
  <c r="L116" i="6"/>
  <c r="AF117" i="4"/>
  <c r="AP116" i="4" l="1"/>
  <c r="AF116" i="4" s="1"/>
  <c r="BN115" i="4"/>
  <c r="BZ115" i="4"/>
  <c r="K115" i="13"/>
  <c r="L115" i="6"/>
  <c r="N114" i="4"/>
  <c r="BM114" i="4"/>
  <c r="BY114" i="4"/>
  <c r="BJ114" i="4"/>
  <c r="BL114" i="4"/>
  <c r="CF114" i="4"/>
  <c r="BI114" i="4"/>
  <c r="BA114" i="4"/>
  <c r="CL114" i="4"/>
  <c r="AQ114" i="4" s="1"/>
  <c r="AR114" i="4" s="1"/>
  <c r="BE114" i="4"/>
  <c r="BF114" i="4"/>
  <c r="BG114" i="4"/>
  <c r="BP114" i="4"/>
  <c r="AY114" i="4"/>
  <c r="BC114" i="4" s="1"/>
  <c r="BH114" i="4"/>
  <c r="BQ114" i="4"/>
  <c r="BO114" i="4"/>
  <c r="AU114" i="4" s="1"/>
  <c r="AV114" i="4" s="1"/>
  <c r="BR114" i="4"/>
  <c r="BV114" i="4"/>
  <c r="CA114" i="4"/>
  <c r="BU114" i="4"/>
  <c r="BW114" i="4"/>
  <c r="BX114" i="4"/>
  <c r="CB114" i="4"/>
  <c r="BT114" i="4"/>
  <c r="CE114" i="4"/>
  <c r="CC114" i="4"/>
  <c r="AI114" i="4"/>
  <c r="AJ114" i="4"/>
  <c r="BB114" i="4"/>
  <c r="AZ114" i="4"/>
  <c r="AD113" i="4"/>
  <c r="A112" i="4"/>
  <c r="CT113" i="4"/>
  <c r="A113" i="6"/>
  <c r="AU115" i="4"/>
  <c r="AV115" i="4" s="1"/>
  <c r="AO115" i="4"/>
  <c r="AP115" i="4" s="1"/>
  <c r="BC115" i="4"/>
  <c r="AS115" i="4"/>
  <c r="AT115" i="4" s="1"/>
  <c r="AG116" i="4"/>
  <c r="BN114" i="4" l="1"/>
  <c r="BZ114" i="4"/>
  <c r="K114" i="13"/>
  <c r="L114" i="6"/>
  <c r="AM115" i="4"/>
  <c r="BB115" i="4"/>
  <c r="AZ115" i="4"/>
  <c r="AE114" i="4"/>
  <c r="CD114" i="4" s="1"/>
  <c r="AO114" i="4" s="1"/>
  <c r="AP114" i="4" s="1"/>
  <c r="AS114" i="4"/>
  <c r="AT114" i="4" s="1"/>
  <c r="A111" i="4"/>
  <c r="AD112" i="4"/>
  <c r="CT112" i="4"/>
  <c r="A112" i="6"/>
  <c r="N113" i="4"/>
  <c r="BY113" i="4"/>
  <c r="BL113" i="4"/>
  <c r="CF113" i="4"/>
  <c r="BM113" i="4"/>
  <c r="BJ113" i="4"/>
  <c r="BA113" i="4"/>
  <c r="CL113" i="4"/>
  <c r="AQ113" i="4" s="1"/>
  <c r="AR113" i="4" s="1"/>
  <c r="AY113" i="4"/>
  <c r="BI113" i="4"/>
  <c r="BO113" i="4"/>
  <c r="BE113" i="4"/>
  <c r="BF113" i="4"/>
  <c r="BG113" i="4"/>
  <c r="BH113" i="4"/>
  <c r="BR113" i="4"/>
  <c r="BP113" i="4"/>
  <c r="BQ113" i="4"/>
  <c r="BU113" i="4"/>
  <c r="BT113" i="4"/>
  <c r="BX113" i="4"/>
  <c r="BV113" i="4"/>
  <c r="CA113" i="4"/>
  <c r="BW113" i="4"/>
  <c r="CC113" i="4"/>
  <c r="CB113" i="4"/>
  <c r="AE113" i="4"/>
  <c r="CD113" i="4" s="1"/>
  <c r="CE113" i="4"/>
  <c r="AI113" i="4"/>
  <c r="AJ113" i="4" s="1"/>
  <c r="AM114" i="4"/>
  <c r="AN114" i="4" s="1"/>
  <c r="AF114" i="4" l="1"/>
  <c r="AU113" i="4"/>
  <c r="AV113" i="4" s="1"/>
  <c r="AS113" i="4"/>
  <c r="AT113" i="4" s="1"/>
  <c r="N112" i="4"/>
  <c r="BY112" i="4"/>
  <c r="BM112" i="4"/>
  <c r="BJ112" i="4"/>
  <c r="CF112" i="4"/>
  <c r="BI112" i="4"/>
  <c r="BL112" i="4"/>
  <c r="CL112" i="4"/>
  <c r="AQ112" i="4" s="1"/>
  <c r="AR112" i="4" s="1"/>
  <c r="BA112" i="4"/>
  <c r="BO112" i="4"/>
  <c r="AY112" i="4"/>
  <c r="BH112" i="4"/>
  <c r="BP112" i="4"/>
  <c r="BF112" i="4"/>
  <c r="BG112" i="4"/>
  <c r="BQ112" i="4"/>
  <c r="BE112" i="4"/>
  <c r="BR112" i="4"/>
  <c r="BT112" i="4"/>
  <c r="BX112" i="4"/>
  <c r="BW112" i="4"/>
  <c r="BU112" i="4"/>
  <c r="BV112" i="4"/>
  <c r="CE112" i="4"/>
  <c r="CA112" i="4"/>
  <c r="CB112" i="4"/>
  <c r="CC112" i="4"/>
  <c r="AE112" i="4"/>
  <c r="CD112" i="4" s="1"/>
  <c r="AI112" i="4"/>
  <c r="AJ112" i="4"/>
  <c r="AG114" i="4"/>
  <c r="AO113" i="4"/>
  <c r="AP113" i="4" s="1"/>
  <c r="BC113" i="4"/>
  <c r="BN113" i="4"/>
  <c r="BZ113" i="4"/>
  <c r="K113" i="13"/>
  <c r="L113" i="6"/>
  <c r="AD111" i="4"/>
  <c r="A110" i="4"/>
  <c r="CT111" i="4"/>
  <c r="A111" i="6"/>
  <c r="AN115" i="4"/>
  <c r="AF115" i="4" s="1"/>
  <c r="AG115" i="4"/>
  <c r="BC112" i="4" l="1"/>
  <c r="A109" i="4"/>
  <c r="AD110" i="4"/>
  <c r="CT110" i="4"/>
  <c r="A110" i="6"/>
  <c r="AU112" i="4"/>
  <c r="AV112" i="4" s="1"/>
  <c r="N111" i="4"/>
  <c r="BY111" i="4"/>
  <c r="BM111" i="4"/>
  <c r="BL111" i="4"/>
  <c r="CF111" i="4"/>
  <c r="BJ111" i="4"/>
  <c r="BA111" i="4"/>
  <c r="BI111" i="4"/>
  <c r="CL111" i="4"/>
  <c r="AQ111" i="4" s="1"/>
  <c r="AR111" i="4" s="1"/>
  <c r="AY111" i="4"/>
  <c r="BE111" i="4"/>
  <c r="BH111" i="4"/>
  <c r="BF111" i="4"/>
  <c r="BG111" i="4"/>
  <c r="BO111" i="4"/>
  <c r="BP111" i="4"/>
  <c r="BW111" i="4"/>
  <c r="BV111" i="4"/>
  <c r="CA111" i="4"/>
  <c r="BR111" i="4"/>
  <c r="BT111" i="4"/>
  <c r="BX111" i="4"/>
  <c r="BU111" i="4"/>
  <c r="CC111" i="4"/>
  <c r="BQ111" i="4"/>
  <c r="AE111" i="4"/>
  <c r="CD111" i="4" s="1"/>
  <c r="CE111" i="4"/>
  <c r="CB111" i="4"/>
  <c r="AI111" i="4"/>
  <c r="AJ111" i="4" s="1"/>
  <c r="AZ112" i="4"/>
  <c r="BN112" i="4"/>
  <c r="AM112" i="4" s="1"/>
  <c r="BZ112" i="4"/>
  <c r="AO112" i="4" s="1"/>
  <c r="AP112" i="4" s="1"/>
  <c r="L112" i="6"/>
  <c r="K112" i="13"/>
  <c r="AM113" i="4"/>
  <c r="BB113" i="4"/>
  <c r="AZ113" i="4"/>
  <c r="BB112" i="4"/>
  <c r="AS112" i="4"/>
  <c r="AT112" i="4" s="1"/>
  <c r="BC111" i="4" l="1"/>
  <c r="AN112" i="4"/>
  <c r="AG112" i="4"/>
  <c r="AF112" i="4"/>
  <c r="AN113" i="4"/>
  <c r="AF113" i="4" s="1"/>
  <c r="AU111" i="4"/>
  <c r="AV111" i="4" s="1"/>
  <c r="N110" i="4"/>
  <c r="BY110" i="4"/>
  <c r="BM110" i="4"/>
  <c r="BJ110" i="4"/>
  <c r="BL110" i="4"/>
  <c r="BI110" i="4"/>
  <c r="CF110" i="4"/>
  <c r="BA110" i="4"/>
  <c r="CL110" i="4"/>
  <c r="AQ110" i="4" s="1"/>
  <c r="AR110" i="4" s="1"/>
  <c r="BE110" i="4"/>
  <c r="BF110" i="4"/>
  <c r="BG110" i="4"/>
  <c r="BP110" i="4"/>
  <c r="AY110" i="4"/>
  <c r="BC110" i="4" s="1"/>
  <c r="BB110" i="4" s="1"/>
  <c r="BH110" i="4"/>
  <c r="BQ110" i="4"/>
  <c r="BO110" i="4"/>
  <c r="BR110" i="4"/>
  <c r="BV110" i="4"/>
  <c r="CA110" i="4"/>
  <c r="BU110" i="4"/>
  <c r="BW110" i="4"/>
  <c r="CB110" i="4"/>
  <c r="CE110" i="4"/>
  <c r="BX110" i="4"/>
  <c r="CC110" i="4"/>
  <c r="BT110" i="4"/>
  <c r="AI110" i="4"/>
  <c r="AJ110" i="4" s="1"/>
  <c r="AZ110" i="4"/>
  <c r="AS111" i="4"/>
  <c r="AT111" i="4" s="1"/>
  <c r="AD109" i="4"/>
  <c r="A108" i="4"/>
  <c r="CT109" i="4"/>
  <c r="A109" i="6"/>
  <c r="BN111" i="4"/>
  <c r="AM111" i="4" s="1"/>
  <c r="BZ111" i="4"/>
  <c r="AO111" i="4" s="1"/>
  <c r="AP111" i="4" s="1"/>
  <c r="K111" i="13"/>
  <c r="L111" i="6"/>
  <c r="AU110" i="4" l="1"/>
  <c r="AV110" i="4" s="1"/>
  <c r="AG113" i="4"/>
  <c r="BB111" i="4"/>
  <c r="AZ111" i="4"/>
  <c r="AN111" i="4"/>
  <c r="AG111" i="4" s="1"/>
  <c r="AF111" i="4"/>
  <c r="BN110" i="4"/>
  <c r="BZ110" i="4"/>
  <c r="K110" i="13"/>
  <c r="L110" i="6"/>
  <c r="AE110" i="4"/>
  <c r="CD110" i="4" s="1"/>
  <c r="AS110" i="4"/>
  <c r="AT110" i="4" s="1"/>
  <c r="A107" i="4"/>
  <c r="AD108" i="4"/>
  <c r="CT108" i="4"/>
  <c r="A108" i="6"/>
  <c r="AO110" i="4"/>
  <c r="AP110" i="4" s="1"/>
  <c r="N109" i="4"/>
  <c r="BY109" i="4"/>
  <c r="BL109" i="4"/>
  <c r="CF109" i="4"/>
  <c r="BM109" i="4"/>
  <c r="BA109" i="4"/>
  <c r="BJ109" i="4"/>
  <c r="CL109" i="4"/>
  <c r="AQ109" i="4" s="1"/>
  <c r="AR109" i="4" s="1"/>
  <c r="AY109" i="4"/>
  <c r="BI109" i="4"/>
  <c r="BE109" i="4"/>
  <c r="BO109" i="4"/>
  <c r="BF109" i="4"/>
  <c r="BG109" i="4"/>
  <c r="BR109" i="4"/>
  <c r="BQ109" i="4"/>
  <c r="BU109" i="4"/>
  <c r="BT109" i="4"/>
  <c r="BX109" i="4"/>
  <c r="BV109" i="4"/>
  <c r="CA109" i="4"/>
  <c r="CC109" i="4"/>
  <c r="BP109" i="4"/>
  <c r="BW109" i="4"/>
  <c r="CB109" i="4"/>
  <c r="AE109" i="4"/>
  <c r="CD109" i="4" s="1"/>
  <c r="BH109" i="4"/>
  <c r="CE109" i="4"/>
  <c r="AI109" i="4"/>
  <c r="AJ109" i="4" s="1"/>
  <c r="AM110" i="4"/>
  <c r="AN110" i="4" s="1"/>
  <c r="AD107" i="4" l="1"/>
  <c r="A106" i="4"/>
  <c r="CT107" i="4"/>
  <c r="A107" i="6"/>
  <c r="AF110" i="4"/>
  <c r="AS109" i="4"/>
  <c r="AT109" i="4" s="1"/>
  <c r="AU109" i="4"/>
  <c r="AV109" i="4" s="1"/>
  <c r="AG110" i="4"/>
  <c r="BC109" i="4"/>
  <c r="BN109" i="4"/>
  <c r="BZ109" i="4"/>
  <c r="AO109" i="4" s="1"/>
  <c r="AP109" i="4" s="1"/>
  <c r="K109" i="13"/>
  <c r="L109" i="6"/>
  <c r="BY108" i="4"/>
  <c r="N108" i="4"/>
  <c r="BM108" i="4"/>
  <c r="BJ108" i="4"/>
  <c r="CF108" i="4"/>
  <c r="BL108" i="4"/>
  <c r="BI108" i="4"/>
  <c r="BA108" i="4"/>
  <c r="CL108" i="4"/>
  <c r="AQ108" i="4" s="1"/>
  <c r="AR108" i="4" s="1"/>
  <c r="BE108" i="4"/>
  <c r="BO108" i="4"/>
  <c r="AY108" i="4"/>
  <c r="BC108" i="4" s="1"/>
  <c r="BH108" i="4"/>
  <c r="BP108" i="4"/>
  <c r="BQ108" i="4"/>
  <c r="BT108" i="4"/>
  <c r="BX108" i="4"/>
  <c r="BW108" i="4"/>
  <c r="BU108" i="4"/>
  <c r="CE108" i="4"/>
  <c r="BR108" i="4"/>
  <c r="CB108" i="4"/>
  <c r="BV108" i="4"/>
  <c r="BF108" i="4"/>
  <c r="AE108" i="4"/>
  <c r="CD108" i="4" s="1"/>
  <c r="CA108" i="4"/>
  <c r="BG108" i="4"/>
  <c r="AI108" i="4"/>
  <c r="CC108" i="4"/>
  <c r="AJ108" i="4"/>
  <c r="AZ108" i="4"/>
  <c r="BB108" i="4"/>
  <c r="AS108" i="4" l="1"/>
  <c r="AT108" i="4" s="1"/>
  <c r="AM109" i="4"/>
  <c r="BB109" i="4"/>
  <c r="AZ109" i="4"/>
  <c r="AU108" i="4"/>
  <c r="AV108" i="4" s="1"/>
  <c r="A105" i="4"/>
  <c r="AD106" i="4"/>
  <c r="CT106" i="4"/>
  <c r="A106" i="6"/>
  <c r="BN108" i="4"/>
  <c r="AM108" i="4" s="1"/>
  <c r="BZ108" i="4"/>
  <c r="AO108" i="4" s="1"/>
  <c r="AP108" i="4" s="1"/>
  <c r="K108" i="13"/>
  <c r="L108" i="6"/>
  <c r="N107" i="4"/>
  <c r="BY107" i="4"/>
  <c r="BM107" i="4"/>
  <c r="BL107" i="4"/>
  <c r="CF107" i="4"/>
  <c r="BJ107" i="4"/>
  <c r="BA107" i="4"/>
  <c r="BI107" i="4"/>
  <c r="CL107" i="4"/>
  <c r="AQ107" i="4" s="1"/>
  <c r="AR107" i="4" s="1"/>
  <c r="AY107" i="4"/>
  <c r="BE107" i="4"/>
  <c r="BH107" i="4"/>
  <c r="BF107" i="4"/>
  <c r="BG107" i="4"/>
  <c r="BO107" i="4"/>
  <c r="BP107" i="4"/>
  <c r="BW107" i="4"/>
  <c r="BQ107" i="4"/>
  <c r="BR107" i="4"/>
  <c r="BV107" i="4"/>
  <c r="CA107" i="4"/>
  <c r="BT107" i="4"/>
  <c r="BX107" i="4"/>
  <c r="CC107" i="4"/>
  <c r="BU107" i="4"/>
  <c r="AE107" i="4"/>
  <c r="CD107" i="4" s="1"/>
  <c r="CE107" i="4"/>
  <c r="CB107" i="4"/>
  <c r="AI107" i="4"/>
  <c r="AJ107" i="4" s="1"/>
  <c r="BC107" i="4" l="1"/>
  <c r="AN108" i="4"/>
  <c r="AG108" i="4" s="1"/>
  <c r="AF108" i="4"/>
  <c r="N106" i="4"/>
  <c r="BM106" i="4"/>
  <c r="BJ106" i="4"/>
  <c r="BY106" i="4"/>
  <c r="BL106" i="4"/>
  <c r="CF106" i="4"/>
  <c r="BI106" i="4"/>
  <c r="BA106" i="4"/>
  <c r="CL106" i="4"/>
  <c r="AQ106" i="4" s="1"/>
  <c r="AR106" i="4" s="1"/>
  <c r="BE106" i="4"/>
  <c r="BF106" i="4"/>
  <c r="BG106" i="4"/>
  <c r="BP106" i="4"/>
  <c r="AY106" i="4"/>
  <c r="BC106" i="4" s="1"/>
  <c r="BH106" i="4"/>
  <c r="BQ106" i="4"/>
  <c r="BR106" i="4"/>
  <c r="BV106" i="4"/>
  <c r="CA106" i="4"/>
  <c r="BU106" i="4"/>
  <c r="BO106" i="4"/>
  <c r="AU106" i="4" s="1"/>
  <c r="AV106" i="4" s="1"/>
  <c r="BW106" i="4"/>
  <c r="BT106" i="4"/>
  <c r="CB106" i="4"/>
  <c r="BX106" i="4"/>
  <c r="CE106" i="4"/>
  <c r="CC106" i="4"/>
  <c r="AI106" i="4"/>
  <c r="AJ106" i="4"/>
  <c r="AZ106" i="4"/>
  <c r="BB106" i="4"/>
  <c r="AZ107" i="4"/>
  <c r="BN107" i="4"/>
  <c r="AM107" i="4" s="1"/>
  <c r="BZ107" i="4"/>
  <c r="AO107" i="4" s="1"/>
  <c r="AP107" i="4" s="1"/>
  <c r="L107" i="6"/>
  <c r="K107" i="13"/>
  <c r="AD105" i="4"/>
  <c r="A104" i="4"/>
  <c r="CT105" i="4"/>
  <c r="A105" i="6"/>
  <c r="AN109" i="4"/>
  <c r="AG109" i="4" s="1"/>
  <c r="AS107" i="4"/>
  <c r="AT107" i="4" s="1"/>
  <c r="BB107" i="4"/>
  <c r="AU107" i="4"/>
  <c r="AV107" i="4" s="1"/>
  <c r="AF109" i="4" l="1"/>
  <c r="AN107" i="4"/>
  <c r="AG107" i="4" s="1"/>
  <c r="AF107" i="4"/>
  <c r="BN106" i="4"/>
  <c r="AM106" i="4" s="1"/>
  <c r="BZ106" i="4"/>
  <c r="K106" i="13"/>
  <c r="L106" i="6"/>
  <c r="A103" i="4"/>
  <c r="AD104" i="4"/>
  <c r="CT104" i="4"/>
  <c r="A104" i="6"/>
  <c r="AE106" i="4"/>
  <c r="CD106" i="4" s="1"/>
  <c r="AO106" i="4" s="1"/>
  <c r="AP106" i="4" s="1"/>
  <c r="N105" i="4"/>
  <c r="BY105" i="4"/>
  <c r="BM105" i="4"/>
  <c r="BL105" i="4"/>
  <c r="CF105" i="4"/>
  <c r="BJ105" i="4"/>
  <c r="BA105" i="4"/>
  <c r="CL105" i="4"/>
  <c r="AQ105" i="4" s="1"/>
  <c r="AR105" i="4" s="1"/>
  <c r="AY105" i="4"/>
  <c r="BI105" i="4"/>
  <c r="BO105" i="4"/>
  <c r="BE105" i="4"/>
  <c r="BF105" i="4"/>
  <c r="BG105" i="4"/>
  <c r="BH105" i="4"/>
  <c r="BR105" i="4"/>
  <c r="BP105" i="4"/>
  <c r="BQ105" i="4"/>
  <c r="BU105" i="4"/>
  <c r="BT105" i="4"/>
  <c r="BX105" i="4"/>
  <c r="BV105" i="4"/>
  <c r="CA105" i="4"/>
  <c r="BW105" i="4"/>
  <c r="CC105" i="4"/>
  <c r="CB105" i="4"/>
  <c r="AE105" i="4"/>
  <c r="CD105" i="4" s="1"/>
  <c r="CE105" i="4"/>
  <c r="AI105" i="4"/>
  <c r="AJ105" i="4" s="1"/>
  <c r="AS106" i="4"/>
  <c r="AT106" i="4" s="1"/>
  <c r="AN106" i="4" l="1"/>
  <c r="AF106" i="4" s="1"/>
  <c r="AD103" i="4"/>
  <c r="A102" i="4"/>
  <c r="CT103" i="4"/>
  <c r="A103" i="6"/>
  <c r="AU105" i="4"/>
  <c r="AV105" i="4" s="1"/>
  <c r="AS105" i="4"/>
  <c r="AT105" i="4" s="1"/>
  <c r="BC105" i="4"/>
  <c r="BZ105" i="4"/>
  <c r="AO105" i="4" s="1"/>
  <c r="AP105" i="4" s="1"/>
  <c r="BN105" i="4"/>
  <c r="K105" i="13"/>
  <c r="L105" i="6"/>
  <c r="N104" i="4"/>
  <c r="BY104" i="4"/>
  <c r="BM104" i="4"/>
  <c r="BJ104" i="4"/>
  <c r="CF104" i="4"/>
  <c r="BI104" i="4"/>
  <c r="CL104" i="4"/>
  <c r="AQ104" i="4" s="1"/>
  <c r="AR104" i="4" s="1"/>
  <c r="BO104" i="4"/>
  <c r="AY104" i="4"/>
  <c r="BH104" i="4"/>
  <c r="BA104" i="4"/>
  <c r="BP104" i="4"/>
  <c r="BL104" i="4"/>
  <c r="BF104" i="4"/>
  <c r="BG104" i="4"/>
  <c r="BE104" i="4"/>
  <c r="BQ104" i="4"/>
  <c r="BR104" i="4"/>
  <c r="BT104" i="4"/>
  <c r="BX104" i="4"/>
  <c r="BW104" i="4"/>
  <c r="BU104" i="4"/>
  <c r="CA104" i="4"/>
  <c r="CE104" i="4"/>
  <c r="BV104" i="4"/>
  <c r="CB104" i="4"/>
  <c r="CC104" i="4"/>
  <c r="AE104" i="4"/>
  <c r="CD104" i="4" s="1"/>
  <c r="AI104" i="4"/>
  <c r="AJ104" i="4" s="1"/>
  <c r="AG106" i="4" l="1"/>
  <c r="BC104" i="4"/>
  <c r="BN104" i="4"/>
  <c r="BZ104" i="4"/>
  <c r="AO104" i="4" s="1"/>
  <c r="AP104" i="4" s="1"/>
  <c r="L104" i="6"/>
  <c r="K104" i="13"/>
  <c r="A101" i="4"/>
  <c r="AD102" i="4"/>
  <c r="CT102" i="4"/>
  <c r="A102" i="6"/>
  <c r="AU104" i="4"/>
  <c r="AV104" i="4" s="1"/>
  <c r="AS104" i="4"/>
  <c r="AT104" i="4" s="1"/>
  <c r="AM105" i="4"/>
  <c r="BB105" i="4"/>
  <c r="AZ105" i="4"/>
  <c r="N103" i="4"/>
  <c r="BY103" i="4"/>
  <c r="BM103" i="4"/>
  <c r="BL103" i="4"/>
  <c r="CF103" i="4"/>
  <c r="BJ103" i="4"/>
  <c r="BA103" i="4"/>
  <c r="BI103" i="4"/>
  <c r="CL103" i="4"/>
  <c r="AQ103" i="4" s="1"/>
  <c r="AR103" i="4" s="1"/>
  <c r="AY103" i="4"/>
  <c r="BE103" i="4"/>
  <c r="BH103" i="4"/>
  <c r="BF103" i="4"/>
  <c r="BG103" i="4"/>
  <c r="BO103" i="4"/>
  <c r="BP103" i="4"/>
  <c r="BQ103" i="4"/>
  <c r="BW103" i="4"/>
  <c r="BV103" i="4"/>
  <c r="CA103" i="4"/>
  <c r="BR103" i="4"/>
  <c r="BT103" i="4"/>
  <c r="BX103" i="4"/>
  <c r="CC103" i="4"/>
  <c r="BU103" i="4"/>
  <c r="AE103" i="4"/>
  <c r="CD103" i="4" s="1"/>
  <c r="CE103" i="4"/>
  <c r="CB103" i="4"/>
  <c r="AI103" i="4"/>
  <c r="AJ103" i="4" s="1"/>
  <c r="BC103" i="4" l="1"/>
  <c r="AZ103" i="4" s="1"/>
  <c r="BB103" i="4"/>
  <c r="BN103" i="4"/>
  <c r="AM103" i="4" s="1"/>
  <c r="BZ103" i="4"/>
  <c r="AO103" i="4" s="1"/>
  <c r="AP103" i="4" s="1"/>
  <c r="K103" i="13"/>
  <c r="L103" i="6"/>
  <c r="AN105" i="4"/>
  <c r="AF105" i="4" s="1"/>
  <c r="AD101" i="4"/>
  <c r="A100" i="4"/>
  <c r="CT101" i="4"/>
  <c r="A101" i="6"/>
  <c r="AS103" i="4"/>
  <c r="AT103" i="4" s="1"/>
  <c r="N102" i="4"/>
  <c r="BM102" i="4"/>
  <c r="BY102" i="4"/>
  <c r="BJ102" i="4"/>
  <c r="BL102" i="4"/>
  <c r="BI102" i="4"/>
  <c r="BA102" i="4"/>
  <c r="CF102" i="4"/>
  <c r="CL102" i="4"/>
  <c r="AQ102" i="4" s="1"/>
  <c r="AR102" i="4" s="1"/>
  <c r="BE102" i="4"/>
  <c r="BF102" i="4"/>
  <c r="BG102" i="4"/>
  <c r="BP102" i="4"/>
  <c r="AY102" i="4"/>
  <c r="BH102" i="4"/>
  <c r="BO102" i="4"/>
  <c r="BQ102" i="4"/>
  <c r="BR102" i="4"/>
  <c r="BV102" i="4"/>
  <c r="CA102" i="4"/>
  <c r="BU102" i="4"/>
  <c r="BW102" i="4"/>
  <c r="CB102" i="4"/>
  <c r="CE102" i="4"/>
  <c r="BT102" i="4"/>
  <c r="CC102" i="4"/>
  <c r="BX102" i="4"/>
  <c r="AI102" i="4"/>
  <c r="AJ102" i="4" s="1"/>
  <c r="AM104" i="4"/>
  <c r="BB104" i="4"/>
  <c r="AZ104" i="4"/>
  <c r="AU103" i="4"/>
  <c r="AV103" i="4" s="1"/>
  <c r="AN103" i="4" l="1"/>
  <c r="AF103" i="4" s="1"/>
  <c r="AG103" i="4"/>
  <c r="BN102" i="4"/>
  <c r="BZ102" i="4"/>
  <c r="K102" i="13"/>
  <c r="L102" i="6"/>
  <c r="AU102" i="4"/>
  <c r="AV102" i="4" s="1"/>
  <c r="AS102" i="4"/>
  <c r="AT102" i="4" s="1"/>
  <c r="A99" i="4"/>
  <c r="AD100" i="4"/>
  <c r="CT100" i="4"/>
  <c r="A100" i="6"/>
  <c r="N101" i="4"/>
  <c r="BY101" i="4"/>
  <c r="BL101" i="4"/>
  <c r="CF101" i="4"/>
  <c r="BM101" i="4"/>
  <c r="BA101" i="4"/>
  <c r="BJ101" i="4"/>
  <c r="BI101" i="4"/>
  <c r="CL101" i="4"/>
  <c r="AQ101" i="4" s="1"/>
  <c r="AR101" i="4" s="1"/>
  <c r="AY101" i="4"/>
  <c r="BC101" i="4" s="1"/>
  <c r="BE101" i="4"/>
  <c r="BO101" i="4"/>
  <c r="BF101" i="4"/>
  <c r="BG101" i="4"/>
  <c r="BR101" i="4"/>
  <c r="BH101" i="4"/>
  <c r="BQ101" i="4"/>
  <c r="BU101" i="4"/>
  <c r="BP101" i="4"/>
  <c r="BT101" i="4"/>
  <c r="BX101" i="4"/>
  <c r="BV101" i="4"/>
  <c r="CA101" i="4"/>
  <c r="CC101" i="4"/>
  <c r="CB101" i="4"/>
  <c r="BW101" i="4"/>
  <c r="CE101" i="4"/>
  <c r="AI101" i="4"/>
  <c r="AJ101" i="4" s="1"/>
  <c r="AZ101" i="4"/>
  <c r="BB101" i="4"/>
  <c r="AN104" i="4"/>
  <c r="AF104" i="4" s="1"/>
  <c r="AE102" i="4"/>
  <c r="CD102" i="4" s="1"/>
  <c r="AO102" i="4" s="1"/>
  <c r="AP102" i="4" s="1"/>
  <c r="BC102" i="4"/>
  <c r="AG105" i="4"/>
  <c r="BN101" i="4" l="1"/>
  <c r="BZ101" i="4"/>
  <c r="L101" i="6"/>
  <c r="K101" i="13"/>
  <c r="AD99" i="4"/>
  <c r="A98" i="4"/>
  <c r="CT99" i="4"/>
  <c r="A99" i="6"/>
  <c r="AG104" i="4"/>
  <c r="AU101" i="4"/>
  <c r="AV101" i="4" s="1"/>
  <c r="AS101" i="4"/>
  <c r="AT101" i="4" s="1"/>
  <c r="AM102" i="4"/>
  <c r="BB102" i="4"/>
  <c r="AZ102" i="4"/>
  <c r="AE101" i="4"/>
  <c r="CD101" i="4" s="1"/>
  <c r="AO101" i="4" s="1"/>
  <c r="AP101" i="4" s="1"/>
  <c r="AM101" i="4"/>
  <c r="AN101" i="4" s="1"/>
  <c r="N100" i="4"/>
  <c r="BM100" i="4"/>
  <c r="BY100" i="4"/>
  <c r="BJ100" i="4"/>
  <c r="CF100" i="4"/>
  <c r="BI100" i="4"/>
  <c r="BL100" i="4"/>
  <c r="CL100" i="4"/>
  <c r="AQ100" i="4" s="1"/>
  <c r="AR100" i="4" s="1"/>
  <c r="BA100" i="4"/>
  <c r="BE100" i="4"/>
  <c r="BO100" i="4"/>
  <c r="AY100" i="4"/>
  <c r="BC100" i="4" s="1"/>
  <c r="BH100" i="4"/>
  <c r="BP100" i="4"/>
  <c r="BQ100" i="4"/>
  <c r="BF100" i="4"/>
  <c r="BG100" i="4"/>
  <c r="BT100" i="4"/>
  <c r="BX100" i="4"/>
  <c r="BW100" i="4"/>
  <c r="BU100" i="4"/>
  <c r="CE100" i="4"/>
  <c r="CB100" i="4"/>
  <c r="CA100" i="4"/>
  <c r="CC100" i="4"/>
  <c r="AE100" i="4"/>
  <c r="CD100" i="4" s="1"/>
  <c r="BR100" i="4"/>
  <c r="BV100" i="4"/>
  <c r="AI100" i="4"/>
  <c r="AJ100" i="4" s="1"/>
  <c r="AZ100" i="4"/>
  <c r="BB100" i="4"/>
  <c r="AU100" i="4" l="1"/>
  <c r="AV100" i="4" s="1"/>
  <c r="AN102" i="4"/>
  <c r="AF102" i="4" s="1"/>
  <c r="A97" i="4"/>
  <c r="AD98" i="4"/>
  <c r="CT98" i="4"/>
  <c r="A98" i="6"/>
  <c r="BN100" i="4"/>
  <c r="BZ100" i="4"/>
  <c r="AO100" i="4" s="1"/>
  <c r="L100" i="6"/>
  <c r="K100" i="13"/>
  <c r="N99" i="4"/>
  <c r="BY99" i="4"/>
  <c r="BM99" i="4"/>
  <c r="BL99" i="4"/>
  <c r="CF99" i="4"/>
  <c r="BJ99" i="4"/>
  <c r="BA99" i="4"/>
  <c r="BI99" i="4"/>
  <c r="CL99" i="4"/>
  <c r="AQ99" i="4" s="1"/>
  <c r="AR99" i="4" s="1"/>
  <c r="AY99" i="4"/>
  <c r="BE99" i="4"/>
  <c r="BH99" i="4"/>
  <c r="BF99" i="4"/>
  <c r="BG99" i="4"/>
  <c r="BO99" i="4"/>
  <c r="BP99" i="4"/>
  <c r="BW99" i="4"/>
  <c r="BR99" i="4"/>
  <c r="BV99" i="4"/>
  <c r="CA99" i="4"/>
  <c r="BQ99" i="4"/>
  <c r="BT99" i="4"/>
  <c r="BX99" i="4"/>
  <c r="CC99" i="4"/>
  <c r="AE99" i="4"/>
  <c r="CD99" i="4" s="1"/>
  <c r="CE99" i="4"/>
  <c r="CB99" i="4"/>
  <c r="BU99" i="4"/>
  <c r="AI99" i="4"/>
  <c r="AJ99" i="4" s="1"/>
  <c r="AM100" i="4"/>
  <c r="AN100" i="4" s="1"/>
  <c r="AS100" i="4"/>
  <c r="AT100" i="4" s="1"/>
  <c r="AF101" i="4"/>
  <c r="AG101" i="4"/>
  <c r="AU99" i="4" l="1"/>
  <c r="AV99" i="4" s="1"/>
  <c r="AP100" i="4"/>
  <c r="AF100" i="4" s="1"/>
  <c r="AG100" i="4"/>
  <c r="BC99" i="4"/>
  <c r="AS99" i="4"/>
  <c r="AT99" i="4" s="1"/>
  <c r="N98" i="4"/>
  <c r="BM98" i="4"/>
  <c r="BY98" i="4"/>
  <c r="BJ98" i="4"/>
  <c r="BL98" i="4"/>
  <c r="CF98" i="4"/>
  <c r="BI98" i="4"/>
  <c r="BA98" i="4"/>
  <c r="CL98" i="4"/>
  <c r="AQ98" i="4" s="1"/>
  <c r="AR98" i="4" s="1"/>
  <c r="BE98" i="4"/>
  <c r="BF98" i="4"/>
  <c r="BG98" i="4"/>
  <c r="BP98" i="4"/>
  <c r="AY98" i="4"/>
  <c r="BH98" i="4"/>
  <c r="BQ98" i="4"/>
  <c r="BO98" i="4"/>
  <c r="BR98" i="4"/>
  <c r="BV98" i="4"/>
  <c r="CA98" i="4"/>
  <c r="BU98" i="4"/>
  <c r="BW98" i="4"/>
  <c r="BX98" i="4"/>
  <c r="CB98" i="4"/>
  <c r="BT98" i="4"/>
  <c r="CE98" i="4"/>
  <c r="CC98" i="4"/>
  <c r="AE98" i="4"/>
  <c r="CD98" i="4" s="1"/>
  <c r="AI98" i="4"/>
  <c r="AJ98" i="4" s="1"/>
  <c r="BN99" i="4"/>
  <c r="BZ99" i="4"/>
  <c r="AO99" i="4" s="1"/>
  <c r="AP99" i="4" s="1"/>
  <c r="L99" i="6"/>
  <c r="K99" i="13"/>
  <c r="AD97" i="4"/>
  <c r="A96" i="4"/>
  <c r="CT97" i="4"/>
  <c r="A97" i="6"/>
  <c r="AG102" i="4"/>
  <c r="AS98" i="4" l="1"/>
  <c r="AT98" i="4" s="1"/>
  <c r="A95" i="4"/>
  <c r="AD96" i="4"/>
  <c r="CT96" i="4"/>
  <c r="A96" i="6"/>
  <c r="N97" i="4"/>
  <c r="BY97" i="4"/>
  <c r="BL97" i="4"/>
  <c r="CF97" i="4"/>
  <c r="BM97" i="4"/>
  <c r="BJ97" i="4"/>
  <c r="BA97" i="4"/>
  <c r="CL97" i="4"/>
  <c r="AQ97" i="4" s="1"/>
  <c r="AR97" i="4" s="1"/>
  <c r="AY97" i="4"/>
  <c r="BC97" i="4" s="1"/>
  <c r="BB97" i="4" s="1"/>
  <c r="BO97" i="4"/>
  <c r="BI97" i="4"/>
  <c r="BE97" i="4"/>
  <c r="BF97" i="4"/>
  <c r="BG97" i="4"/>
  <c r="BH97" i="4"/>
  <c r="BR97" i="4"/>
  <c r="BP97" i="4"/>
  <c r="BQ97" i="4"/>
  <c r="BU97" i="4"/>
  <c r="BT97" i="4"/>
  <c r="BX97" i="4"/>
  <c r="BV97" i="4"/>
  <c r="CA97" i="4"/>
  <c r="BW97" i="4"/>
  <c r="CC97" i="4"/>
  <c r="CB97" i="4"/>
  <c r="CE97" i="4"/>
  <c r="AI97" i="4"/>
  <c r="AJ97" i="4" s="1"/>
  <c r="AZ97" i="4"/>
  <c r="BC98" i="4"/>
  <c r="AM99" i="4"/>
  <c r="BB99" i="4"/>
  <c r="AZ99" i="4"/>
  <c r="AU98" i="4"/>
  <c r="AV98" i="4" s="1"/>
  <c r="BN98" i="4"/>
  <c r="BZ98" i="4"/>
  <c r="AO98" i="4" s="1"/>
  <c r="AP98" i="4" s="1"/>
  <c r="K98" i="13"/>
  <c r="L98" i="6"/>
  <c r="BN97" i="4" l="1"/>
  <c r="BZ97" i="4"/>
  <c r="K97" i="13"/>
  <c r="L97" i="6"/>
  <c r="AD95" i="4"/>
  <c r="A94" i="4"/>
  <c r="CT95" i="4"/>
  <c r="A95" i="6"/>
  <c r="AN99" i="4"/>
  <c r="AF99" i="4" s="1"/>
  <c r="AE97" i="4"/>
  <c r="CD97" i="4" s="1"/>
  <c r="AM97" i="4"/>
  <c r="AN97" i="4" s="1"/>
  <c r="AM98" i="4"/>
  <c r="BB98" i="4"/>
  <c r="AZ98" i="4"/>
  <c r="AU97" i="4"/>
  <c r="AV97" i="4" s="1"/>
  <c r="AS97" i="4"/>
  <c r="AT97" i="4" s="1"/>
  <c r="N96" i="4"/>
  <c r="AE96" i="4" s="1"/>
  <c r="CD96" i="4" s="1"/>
  <c r="BM96" i="4"/>
  <c r="BJ96" i="4"/>
  <c r="CF96" i="4"/>
  <c r="BI96" i="4"/>
  <c r="BL96" i="4"/>
  <c r="CL96" i="4"/>
  <c r="AQ96" i="4" s="1"/>
  <c r="AR96" i="4" s="1"/>
  <c r="BY96" i="4"/>
  <c r="BA96" i="4"/>
  <c r="BO96" i="4"/>
  <c r="AY96" i="4"/>
  <c r="BH96" i="4"/>
  <c r="BP96" i="4"/>
  <c r="BF96" i="4"/>
  <c r="BG96" i="4"/>
  <c r="BQ96" i="4"/>
  <c r="BR96" i="4"/>
  <c r="BT96" i="4"/>
  <c r="BX96" i="4"/>
  <c r="BW96" i="4"/>
  <c r="BU96" i="4"/>
  <c r="BV96" i="4"/>
  <c r="CE96" i="4"/>
  <c r="BE96" i="4"/>
  <c r="CA96" i="4"/>
  <c r="CB96" i="4"/>
  <c r="CC96" i="4"/>
  <c r="AI96" i="4"/>
  <c r="AJ96" i="4" s="1"/>
  <c r="AO97" i="4" l="1"/>
  <c r="AP97" i="4" s="1"/>
  <c r="N95" i="4"/>
  <c r="BY95" i="4"/>
  <c r="BM95" i="4"/>
  <c r="BL95" i="4"/>
  <c r="CF95" i="4"/>
  <c r="BJ95" i="4"/>
  <c r="BA95" i="4"/>
  <c r="BI95" i="4"/>
  <c r="CL95" i="4"/>
  <c r="AQ95" i="4" s="1"/>
  <c r="AR95" i="4" s="1"/>
  <c r="AY95" i="4"/>
  <c r="BC95" i="4" s="1"/>
  <c r="BE95" i="4"/>
  <c r="BH95" i="4"/>
  <c r="BF95" i="4"/>
  <c r="BG95" i="4"/>
  <c r="BO95" i="4"/>
  <c r="BP95" i="4"/>
  <c r="BW95" i="4"/>
  <c r="BV95" i="4"/>
  <c r="CA95" i="4"/>
  <c r="BR95" i="4"/>
  <c r="BT95" i="4"/>
  <c r="BX95" i="4"/>
  <c r="BU95" i="4"/>
  <c r="CC95" i="4"/>
  <c r="BQ95" i="4"/>
  <c r="AE95" i="4"/>
  <c r="CD95" i="4" s="1"/>
  <c r="CE95" i="4"/>
  <c r="CB95" i="4"/>
  <c r="AI95" i="4"/>
  <c r="AJ95" i="4" s="1"/>
  <c r="AZ95" i="4"/>
  <c r="BB95" i="4"/>
  <c r="BC96" i="4"/>
  <c r="AS96" i="4"/>
  <c r="AT96" i="4" s="1"/>
  <c r="BN96" i="4"/>
  <c r="BZ96" i="4"/>
  <c r="L96" i="6"/>
  <c r="K96" i="13"/>
  <c r="A93" i="4"/>
  <c r="AD94" i="4"/>
  <c r="CT94" i="4"/>
  <c r="A94" i="6"/>
  <c r="AO96" i="4"/>
  <c r="AP96" i="4" s="1"/>
  <c r="AU96" i="4"/>
  <c r="AV96" i="4" s="1"/>
  <c r="AN98" i="4"/>
  <c r="AF98" i="4" s="1"/>
  <c r="AG98" i="4"/>
  <c r="AG99" i="4"/>
  <c r="AF97" i="4" l="1"/>
  <c r="AG97" i="4"/>
  <c r="AU95" i="4"/>
  <c r="AV95" i="4" s="1"/>
  <c r="N94" i="4"/>
  <c r="BM94" i="4"/>
  <c r="BY94" i="4"/>
  <c r="BJ94" i="4"/>
  <c r="BL94" i="4"/>
  <c r="BI94" i="4"/>
  <c r="CF94" i="4"/>
  <c r="BA94" i="4"/>
  <c r="CL94" i="4"/>
  <c r="AQ94" i="4" s="1"/>
  <c r="AR94" i="4" s="1"/>
  <c r="BE94" i="4"/>
  <c r="BF94" i="4"/>
  <c r="BG94" i="4"/>
  <c r="BP94" i="4"/>
  <c r="AY94" i="4"/>
  <c r="BH94" i="4"/>
  <c r="BQ94" i="4"/>
  <c r="BO94" i="4"/>
  <c r="BR94" i="4"/>
  <c r="BV94" i="4"/>
  <c r="CA94" i="4"/>
  <c r="BU94" i="4"/>
  <c r="BW94" i="4"/>
  <c r="CB94" i="4"/>
  <c r="CE94" i="4"/>
  <c r="BX94" i="4"/>
  <c r="CC94" i="4"/>
  <c r="BT94" i="4"/>
  <c r="AE94" i="4"/>
  <c r="CD94" i="4" s="1"/>
  <c r="AI94" i="4"/>
  <c r="AJ94" i="4" s="1"/>
  <c r="AM96" i="4"/>
  <c r="BB96" i="4"/>
  <c r="AZ96" i="4"/>
  <c r="AS95" i="4"/>
  <c r="AT95" i="4" s="1"/>
  <c r="AD93" i="4"/>
  <c r="A92" i="4"/>
  <c r="CT93" i="4"/>
  <c r="A93" i="6"/>
  <c r="BN95" i="4"/>
  <c r="AM95" i="4" s="1"/>
  <c r="AN95" i="4" s="1"/>
  <c r="BZ95" i="4"/>
  <c r="AO95" i="4" s="1"/>
  <c r="AP95" i="4" s="1"/>
  <c r="K95" i="13"/>
  <c r="L95" i="6"/>
  <c r="BC94" i="4" l="1"/>
  <c r="AZ94" i="4" s="1"/>
  <c r="AG95" i="4"/>
  <c r="AU94" i="4"/>
  <c r="AV94" i="4" s="1"/>
  <c r="BN94" i="4"/>
  <c r="BZ94" i="4"/>
  <c r="K94" i="13"/>
  <c r="L94" i="6"/>
  <c r="AS94" i="4"/>
  <c r="AT94" i="4" s="1"/>
  <c r="N93" i="4"/>
  <c r="BY93" i="4"/>
  <c r="BL93" i="4"/>
  <c r="CF93" i="4"/>
  <c r="BM93" i="4"/>
  <c r="BA93" i="4"/>
  <c r="BJ93" i="4"/>
  <c r="CL93" i="4"/>
  <c r="AQ93" i="4" s="1"/>
  <c r="AR93" i="4" s="1"/>
  <c r="AY93" i="4"/>
  <c r="BI93" i="4"/>
  <c r="BE93" i="4"/>
  <c r="BO93" i="4"/>
  <c r="BF93" i="4"/>
  <c r="BG93" i="4"/>
  <c r="BR93" i="4"/>
  <c r="BQ93" i="4"/>
  <c r="BP93" i="4"/>
  <c r="BU93" i="4"/>
  <c r="BH93" i="4"/>
  <c r="BT93" i="4"/>
  <c r="BX93" i="4"/>
  <c r="BV93" i="4"/>
  <c r="CA93" i="4"/>
  <c r="CC93" i="4"/>
  <c r="BW93" i="4"/>
  <c r="CB93" i="4"/>
  <c r="AE93" i="4"/>
  <c r="CD93" i="4" s="1"/>
  <c r="CE93" i="4"/>
  <c r="AI93" i="4"/>
  <c r="AJ93" i="4" s="1"/>
  <c r="AN96" i="4"/>
  <c r="AG96" i="4" s="1"/>
  <c r="AM94" i="4"/>
  <c r="AN94" i="4" s="1"/>
  <c r="A91" i="4"/>
  <c r="AD92" i="4"/>
  <c r="CT92" i="4"/>
  <c r="A92" i="6"/>
  <c r="AF95" i="4"/>
  <c r="AO94" i="4"/>
  <c r="AP94" i="4" s="1"/>
  <c r="BB94" i="4" l="1"/>
  <c r="AD91" i="4"/>
  <c r="A90" i="4"/>
  <c r="CT91" i="4"/>
  <c r="A91" i="6"/>
  <c r="AF94" i="4"/>
  <c r="BC93" i="4"/>
  <c r="BN93" i="4"/>
  <c r="BZ93" i="4"/>
  <c r="AO93" i="4" s="1"/>
  <c r="AP93" i="4" s="1"/>
  <c r="K93" i="13"/>
  <c r="L93" i="6"/>
  <c r="AU93" i="4"/>
  <c r="AV93" i="4" s="1"/>
  <c r="AF96" i="4"/>
  <c r="N92" i="4"/>
  <c r="BM92" i="4"/>
  <c r="BJ92" i="4"/>
  <c r="BY92" i="4"/>
  <c r="CF92" i="4"/>
  <c r="BL92" i="4"/>
  <c r="BI92" i="4"/>
  <c r="BA92" i="4"/>
  <c r="CL92" i="4"/>
  <c r="AQ92" i="4" s="1"/>
  <c r="AR92" i="4" s="1"/>
  <c r="BE92" i="4"/>
  <c r="BO92" i="4"/>
  <c r="AY92" i="4"/>
  <c r="BC92" i="4" s="1"/>
  <c r="AZ92" i="4" s="1"/>
  <c r="BH92" i="4"/>
  <c r="BP92" i="4"/>
  <c r="BQ92" i="4"/>
  <c r="BT92" i="4"/>
  <c r="BX92" i="4"/>
  <c r="BF92" i="4"/>
  <c r="BG92" i="4"/>
  <c r="BW92" i="4"/>
  <c r="BU92" i="4"/>
  <c r="BR92" i="4"/>
  <c r="CE92" i="4"/>
  <c r="CB92" i="4"/>
  <c r="BV92" i="4"/>
  <c r="AE92" i="4"/>
  <c r="CD92" i="4" s="1"/>
  <c r="CC92" i="4"/>
  <c r="AI92" i="4"/>
  <c r="AJ92" i="4" s="1"/>
  <c r="CA92" i="4"/>
  <c r="AS93" i="4"/>
  <c r="AT93" i="4" s="1"/>
  <c r="AG94" i="4"/>
  <c r="BB92" i="4" l="1"/>
  <c r="BN92" i="4"/>
  <c r="BZ92" i="4"/>
  <c r="K92" i="13"/>
  <c r="L92" i="6"/>
  <c r="AM93" i="4"/>
  <c r="AZ93" i="4"/>
  <c r="BB93" i="4"/>
  <c r="A89" i="4"/>
  <c r="AD90" i="4"/>
  <c r="CT90" i="4"/>
  <c r="A90" i="6"/>
  <c r="AO92" i="4"/>
  <c r="AP92" i="4" s="1"/>
  <c r="AM92" i="4"/>
  <c r="AN92" i="4" s="1"/>
  <c r="N91" i="4"/>
  <c r="BY91" i="4"/>
  <c r="BM91" i="4"/>
  <c r="BL91" i="4"/>
  <c r="CF91" i="4"/>
  <c r="BJ91" i="4"/>
  <c r="BA91" i="4"/>
  <c r="BI91" i="4"/>
  <c r="CL91" i="4"/>
  <c r="AQ91" i="4" s="1"/>
  <c r="AR91" i="4" s="1"/>
  <c r="AY91" i="4"/>
  <c r="BC91" i="4" s="1"/>
  <c r="BE91" i="4"/>
  <c r="BH91" i="4"/>
  <c r="BF91" i="4"/>
  <c r="BG91" i="4"/>
  <c r="BO91" i="4"/>
  <c r="BP91" i="4"/>
  <c r="BW91" i="4"/>
  <c r="BQ91" i="4"/>
  <c r="BR91" i="4"/>
  <c r="BV91" i="4"/>
  <c r="CA91" i="4"/>
  <c r="BT91" i="4"/>
  <c r="BX91" i="4"/>
  <c r="CC91" i="4"/>
  <c r="BU91" i="4"/>
  <c r="AE91" i="4"/>
  <c r="CD91" i="4" s="1"/>
  <c r="CE91" i="4"/>
  <c r="CB91" i="4"/>
  <c r="AI91" i="4"/>
  <c r="AJ91" i="4" s="1"/>
  <c r="AZ91" i="4"/>
  <c r="BB91" i="4"/>
  <c r="AU92" i="4"/>
  <c r="AV92" i="4" s="1"/>
  <c r="AG92" i="4"/>
  <c r="AS92" i="4"/>
  <c r="AT92" i="4" s="1"/>
  <c r="AF92" i="4" l="1"/>
  <c r="AU91" i="4"/>
  <c r="AV91" i="4" s="1"/>
  <c r="N90" i="4"/>
  <c r="AE90" i="4" s="1"/>
  <c r="CD90" i="4" s="1"/>
  <c r="BM90" i="4"/>
  <c r="BY90" i="4"/>
  <c r="BJ90" i="4"/>
  <c r="BL90" i="4"/>
  <c r="CF90" i="4"/>
  <c r="BI90" i="4"/>
  <c r="BA90" i="4"/>
  <c r="CL90" i="4"/>
  <c r="AQ90" i="4" s="1"/>
  <c r="AR90" i="4" s="1"/>
  <c r="BE90" i="4"/>
  <c r="BF90" i="4"/>
  <c r="BG90" i="4"/>
  <c r="BP90" i="4"/>
  <c r="AY90" i="4"/>
  <c r="BC90" i="4" s="1"/>
  <c r="BH90" i="4"/>
  <c r="BQ90" i="4"/>
  <c r="BR90" i="4"/>
  <c r="BV90" i="4"/>
  <c r="CA90" i="4"/>
  <c r="BU90" i="4"/>
  <c r="BW90" i="4"/>
  <c r="BT90" i="4"/>
  <c r="CB90" i="4"/>
  <c r="BO90" i="4"/>
  <c r="BX90" i="4"/>
  <c r="CE90" i="4"/>
  <c r="CC90" i="4"/>
  <c r="AI90" i="4"/>
  <c r="AJ90" i="4" s="1"/>
  <c r="BB90" i="4"/>
  <c r="AZ90" i="4"/>
  <c r="AN93" i="4"/>
  <c r="AG93" i="4" s="1"/>
  <c r="AS91" i="4"/>
  <c r="AT91" i="4" s="1"/>
  <c r="AD89" i="4"/>
  <c r="A88" i="4"/>
  <c r="CT89" i="4"/>
  <c r="A89" i="6"/>
  <c r="AF93" i="4"/>
  <c r="BN91" i="4"/>
  <c r="AM91" i="4" s="1"/>
  <c r="AN91" i="4" s="1"/>
  <c r="BZ91" i="4"/>
  <c r="AO91" i="4" s="1"/>
  <c r="AP91" i="4" s="1"/>
  <c r="L91" i="6"/>
  <c r="K91" i="13"/>
  <c r="AU90" i="4" l="1"/>
  <c r="AV90" i="4" s="1"/>
  <c r="AS90" i="4"/>
  <c r="AT90" i="4" s="1"/>
  <c r="BN90" i="4"/>
  <c r="BZ90" i="4"/>
  <c r="L90" i="6"/>
  <c r="K90" i="13"/>
  <c r="AG91" i="4"/>
  <c r="N89" i="4"/>
  <c r="BY89" i="4"/>
  <c r="BM89" i="4"/>
  <c r="BL89" i="4"/>
  <c r="CF89" i="4"/>
  <c r="BJ89" i="4"/>
  <c r="BA89" i="4"/>
  <c r="CL89" i="4"/>
  <c r="AQ89" i="4" s="1"/>
  <c r="AR89" i="4" s="1"/>
  <c r="AY89" i="4"/>
  <c r="BI89" i="4"/>
  <c r="BO89" i="4"/>
  <c r="BE89" i="4"/>
  <c r="BF89" i="4"/>
  <c r="BG89" i="4"/>
  <c r="BH89" i="4"/>
  <c r="BR89" i="4"/>
  <c r="BP89" i="4"/>
  <c r="BQ89" i="4"/>
  <c r="BU89" i="4"/>
  <c r="BT89" i="4"/>
  <c r="BX89" i="4"/>
  <c r="BV89" i="4"/>
  <c r="CA89" i="4"/>
  <c r="BW89" i="4"/>
  <c r="CC89" i="4"/>
  <c r="CB89" i="4"/>
  <c r="AE89" i="4"/>
  <c r="CD89" i="4" s="1"/>
  <c r="CE89" i="4"/>
  <c r="AI89" i="4"/>
  <c r="AJ89" i="4" s="1"/>
  <c r="A87" i="4"/>
  <c r="AD88" i="4"/>
  <c r="CT88" i="4"/>
  <c r="A88" i="6"/>
  <c r="AF91" i="4"/>
  <c r="AO90" i="4"/>
  <c r="AP90" i="4" s="1"/>
  <c r="AM90" i="4"/>
  <c r="AN90" i="4" s="1"/>
  <c r="AU89" i="4" l="1"/>
  <c r="AV89" i="4" s="1"/>
  <c r="AD87" i="4"/>
  <c r="A86" i="4"/>
  <c r="CT87" i="4"/>
  <c r="A87" i="6"/>
  <c r="AS89" i="4"/>
  <c r="AT89" i="4" s="1"/>
  <c r="AG90" i="4"/>
  <c r="AF90" i="4"/>
  <c r="BC89" i="4"/>
  <c r="BZ89" i="4"/>
  <c r="BN89" i="4"/>
  <c r="K89" i="13"/>
  <c r="L89" i="6"/>
  <c r="N88" i="4"/>
  <c r="BM88" i="4"/>
  <c r="BJ88" i="4"/>
  <c r="BY88" i="4"/>
  <c r="CF88" i="4"/>
  <c r="BI88" i="4"/>
  <c r="BL88" i="4"/>
  <c r="CL88" i="4"/>
  <c r="AQ88" i="4" s="1"/>
  <c r="AR88" i="4" s="1"/>
  <c r="BO88" i="4"/>
  <c r="AY88" i="4"/>
  <c r="BC88" i="4" s="1"/>
  <c r="BH88" i="4"/>
  <c r="BP88" i="4"/>
  <c r="BA88" i="4"/>
  <c r="BE88" i="4"/>
  <c r="BF88" i="4"/>
  <c r="BG88" i="4"/>
  <c r="BQ88" i="4"/>
  <c r="BR88" i="4"/>
  <c r="BT88" i="4"/>
  <c r="BX88" i="4"/>
  <c r="BW88" i="4"/>
  <c r="BU88" i="4"/>
  <c r="CA88" i="4"/>
  <c r="CE88" i="4"/>
  <c r="BV88" i="4"/>
  <c r="CB88" i="4"/>
  <c r="CC88" i="4"/>
  <c r="AE88" i="4"/>
  <c r="CD88" i="4" s="1"/>
  <c r="AI88" i="4"/>
  <c r="AJ88" i="4"/>
  <c r="AZ88" i="4"/>
  <c r="AO89" i="4"/>
  <c r="AP89" i="4" s="1"/>
  <c r="BB88" i="4" l="1"/>
  <c r="AU88" i="4"/>
  <c r="AV88" i="4" s="1"/>
  <c r="BN88" i="4"/>
  <c r="AM88" i="4" s="1"/>
  <c r="BZ88" i="4"/>
  <c r="K88" i="13"/>
  <c r="L88" i="6"/>
  <c r="A85" i="4"/>
  <c r="AD86" i="4"/>
  <c r="CT86" i="4"/>
  <c r="A86" i="6"/>
  <c r="AM89" i="4"/>
  <c r="AZ89" i="4"/>
  <c r="BB89" i="4"/>
  <c r="N87" i="4"/>
  <c r="BY87" i="4"/>
  <c r="BM87" i="4"/>
  <c r="BL87" i="4"/>
  <c r="CF87" i="4"/>
  <c r="BJ87" i="4"/>
  <c r="BA87" i="4"/>
  <c r="BI87" i="4"/>
  <c r="CL87" i="4"/>
  <c r="AQ87" i="4" s="1"/>
  <c r="AR87" i="4" s="1"/>
  <c r="AY87" i="4"/>
  <c r="BE87" i="4"/>
  <c r="BH87" i="4"/>
  <c r="BF87" i="4"/>
  <c r="BG87" i="4"/>
  <c r="BO87" i="4"/>
  <c r="BP87" i="4"/>
  <c r="BQ87" i="4"/>
  <c r="BW87" i="4"/>
  <c r="BV87" i="4"/>
  <c r="CA87" i="4"/>
  <c r="BR87" i="4"/>
  <c r="BT87" i="4"/>
  <c r="BX87" i="4"/>
  <c r="CC87" i="4"/>
  <c r="BU87" i="4"/>
  <c r="AE87" i="4"/>
  <c r="CD87" i="4" s="1"/>
  <c r="CE87" i="4"/>
  <c r="CB87" i="4"/>
  <c r="AI87" i="4"/>
  <c r="AJ87" i="4" s="1"/>
  <c r="AO88" i="4"/>
  <c r="AP88" i="4" s="1"/>
  <c r="AS88" i="4"/>
  <c r="AT88" i="4" s="1"/>
  <c r="AU87" i="4" l="1"/>
  <c r="AV87" i="4" s="1"/>
  <c r="AN88" i="4"/>
  <c r="AF88" i="4" s="1"/>
  <c r="AG88" i="4"/>
  <c r="BC87" i="4"/>
  <c r="AS87" i="4"/>
  <c r="AT87" i="4" s="1"/>
  <c r="N86" i="4"/>
  <c r="BM86" i="4"/>
  <c r="BY86" i="4"/>
  <c r="BJ86" i="4"/>
  <c r="BL86" i="4"/>
  <c r="BI86" i="4"/>
  <c r="BA86" i="4"/>
  <c r="CL86" i="4"/>
  <c r="AQ86" i="4" s="1"/>
  <c r="AR86" i="4" s="1"/>
  <c r="BE86" i="4"/>
  <c r="BF86" i="4"/>
  <c r="BG86" i="4"/>
  <c r="BP86" i="4"/>
  <c r="CF86" i="4"/>
  <c r="AY86" i="4"/>
  <c r="BH86" i="4"/>
  <c r="BO86" i="4"/>
  <c r="BQ86" i="4"/>
  <c r="BR86" i="4"/>
  <c r="BV86" i="4"/>
  <c r="CA86" i="4"/>
  <c r="BU86" i="4"/>
  <c r="BW86" i="4"/>
  <c r="CB86" i="4"/>
  <c r="CE86" i="4"/>
  <c r="BT86" i="4"/>
  <c r="CC86" i="4"/>
  <c r="AE86" i="4"/>
  <c r="CD86" i="4" s="1"/>
  <c r="AI86" i="4"/>
  <c r="AJ86" i="4" s="1"/>
  <c r="BX86" i="4"/>
  <c r="BN87" i="4"/>
  <c r="BZ87" i="4"/>
  <c r="AO87" i="4" s="1"/>
  <c r="AP87" i="4" s="1"/>
  <c r="K87" i="13"/>
  <c r="L87" i="6"/>
  <c r="AN89" i="4"/>
  <c r="AF89" i="4" s="1"/>
  <c r="AG89" i="4"/>
  <c r="AD85" i="4"/>
  <c r="A84" i="4"/>
  <c r="CT85" i="4"/>
  <c r="A85" i="6"/>
  <c r="AU86" i="4" l="1"/>
  <c r="AV86" i="4" s="1"/>
  <c r="BC86" i="4"/>
  <c r="AM87" i="4"/>
  <c r="AZ87" i="4"/>
  <c r="BB87" i="4"/>
  <c r="A83" i="4"/>
  <c r="AD84" i="4"/>
  <c r="CT84" i="4"/>
  <c r="A84" i="6"/>
  <c r="BN86" i="4"/>
  <c r="BZ86" i="4"/>
  <c r="AO86" i="4" s="1"/>
  <c r="AP86" i="4" s="1"/>
  <c r="L86" i="6"/>
  <c r="K86" i="13"/>
  <c r="N85" i="4"/>
  <c r="BY85" i="4"/>
  <c r="BL85" i="4"/>
  <c r="CF85" i="4"/>
  <c r="BA85" i="4"/>
  <c r="BM85" i="4"/>
  <c r="BI85" i="4"/>
  <c r="CL85" i="4"/>
  <c r="AQ85" i="4" s="1"/>
  <c r="AR85" i="4" s="1"/>
  <c r="AY85" i="4"/>
  <c r="BC85" i="4" s="1"/>
  <c r="BE85" i="4"/>
  <c r="BO85" i="4"/>
  <c r="BJ85" i="4"/>
  <c r="BF85" i="4"/>
  <c r="BG85" i="4"/>
  <c r="BR85" i="4"/>
  <c r="BH85" i="4"/>
  <c r="BQ85" i="4"/>
  <c r="BU85" i="4"/>
  <c r="BT85" i="4"/>
  <c r="BX85" i="4"/>
  <c r="BP85" i="4"/>
  <c r="BV85" i="4"/>
  <c r="CA85" i="4"/>
  <c r="CC85" i="4"/>
  <c r="CB85" i="4"/>
  <c r="CE85" i="4"/>
  <c r="BW85" i="4"/>
  <c r="AI85" i="4"/>
  <c r="AJ85" i="4" s="1"/>
  <c r="AZ85" i="4"/>
  <c r="AS86" i="4"/>
  <c r="AT86" i="4" s="1"/>
  <c r="BN85" i="4" l="1"/>
  <c r="AM85" i="4" s="1"/>
  <c r="BZ85" i="4"/>
  <c r="L85" i="6"/>
  <c r="K85" i="13"/>
  <c r="N84" i="4"/>
  <c r="BM84" i="4"/>
  <c r="BY84" i="4"/>
  <c r="BJ84" i="4"/>
  <c r="CF84" i="4"/>
  <c r="BI84" i="4"/>
  <c r="BL84" i="4"/>
  <c r="CL84" i="4"/>
  <c r="AQ84" i="4" s="1"/>
  <c r="AR84" i="4" s="1"/>
  <c r="BA84" i="4"/>
  <c r="BE84" i="4"/>
  <c r="BO84" i="4"/>
  <c r="AY84" i="4"/>
  <c r="BH84" i="4"/>
  <c r="BP84" i="4"/>
  <c r="BQ84" i="4"/>
  <c r="BF84" i="4"/>
  <c r="BG84" i="4"/>
  <c r="BT84" i="4"/>
  <c r="BX84" i="4"/>
  <c r="BW84" i="4"/>
  <c r="BU84" i="4"/>
  <c r="CE84" i="4"/>
  <c r="CB84" i="4"/>
  <c r="BR84" i="4"/>
  <c r="CA84" i="4"/>
  <c r="CC84" i="4"/>
  <c r="AI84" i="4"/>
  <c r="AJ84" i="4"/>
  <c r="BV84" i="4"/>
  <c r="BB85" i="4"/>
  <c r="AS85" i="4"/>
  <c r="AT85" i="4" s="1"/>
  <c r="AD83" i="4"/>
  <c r="A82" i="4"/>
  <c r="CT83" i="4"/>
  <c r="A83" i="6"/>
  <c r="AN87" i="4"/>
  <c r="AF87" i="4" s="1"/>
  <c r="AU85" i="4"/>
  <c r="AV85" i="4" s="1"/>
  <c r="AM86" i="4"/>
  <c r="BB86" i="4"/>
  <c r="AZ86" i="4"/>
  <c r="AE85" i="4"/>
  <c r="CD85" i="4" s="1"/>
  <c r="AO85" i="4" s="1"/>
  <c r="AP85" i="4" s="1"/>
  <c r="AN85" i="4" l="1"/>
  <c r="AG85" i="4" s="1"/>
  <c r="AF85" i="4"/>
  <c r="AN86" i="4"/>
  <c r="AG86" i="4" s="1"/>
  <c r="BC84" i="4"/>
  <c r="AS84" i="4"/>
  <c r="AT84" i="4" s="1"/>
  <c r="AU84" i="4"/>
  <c r="AV84" i="4" s="1"/>
  <c r="N83" i="4"/>
  <c r="BY83" i="4"/>
  <c r="BM83" i="4"/>
  <c r="BL83" i="4"/>
  <c r="CF83" i="4"/>
  <c r="BJ83" i="4"/>
  <c r="BA83" i="4"/>
  <c r="BI83" i="4"/>
  <c r="CL83" i="4"/>
  <c r="AQ83" i="4" s="1"/>
  <c r="AR83" i="4" s="1"/>
  <c r="AY83" i="4"/>
  <c r="BE83" i="4"/>
  <c r="BH83" i="4"/>
  <c r="BF83" i="4"/>
  <c r="BG83" i="4"/>
  <c r="BO83" i="4"/>
  <c r="BP83" i="4"/>
  <c r="BW83" i="4"/>
  <c r="BR83" i="4"/>
  <c r="BV83" i="4"/>
  <c r="CA83" i="4"/>
  <c r="BQ83" i="4"/>
  <c r="BT83" i="4"/>
  <c r="BX83" i="4"/>
  <c r="CC83" i="4"/>
  <c r="AE83" i="4"/>
  <c r="CD83" i="4" s="1"/>
  <c r="CE83" i="4"/>
  <c r="CB83" i="4"/>
  <c r="AI83" i="4"/>
  <c r="AJ83" i="4" s="1"/>
  <c r="BU83" i="4"/>
  <c r="BN84" i="4"/>
  <c r="BZ84" i="4"/>
  <c r="AO84" i="4" s="1"/>
  <c r="AP84" i="4" s="1"/>
  <c r="L84" i="6"/>
  <c r="K84" i="13"/>
  <c r="AE84" i="4"/>
  <c r="CD84" i="4" s="1"/>
  <c r="AF86" i="4"/>
  <c r="AG87" i="4"/>
  <c r="A81" i="4"/>
  <c r="AD82" i="4"/>
  <c r="CT82" i="4"/>
  <c r="A82" i="6"/>
  <c r="BC83" i="4" l="1"/>
  <c r="BB83" i="4" s="1"/>
  <c r="N82" i="4"/>
  <c r="BM82" i="4"/>
  <c r="BY82" i="4"/>
  <c r="BJ82" i="4"/>
  <c r="BL82" i="4"/>
  <c r="CF82" i="4"/>
  <c r="BI82" i="4"/>
  <c r="BA82" i="4"/>
  <c r="CL82" i="4"/>
  <c r="AQ82" i="4" s="1"/>
  <c r="AR82" i="4" s="1"/>
  <c r="BE82" i="4"/>
  <c r="BF82" i="4"/>
  <c r="BG82" i="4"/>
  <c r="BP82" i="4"/>
  <c r="AY82" i="4"/>
  <c r="BC82" i="4" s="1"/>
  <c r="BH82" i="4"/>
  <c r="BQ82" i="4"/>
  <c r="BO82" i="4"/>
  <c r="AU82" i="4" s="1"/>
  <c r="AV82" i="4" s="1"/>
  <c r="BR82" i="4"/>
  <c r="BV82" i="4"/>
  <c r="CA82" i="4"/>
  <c r="BU82" i="4"/>
  <c r="BW82" i="4"/>
  <c r="BX82" i="4"/>
  <c r="CB82" i="4"/>
  <c r="BT82" i="4"/>
  <c r="CE82" i="4"/>
  <c r="CC82" i="4"/>
  <c r="AE82" i="4"/>
  <c r="CD82" i="4" s="1"/>
  <c r="AI82" i="4"/>
  <c r="AJ82" i="4" s="1"/>
  <c r="BB82" i="4"/>
  <c r="AZ82" i="4"/>
  <c r="AS83" i="4"/>
  <c r="AT83" i="4" s="1"/>
  <c r="AD81" i="4"/>
  <c r="A80" i="4"/>
  <c r="CT81" i="4"/>
  <c r="A81" i="6"/>
  <c r="BN83" i="4"/>
  <c r="BZ83" i="4"/>
  <c r="AO83" i="4" s="1"/>
  <c r="AP83" i="4" s="1"/>
  <c r="L83" i="6"/>
  <c r="K83" i="13"/>
  <c r="AM84" i="4"/>
  <c r="AZ84" i="4"/>
  <c r="BB84" i="4"/>
  <c r="AM83" i="4"/>
  <c r="AN83" i="4" s="1"/>
  <c r="AZ83" i="4"/>
  <c r="AU83" i="4"/>
  <c r="AV83" i="4" s="1"/>
  <c r="AF83" i="4" l="1"/>
  <c r="A79" i="4"/>
  <c r="AD80" i="4"/>
  <c r="CT80" i="4"/>
  <c r="A80" i="6"/>
  <c r="AN84" i="4"/>
  <c r="AF84" i="4" s="1"/>
  <c r="N81" i="4"/>
  <c r="BY81" i="4"/>
  <c r="BL81" i="4"/>
  <c r="CF81" i="4"/>
  <c r="BM81" i="4"/>
  <c r="BJ81" i="4"/>
  <c r="CL81" i="4"/>
  <c r="AQ81" i="4" s="1"/>
  <c r="AR81" i="4" s="1"/>
  <c r="BA81" i="4"/>
  <c r="AY81" i="4"/>
  <c r="BO81" i="4"/>
  <c r="BE81" i="4"/>
  <c r="BF81" i="4"/>
  <c r="BG81" i="4"/>
  <c r="BI81" i="4"/>
  <c r="BH81" i="4"/>
  <c r="BR81" i="4"/>
  <c r="BP81" i="4"/>
  <c r="BQ81" i="4"/>
  <c r="BU81" i="4"/>
  <c r="BT81" i="4"/>
  <c r="BX81" i="4"/>
  <c r="BV81" i="4"/>
  <c r="CA81" i="4"/>
  <c r="BW81" i="4"/>
  <c r="CC81" i="4"/>
  <c r="CB81" i="4"/>
  <c r="CE81" i="4"/>
  <c r="AI81" i="4"/>
  <c r="AJ81" i="4" s="1"/>
  <c r="BN82" i="4"/>
  <c r="AM82" i="4" s="1"/>
  <c r="BZ82" i="4"/>
  <c r="AO82" i="4" s="1"/>
  <c r="AP82" i="4" s="1"/>
  <c r="L82" i="6"/>
  <c r="K82" i="13"/>
  <c r="AG83" i="4"/>
  <c r="AS82" i="4"/>
  <c r="AT82" i="4" s="1"/>
  <c r="BC81" i="4" l="1"/>
  <c r="BB81" i="4" s="1"/>
  <c r="AG84" i="4"/>
  <c r="AN82" i="4"/>
  <c r="AF82" i="4" s="1"/>
  <c r="AG82" i="4"/>
  <c r="BN81" i="4"/>
  <c r="AM81" i="4" s="1"/>
  <c r="BZ81" i="4"/>
  <c r="K81" i="13"/>
  <c r="L81" i="6"/>
  <c r="AD79" i="4"/>
  <c r="A78" i="4"/>
  <c r="CT79" i="4"/>
  <c r="A79" i="6"/>
  <c r="AZ81" i="4"/>
  <c r="AE81" i="4"/>
  <c r="CD81" i="4" s="1"/>
  <c r="AO81" i="4" s="1"/>
  <c r="AP81" i="4" s="1"/>
  <c r="AU81" i="4"/>
  <c r="AV81" i="4" s="1"/>
  <c r="AS81" i="4"/>
  <c r="AT81" i="4" s="1"/>
  <c r="N80" i="4"/>
  <c r="BM80" i="4"/>
  <c r="BJ80" i="4"/>
  <c r="CF80" i="4"/>
  <c r="BI80" i="4"/>
  <c r="CL80" i="4"/>
  <c r="AQ80" i="4" s="1"/>
  <c r="AR80" i="4" s="1"/>
  <c r="BY80" i="4"/>
  <c r="BL80" i="4"/>
  <c r="BA80" i="4"/>
  <c r="BO80" i="4"/>
  <c r="AY80" i="4"/>
  <c r="BH80" i="4"/>
  <c r="BP80" i="4"/>
  <c r="BF80" i="4"/>
  <c r="BG80" i="4"/>
  <c r="BQ80" i="4"/>
  <c r="BE80" i="4"/>
  <c r="BR80" i="4"/>
  <c r="BT80" i="4"/>
  <c r="BX80" i="4"/>
  <c r="BW80" i="4"/>
  <c r="BU80" i="4"/>
  <c r="BV80" i="4"/>
  <c r="CE80" i="4"/>
  <c r="CA80" i="4"/>
  <c r="CB80" i="4"/>
  <c r="CC80" i="4"/>
  <c r="AE80" i="4"/>
  <c r="CD80" i="4" s="1"/>
  <c r="AI80" i="4"/>
  <c r="AJ80" i="4" s="1"/>
  <c r="AN81" i="4" l="1"/>
  <c r="AF81" i="4"/>
  <c r="AG81" i="4"/>
  <c r="A77" i="4"/>
  <c r="AD78" i="4"/>
  <c r="CT78" i="4"/>
  <c r="A78" i="6"/>
  <c r="BC80" i="4"/>
  <c r="AS80" i="4"/>
  <c r="AT80" i="4" s="1"/>
  <c r="N79" i="4"/>
  <c r="BY79" i="4"/>
  <c r="BM79" i="4"/>
  <c r="BL79" i="4"/>
  <c r="CF79" i="4"/>
  <c r="BJ79" i="4"/>
  <c r="BA79" i="4"/>
  <c r="CL79" i="4"/>
  <c r="AQ79" i="4" s="1"/>
  <c r="AR79" i="4" s="1"/>
  <c r="BI79" i="4"/>
  <c r="AY79" i="4"/>
  <c r="BC79" i="4" s="1"/>
  <c r="BE79" i="4"/>
  <c r="BH79" i="4"/>
  <c r="BF79" i="4"/>
  <c r="BG79" i="4"/>
  <c r="BQ79" i="4"/>
  <c r="BO79" i="4"/>
  <c r="BP79" i="4"/>
  <c r="BW79" i="4"/>
  <c r="BV79" i="4"/>
  <c r="CA79" i="4"/>
  <c r="BR79" i="4"/>
  <c r="BT79" i="4"/>
  <c r="BX79" i="4"/>
  <c r="BU79" i="4"/>
  <c r="CC79" i="4"/>
  <c r="AE79" i="4"/>
  <c r="CD79" i="4" s="1"/>
  <c r="CE79" i="4"/>
  <c r="CB79" i="4"/>
  <c r="AI79" i="4"/>
  <c r="AJ79" i="4"/>
  <c r="AZ79" i="4"/>
  <c r="BB79" i="4"/>
  <c r="AU80" i="4"/>
  <c r="AV80" i="4" s="1"/>
  <c r="BN80" i="4"/>
  <c r="BZ80" i="4"/>
  <c r="AO80" i="4" s="1"/>
  <c r="AP80" i="4" s="1"/>
  <c r="K80" i="13"/>
  <c r="L80" i="6"/>
  <c r="AU79" i="4" l="1"/>
  <c r="AV79" i="4" s="1"/>
  <c r="AS79" i="4"/>
  <c r="AT79" i="4" s="1"/>
  <c r="AM80" i="4"/>
  <c r="AZ80" i="4"/>
  <c r="BB80" i="4"/>
  <c r="N78" i="4"/>
  <c r="BM78" i="4"/>
  <c r="BY78" i="4"/>
  <c r="BJ78" i="4"/>
  <c r="BL78" i="4"/>
  <c r="CL78" i="4"/>
  <c r="AQ78" i="4" s="1"/>
  <c r="AR78" i="4" s="1"/>
  <c r="BI78" i="4"/>
  <c r="CF78" i="4"/>
  <c r="BA78" i="4"/>
  <c r="BE78" i="4"/>
  <c r="BF78" i="4"/>
  <c r="BG78" i="4"/>
  <c r="BP78" i="4"/>
  <c r="AY78" i="4"/>
  <c r="BC78" i="4" s="1"/>
  <c r="BB78" i="4" s="1"/>
  <c r="BH78" i="4"/>
  <c r="BO78" i="4"/>
  <c r="BR78" i="4"/>
  <c r="BV78" i="4"/>
  <c r="CA78" i="4"/>
  <c r="BU78" i="4"/>
  <c r="BW78" i="4"/>
  <c r="CB78" i="4"/>
  <c r="CE78" i="4"/>
  <c r="BX78" i="4"/>
  <c r="CC78" i="4"/>
  <c r="BT78" i="4"/>
  <c r="AE78" i="4"/>
  <c r="CD78" i="4" s="1"/>
  <c r="AI78" i="4"/>
  <c r="BQ78" i="4"/>
  <c r="AJ78" i="4"/>
  <c r="BN79" i="4"/>
  <c r="AM79" i="4" s="1"/>
  <c r="BZ79" i="4"/>
  <c r="AO79" i="4" s="1"/>
  <c r="AP79" i="4" s="1"/>
  <c r="K79" i="13"/>
  <c r="L79" i="6"/>
  <c r="AD77" i="4"/>
  <c r="A76" i="4"/>
  <c r="CT77" i="4"/>
  <c r="A77" i="6"/>
  <c r="AN79" i="4" l="1"/>
  <c r="AG79" i="4"/>
  <c r="AF79" i="4"/>
  <c r="BN78" i="4"/>
  <c r="BZ78" i="4"/>
  <c r="L78" i="6"/>
  <c r="K78" i="13"/>
  <c r="AN80" i="4"/>
  <c r="AF80" i="4" s="1"/>
  <c r="AO78" i="4"/>
  <c r="AP78" i="4" s="1"/>
  <c r="AM78" i="4"/>
  <c r="AN78" i="4" s="1"/>
  <c r="AZ78" i="4"/>
  <c r="AU78" i="4"/>
  <c r="AV78" i="4" s="1"/>
  <c r="AS78" i="4"/>
  <c r="AT78" i="4" s="1"/>
  <c r="N77" i="4"/>
  <c r="BY77" i="4"/>
  <c r="BL77" i="4"/>
  <c r="CF77" i="4"/>
  <c r="BM77" i="4"/>
  <c r="CL77" i="4"/>
  <c r="AQ77" i="4" s="1"/>
  <c r="AR77" i="4" s="1"/>
  <c r="BA77" i="4"/>
  <c r="BJ77" i="4"/>
  <c r="AY77" i="4"/>
  <c r="BI77" i="4"/>
  <c r="BE77" i="4"/>
  <c r="BO77" i="4"/>
  <c r="BF77" i="4"/>
  <c r="BG77" i="4"/>
  <c r="BQ77" i="4"/>
  <c r="BR77" i="4"/>
  <c r="BH77" i="4"/>
  <c r="BU77" i="4"/>
  <c r="BT77" i="4"/>
  <c r="BX77" i="4"/>
  <c r="BV77" i="4"/>
  <c r="CA77" i="4"/>
  <c r="BP77" i="4"/>
  <c r="CC77" i="4"/>
  <c r="BW77" i="4"/>
  <c r="CB77" i="4"/>
  <c r="AE77" i="4"/>
  <c r="CD77" i="4" s="1"/>
  <c r="CE77" i="4"/>
  <c r="AI77" i="4"/>
  <c r="AJ77" i="4" s="1"/>
  <c r="A75" i="4"/>
  <c r="AD76" i="4"/>
  <c r="CT76" i="4"/>
  <c r="A76" i="6"/>
  <c r="AG80" i="4" l="1"/>
  <c r="AG78" i="4"/>
  <c r="AD75" i="4"/>
  <c r="A74" i="4"/>
  <c r="CT75" i="4"/>
  <c r="A75" i="6"/>
  <c r="N76" i="4"/>
  <c r="BM76" i="4"/>
  <c r="BJ76" i="4"/>
  <c r="BY76" i="4"/>
  <c r="CF76" i="4"/>
  <c r="BL76" i="4"/>
  <c r="BI76" i="4"/>
  <c r="CL76" i="4"/>
  <c r="AQ76" i="4" s="1"/>
  <c r="AR76" i="4" s="1"/>
  <c r="BA76" i="4"/>
  <c r="BE76" i="4"/>
  <c r="BO76" i="4"/>
  <c r="AY76" i="4"/>
  <c r="BC76" i="4" s="1"/>
  <c r="AZ76" i="4" s="1"/>
  <c r="BH76" i="4"/>
  <c r="BP76" i="4"/>
  <c r="BQ76" i="4"/>
  <c r="BF76" i="4"/>
  <c r="BG76" i="4"/>
  <c r="BT76" i="4"/>
  <c r="BX76" i="4"/>
  <c r="BW76" i="4"/>
  <c r="BU76" i="4"/>
  <c r="CE76" i="4"/>
  <c r="BR76" i="4"/>
  <c r="CB76" i="4"/>
  <c r="BV76" i="4"/>
  <c r="CA76" i="4"/>
  <c r="AE76" i="4"/>
  <c r="CD76" i="4" s="1"/>
  <c r="AI76" i="4"/>
  <c r="AJ76" i="4" s="1"/>
  <c r="CC76" i="4"/>
  <c r="BC77" i="4"/>
  <c r="BN77" i="4"/>
  <c r="BZ77" i="4"/>
  <c r="AO77" i="4" s="1"/>
  <c r="AP77" i="4" s="1"/>
  <c r="K77" i="13"/>
  <c r="L77" i="6"/>
  <c r="AU77" i="4"/>
  <c r="AV77" i="4" s="1"/>
  <c r="AS77" i="4"/>
  <c r="AT77" i="4" s="1"/>
  <c r="AF78" i="4"/>
  <c r="BB76" i="4" l="1"/>
  <c r="A73" i="4"/>
  <c r="AD74" i="4"/>
  <c r="CT74" i="4"/>
  <c r="A74" i="6"/>
  <c r="BN76" i="4"/>
  <c r="BZ76" i="4"/>
  <c r="L76" i="6"/>
  <c r="K76" i="13"/>
  <c r="N75" i="4"/>
  <c r="BY75" i="4"/>
  <c r="BM75" i="4"/>
  <c r="BL75" i="4"/>
  <c r="CF75" i="4"/>
  <c r="BJ75" i="4"/>
  <c r="BA75" i="4"/>
  <c r="CL75" i="4"/>
  <c r="AQ75" i="4" s="1"/>
  <c r="AR75" i="4" s="1"/>
  <c r="BI75" i="4"/>
  <c r="AY75" i="4"/>
  <c r="BE75" i="4"/>
  <c r="BH75" i="4"/>
  <c r="BF75" i="4"/>
  <c r="BG75" i="4"/>
  <c r="BQ75" i="4"/>
  <c r="BO75" i="4"/>
  <c r="BP75" i="4"/>
  <c r="BW75" i="4"/>
  <c r="BR75" i="4"/>
  <c r="BV75" i="4"/>
  <c r="CA75" i="4"/>
  <c r="BT75" i="4"/>
  <c r="BX75" i="4"/>
  <c r="CC75" i="4"/>
  <c r="BU75" i="4"/>
  <c r="AE75" i="4"/>
  <c r="CD75" i="4" s="1"/>
  <c r="CE75" i="4"/>
  <c r="AI75" i="4"/>
  <c r="AJ75" i="4" s="1"/>
  <c r="CB75" i="4"/>
  <c r="AM77" i="4"/>
  <c r="BB77" i="4"/>
  <c r="AZ77" i="4"/>
  <c r="AO76" i="4"/>
  <c r="AP76" i="4" s="1"/>
  <c r="AM76" i="4"/>
  <c r="AN76" i="4" s="1"/>
  <c r="AU76" i="4"/>
  <c r="AV76" i="4" s="1"/>
  <c r="AS76" i="4"/>
  <c r="AT76" i="4" s="1"/>
  <c r="AN77" i="4" l="1"/>
  <c r="AF77" i="4" s="1"/>
  <c r="AG77" i="4"/>
  <c r="AG76" i="4"/>
  <c r="BC75" i="4"/>
  <c r="AS75" i="4"/>
  <c r="AT75" i="4" s="1"/>
  <c r="N74" i="4"/>
  <c r="BM74" i="4"/>
  <c r="BY74" i="4"/>
  <c r="BJ74" i="4"/>
  <c r="BL74" i="4"/>
  <c r="CL74" i="4"/>
  <c r="AQ74" i="4" s="1"/>
  <c r="AR74" i="4" s="1"/>
  <c r="CF74" i="4"/>
  <c r="BI74" i="4"/>
  <c r="BA74" i="4"/>
  <c r="BE74" i="4"/>
  <c r="BF74" i="4"/>
  <c r="BG74" i="4"/>
  <c r="BP74" i="4"/>
  <c r="AY74" i="4"/>
  <c r="BC74" i="4" s="1"/>
  <c r="BH74" i="4"/>
  <c r="BQ74" i="4"/>
  <c r="BR74" i="4"/>
  <c r="BV74" i="4"/>
  <c r="CA74" i="4"/>
  <c r="BO74" i="4"/>
  <c r="AU74" i="4" s="1"/>
  <c r="AV74" i="4" s="1"/>
  <c r="BU74" i="4"/>
  <c r="BW74" i="4"/>
  <c r="BT74" i="4"/>
  <c r="CB74" i="4"/>
  <c r="BX74" i="4"/>
  <c r="CE74" i="4"/>
  <c r="CC74" i="4"/>
  <c r="AE74" i="4"/>
  <c r="CD74" i="4" s="1"/>
  <c r="AI74" i="4"/>
  <c r="AJ74" i="4"/>
  <c r="BB74" i="4"/>
  <c r="AZ74" i="4"/>
  <c r="BN75" i="4"/>
  <c r="BZ75" i="4"/>
  <c r="AO75" i="4" s="1"/>
  <c r="AP75" i="4" s="1"/>
  <c r="L75" i="6"/>
  <c r="K75" i="13"/>
  <c r="AD73" i="4"/>
  <c r="A72" i="4"/>
  <c r="CT73" i="4"/>
  <c r="A73" i="6"/>
  <c r="AF76" i="4"/>
  <c r="AU75" i="4"/>
  <c r="AV75" i="4" s="1"/>
  <c r="A71" i="4" l="1"/>
  <c r="AD72" i="4"/>
  <c r="CT72" i="4"/>
  <c r="A72" i="6"/>
  <c r="N73" i="4"/>
  <c r="BY73" i="4"/>
  <c r="BM73" i="4"/>
  <c r="BL73" i="4"/>
  <c r="CF73" i="4"/>
  <c r="CL73" i="4"/>
  <c r="AQ73" i="4" s="1"/>
  <c r="AR73" i="4" s="1"/>
  <c r="BJ73" i="4"/>
  <c r="BA73" i="4"/>
  <c r="AY73" i="4"/>
  <c r="BI73" i="4"/>
  <c r="BO73" i="4"/>
  <c r="BE73" i="4"/>
  <c r="BF73" i="4"/>
  <c r="BG73" i="4"/>
  <c r="BH73" i="4"/>
  <c r="BR73" i="4"/>
  <c r="BP73" i="4"/>
  <c r="BU73" i="4"/>
  <c r="BQ73" i="4"/>
  <c r="BT73" i="4"/>
  <c r="BX73" i="4"/>
  <c r="BV73" i="4"/>
  <c r="CA73" i="4"/>
  <c r="BW73" i="4"/>
  <c r="CC73" i="4"/>
  <c r="CB73" i="4"/>
  <c r="AE73" i="4"/>
  <c r="CD73" i="4" s="1"/>
  <c r="CE73" i="4"/>
  <c r="AI73" i="4"/>
  <c r="AJ73" i="4" s="1"/>
  <c r="AM75" i="4"/>
  <c r="BB75" i="4"/>
  <c r="AZ75" i="4"/>
  <c r="BN74" i="4"/>
  <c r="AM74" i="4" s="1"/>
  <c r="AN74" i="4" s="1"/>
  <c r="BZ74" i="4"/>
  <c r="AO74" i="4" s="1"/>
  <c r="K74" i="13"/>
  <c r="L74" i="6"/>
  <c r="AS74" i="4"/>
  <c r="AT74" i="4" s="1"/>
  <c r="AP74" i="4" l="1"/>
  <c r="AF74" i="4"/>
  <c r="BC73" i="4"/>
  <c r="BZ73" i="4"/>
  <c r="BN73" i="4"/>
  <c r="L73" i="6"/>
  <c r="K73" i="13"/>
  <c r="N72" i="4"/>
  <c r="BM72" i="4"/>
  <c r="BJ72" i="4"/>
  <c r="BY72" i="4"/>
  <c r="CF72" i="4"/>
  <c r="BI72" i="4"/>
  <c r="CL72" i="4"/>
  <c r="AQ72" i="4" s="1"/>
  <c r="AR72" i="4" s="1"/>
  <c r="BL72" i="4"/>
  <c r="BO72" i="4"/>
  <c r="BA72" i="4"/>
  <c r="AY72" i="4"/>
  <c r="BC72" i="4" s="1"/>
  <c r="AZ72" i="4" s="1"/>
  <c r="BH72" i="4"/>
  <c r="BP72" i="4"/>
  <c r="BF72" i="4"/>
  <c r="BG72" i="4"/>
  <c r="BQ72" i="4"/>
  <c r="BE72" i="4"/>
  <c r="BR72" i="4"/>
  <c r="BT72" i="4"/>
  <c r="BX72" i="4"/>
  <c r="BW72" i="4"/>
  <c r="BU72" i="4"/>
  <c r="CA72" i="4"/>
  <c r="CE72" i="4"/>
  <c r="BV72" i="4"/>
  <c r="CB72" i="4"/>
  <c r="CC72" i="4"/>
  <c r="AE72" i="4"/>
  <c r="CD72" i="4" s="1"/>
  <c r="AI72" i="4"/>
  <c r="AJ72" i="4" s="1"/>
  <c r="AG74" i="4"/>
  <c r="AN75" i="4"/>
  <c r="AG75" i="4" s="1"/>
  <c r="AO73" i="4"/>
  <c r="AP73" i="4" s="1"/>
  <c r="AD71" i="4"/>
  <c r="A70" i="4"/>
  <c r="CT71" i="4"/>
  <c r="A71" i="6"/>
  <c r="AU73" i="4"/>
  <c r="AV73" i="4" s="1"/>
  <c r="AS73" i="4"/>
  <c r="AT73" i="4" s="1"/>
  <c r="A69" i="4" l="1"/>
  <c r="AD70" i="4"/>
  <c r="CT70" i="4"/>
  <c r="A70" i="6"/>
  <c r="AS72" i="4"/>
  <c r="AT72" i="4" s="1"/>
  <c r="N71" i="4"/>
  <c r="BY71" i="4"/>
  <c r="BM71" i="4"/>
  <c r="BL71" i="4"/>
  <c r="CF71" i="4"/>
  <c r="BJ71" i="4"/>
  <c r="BA71" i="4"/>
  <c r="CL71" i="4"/>
  <c r="AQ71" i="4" s="1"/>
  <c r="AR71" i="4" s="1"/>
  <c r="BI71" i="4"/>
  <c r="AY71" i="4"/>
  <c r="BC71" i="4" s="1"/>
  <c r="BE71" i="4"/>
  <c r="BH71" i="4"/>
  <c r="BF71" i="4"/>
  <c r="BG71" i="4"/>
  <c r="BQ71" i="4"/>
  <c r="BO71" i="4"/>
  <c r="BP71" i="4"/>
  <c r="BW71" i="4"/>
  <c r="BV71" i="4"/>
  <c r="CA71" i="4"/>
  <c r="BR71" i="4"/>
  <c r="BT71" i="4"/>
  <c r="BX71" i="4"/>
  <c r="CC71" i="4"/>
  <c r="BU71" i="4"/>
  <c r="CE71" i="4"/>
  <c r="CB71" i="4"/>
  <c r="AI71" i="4"/>
  <c r="AJ71" i="4" s="1"/>
  <c r="AZ71" i="4"/>
  <c r="BB71" i="4"/>
  <c r="AF75" i="4"/>
  <c r="AU72" i="4"/>
  <c r="AV72" i="4" s="1"/>
  <c r="BN72" i="4"/>
  <c r="BZ72" i="4"/>
  <c r="AO72" i="4" s="1"/>
  <c r="AP72" i="4" s="1"/>
  <c r="K72" i="13"/>
  <c r="L72" i="6"/>
  <c r="AM72" i="4"/>
  <c r="AN72" i="4" s="1"/>
  <c r="BB72" i="4"/>
  <c r="AM73" i="4"/>
  <c r="AZ73" i="4"/>
  <c r="BB73" i="4"/>
  <c r="BN71" i="4" l="1"/>
  <c r="BZ71" i="4"/>
  <c r="L71" i="6"/>
  <c r="K71" i="13"/>
  <c r="AN73" i="4"/>
  <c r="AF73" i="4" s="1"/>
  <c r="AG73" i="4"/>
  <c r="AU71" i="4"/>
  <c r="AV71" i="4" s="1"/>
  <c r="N70" i="4"/>
  <c r="BM70" i="4"/>
  <c r="BY70" i="4"/>
  <c r="BJ70" i="4"/>
  <c r="BL70" i="4"/>
  <c r="CL70" i="4"/>
  <c r="AQ70" i="4" s="1"/>
  <c r="AR70" i="4" s="1"/>
  <c r="BI70" i="4"/>
  <c r="BA70" i="4"/>
  <c r="BE70" i="4"/>
  <c r="CF70" i="4"/>
  <c r="BF70" i="4"/>
  <c r="BG70" i="4"/>
  <c r="BP70" i="4"/>
  <c r="AY70" i="4"/>
  <c r="BH70" i="4"/>
  <c r="BO70" i="4"/>
  <c r="BQ70" i="4"/>
  <c r="BR70" i="4"/>
  <c r="BV70" i="4"/>
  <c r="CA70" i="4"/>
  <c r="BU70" i="4"/>
  <c r="BW70" i="4"/>
  <c r="CB70" i="4"/>
  <c r="CE70" i="4"/>
  <c r="BT70" i="4"/>
  <c r="CC70" i="4"/>
  <c r="BX70" i="4"/>
  <c r="AI70" i="4"/>
  <c r="AJ70" i="4" s="1"/>
  <c r="AE70" i="4"/>
  <c r="CD70" i="4" s="1"/>
  <c r="AG72" i="4"/>
  <c r="AD69" i="4"/>
  <c r="A68" i="4"/>
  <c r="CT69" i="4"/>
  <c r="A69" i="6"/>
  <c r="AF72" i="4"/>
  <c r="AE71" i="4"/>
  <c r="CD71" i="4" s="1"/>
  <c r="AO71" i="4" s="1"/>
  <c r="AP71" i="4" s="1"/>
  <c r="AM71" i="4"/>
  <c r="AN71" i="4" s="1"/>
  <c r="AS71" i="4"/>
  <c r="AT71" i="4" s="1"/>
  <c r="AU70" i="4" l="1"/>
  <c r="AV70" i="4" s="1"/>
  <c r="AS70" i="4"/>
  <c r="AT70" i="4" s="1"/>
  <c r="AF71" i="4"/>
  <c r="N69" i="4"/>
  <c r="BY69" i="4"/>
  <c r="BL69" i="4"/>
  <c r="CF69" i="4"/>
  <c r="CL69" i="4"/>
  <c r="AQ69" i="4" s="1"/>
  <c r="AR69" i="4" s="1"/>
  <c r="BM69" i="4"/>
  <c r="BA69" i="4"/>
  <c r="BI69" i="4"/>
  <c r="AY69" i="4"/>
  <c r="BC69" i="4" s="1"/>
  <c r="BJ69" i="4"/>
  <c r="BE69" i="4"/>
  <c r="BO69" i="4"/>
  <c r="BF69" i="4"/>
  <c r="BG69" i="4"/>
  <c r="BQ69" i="4"/>
  <c r="BR69" i="4"/>
  <c r="BH69" i="4"/>
  <c r="BU69" i="4"/>
  <c r="BP69" i="4"/>
  <c r="BT69" i="4"/>
  <c r="BX69" i="4"/>
  <c r="BV69" i="4"/>
  <c r="CA69" i="4"/>
  <c r="CC69" i="4"/>
  <c r="CB69" i="4"/>
  <c r="AE69" i="4"/>
  <c r="CD69" i="4" s="1"/>
  <c r="BW69" i="4"/>
  <c r="CE69" i="4"/>
  <c r="AI69" i="4"/>
  <c r="AJ69" i="4" s="1"/>
  <c r="AZ69" i="4"/>
  <c r="BB69" i="4"/>
  <c r="BC70" i="4"/>
  <c r="A67" i="4"/>
  <c r="AD68" i="4"/>
  <c r="CT68" i="4"/>
  <c r="A68" i="6"/>
  <c r="AG71" i="4"/>
  <c r="BN70" i="4"/>
  <c r="BZ70" i="4"/>
  <c r="AO70" i="4" s="1"/>
  <c r="AP70" i="4" s="1"/>
  <c r="L70" i="6"/>
  <c r="K70" i="13"/>
  <c r="N68" i="4" l="1"/>
  <c r="BM68" i="4"/>
  <c r="BY68" i="4"/>
  <c r="BJ68" i="4"/>
  <c r="CF68" i="4"/>
  <c r="BI68" i="4"/>
  <c r="CL68" i="4"/>
  <c r="AQ68" i="4" s="1"/>
  <c r="AR68" i="4" s="1"/>
  <c r="BL68" i="4"/>
  <c r="BA68" i="4"/>
  <c r="BE68" i="4"/>
  <c r="BO68" i="4"/>
  <c r="AY68" i="4"/>
  <c r="BH68" i="4"/>
  <c r="BP68" i="4"/>
  <c r="BF68" i="4"/>
  <c r="BG68" i="4"/>
  <c r="BQ68" i="4"/>
  <c r="BT68" i="4"/>
  <c r="BX68" i="4"/>
  <c r="BW68" i="4"/>
  <c r="BU68" i="4"/>
  <c r="CE68" i="4"/>
  <c r="CB68" i="4"/>
  <c r="CA68" i="4"/>
  <c r="CC68" i="4"/>
  <c r="BV68" i="4"/>
  <c r="AE68" i="4"/>
  <c r="CD68" i="4" s="1"/>
  <c r="AI68" i="4"/>
  <c r="AJ68" i="4" s="1"/>
  <c r="BR68" i="4"/>
  <c r="AU69" i="4"/>
  <c r="AV69" i="4" s="1"/>
  <c r="AD67" i="4"/>
  <c r="A66" i="4"/>
  <c r="CT67" i="4"/>
  <c r="A67" i="6"/>
  <c r="AM70" i="4"/>
  <c r="AZ70" i="4"/>
  <c r="BB70" i="4"/>
  <c r="AS69" i="4"/>
  <c r="AT69" i="4" s="1"/>
  <c r="BN69" i="4"/>
  <c r="AM69" i="4" s="1"/>
  <c r="BZ69" i="4"/>
  <c r="AO69" i="4" s="1"/>
  <c r="AP69" i="4" s="1"/>
  <c r="L69" i="6"/>
  <c r="K69" i="13"/>
  <c r="AU68" i="4" l="1"/>
  <c r="AV68" i="4" s="1"/>
  <c r="AN69" i="4"/>
  <c r="AG69" i="4" s="1"/>
  <c r="AF69" i="4"/>
  <c r="A65" i="4"/>
  <c r="AD66" i="4"/>
  <c r="CT66" i="4"/>
  <c r="A66" i="6"/>
  <c r="BN68" i="4"/>
  <c r="BZ68" i="4"/>
  <c r="AO68" i="4" s="1"/>
  <c r="AP68" i="4" s="1"/>
  <c r="K68" i="13"/>
  <c r="L68" i="6"/>
  <c r="AN70" i="4"/>
  <c r="AF70" i="4" s="1"/>
  <c r="N67" i="4"/>
  <c r="BY67" i="4"/>
  <c r="BM67" i="4"/>
  <c r="BL67" i="4"/>
  <c r="CF67" i="4"/>
  <c r="BJ67" i="4"/>
  <c r="BA67" i="4"/>
  <c r="CL67" i="4"/>
  <c r="AQ67" i="4" s="1"/>
  <c r="AR67" i="4" s="1"/>
  <c r="BI67" i="4"/>
  <c r="AY67" i="4"/>
  <c r="BE67" i="4"/>
  <c r="BH67" i="4"/>
  <c r="BF67" i="4"/>
  <c r="BG67" i="4"/>
  <c r="BQ67" i="4"/>
  <c r="BO67" i="4"/>
  <c r="BP67" i="4"/>
  <c r="BW67" i="4"/>
  <c r="BR67" i="4"/>
  <c r="BV67" i="4"/>
  <c r="CA67" i="4"/>
  <c r="BT67" i="4"/>
  <c r="BX67" i="4"/>
  <c r="CC67" i="4"/>
  <c r="AE67" i="4"/>
  <c r="CD67" i="4" s="1"/>
  <c r="CE67" i="4"/>
  <c r="CB67" i="4"/>
  <c r="BU67" i="4"/>
  <c r="AI67" i="4"/>
  <c r="AJ67" i="4" s="1"/>
  <c r="BC68" i="4"/>
  <c r="AS68" i="4"/>
  <c r="AT68" i="4" s="1"/>
  <c r="BC67" i="4" l="1"/>
  <c r="BN67" i="4"/>
  <c r="BZ67" i="4"/>
  <c r="K67" i="13"/>
  <c r="L67" i="6"/>
  <c r="AU67" i="4"/>
  <c r="AV67" i="4" s="1"/>
  <c r="AG70" i="4"/>
  <c r="N66" i="4"/>
  <c r="BM66" i="4"/>
  <c r="BY66" i="4"/>
  <c r="BJ66" i="4"/>
  <c r="BL66" i="4"/>
  <c r="CF66" i="4"/>
  <c r="CL66" i="4"/>
  <c r="AQ66" i="4" s="1"/>
  <c r="AR66" i="4" s="1"/>
  <c r="BI66" i="4"/>
  <c r="BA66" i="4"/>
  <c r="BE66" i="4"/>
  <c r="BF66" i="4"/>
  <c r="BG66" i="4"/>
  <c r="BP66" i="4"/>
  <c r="AY66" i="4"/>
  <c r="BH66" i="4"/>
  <c r="BQ66" i="4"/>
  <c r="BO66" i="4"/>
  <c r="BR66" i="4"/>
  <c r="BV66" i="4"/>
  <c r="CA66" i="4"/>
  <c r="BU66" i="4"/>
  <c r="BW66" i="4"/>
  <c r="BX66" i="4"/>
  <c r="CB66" i="4"/>
  <c r="BT66" i="4"/>
  <c r="CE66" i="4"/>
  <c r="CC66" i="4"/>
  <c r="AI66" i="4"/>
  <c r="AJ66" i="4" s="1"/>
  <c r="AD65" i="4"/>
  <c r="A64" i="4"/>
  <c r="CT65" i="4"/>
  <c r="A65" i="6"/>
  <c r="AM68" i="4"/>
  <c r="AZ68" i="4"/>
  <c r="BB68" i="4"/>
  <c r="AO67" i="4"/>
  <c r="AP67" i="4" s="1"/>
  <c r="AM67" i="4"/>
  <c r="AN67" i="4" s="1"/>
  <c r="AS67" i="4"/>
  <c r="AT67" i="4" s="1"/>
  <c r="AU66" i="4" l="1"/>
  <c r="AV66" i="4" s="1"/>
  <c r="BB67" i="4"/>
  <c r="AZ67" i="4"/>
  <c r="BN66" i="4"/>
  <c r="BZ66" i="4"/>
  <c r="K66" i="13"/>
  <c r="L66" i="6"/>
  <c r="AF67" i="4"/>
  <c r="AE66" i="4"/>
  <c r="CD66" i="4" s="1"/>
  <c r="AS66" i="4"/>
  <c r="AT66" i="4" s="1"/>
  <c r="A63" i="4"/>
  <c r="AD64" i="4"/>
  <c r="CT64" i="4"/>
  <c r="A64" i="6"/>
  <c r="AG67" i="4"/>
  <c r="AN68" i="4"/>
  <c r="AF68" i="4" s="1"/>
  <c r="AG68" i="4"/>
  <c r="N65" i="4"/>
  <c r="BY65" i="4"/>
  <c r="BL65" i="4"/>
  <c r="CF65" i="4"/>
  <c r="BM65" i="4"/>
  <c r="BJ65" i="4"/>
  <c r="CL65" i="4"/>
  <c r="AQ65" i="4" s="1"/>
  <c r="AR65" i="4" s="1"/>
  <c r="BA65" i="4"/>
  <c r="AY65" i="4"/>
  <c r="BI65" i="4"/>
  <c r="BO65" i="4"/>
  <c r="BE65" i="4"/>
  <c r="BF65" i="4"/>
  <c r="BG65" i="4"/>
  <c r="BH65" i="4"/>
  <c r="BR65" i="4"/>
  <c r="BP65" i="4"/>
  <c r="BQ65" i="4"/>
  <c r="BU65" i="4"/>
  <c r="BT65" i="4"/>
  <c r="BX65" i="4"/>
  <c r="BV65" i="4"/>
  <c r="CA65" i="4"/>
  <c r="BW65" i="4"/>
  <c r="CC65" i="4"/>
  <c r="CB65" i="4"/>
  <c r="AE65" i="4"/>
  <c r="CD65" i="4" s="1"/>
  <c r="AJ65" i="4"/>
  <c r="CE65" i="4"/>
  <c r="AI65" i="4"/>
  <c r="BC66" i="4"/>
  <c r="AO66" i="4" l="1"/>
  <c r="AP66" i="4" s="1"/>
  <c r="AU65" i="4"/>
  <c r="AV65" i="4" s="1"/>
  <c r="N64" i="4"/>
  <c r="BM64" i="4"/>
  <c r="BJ64" i="4"/>
  <c r="CF64" i="4"/>
  <c r="BI64" i="4"/>
  <c r="CL64" i="4"/>
  <c r="AQ64" i="4" s="1"/>
  <c r="AR64" i="4" s="1"/>
  <c r="BY64" i="4"/>
  <c r="BL64" i="4"/>
  <c r="BA64" i="4"/>
  <c r="BO64" i="4"/>
  <c r="AY64" i="4"/>
  <c r="BH64" i="4"/>
  <c r="BP64" i="4"/>
  <c r="BF64" i="4"/>
  <c r="BG64" i="4"/>
  <c r="BQ64" i="4"/>
  <c r="BR64" i="4"/>
  <c r="BT64" i="4"/>
  <c r="BX64" i="4"/>
  <c r="BE64" i="4"/>
  <c r="BW64" i="4"/>
  <c r="BU64" i="4"/>
  <c r="BV64" i="4"/>
  <c r="CE64" i="4"/>
  <c r="CA64" i="4"/>
  <c r="CB64" i="4"/>
  <c r="CC64" i="4"/>
  <c r="AI64" i="4"/>
  <c r="AJ64" i="4" s="1"/>
  <c r="AM66" i="4"/>
  <c r="AZ66" i="4"/>
  <c r="BB66" i="4"/>
  <c r="AS65" i="4"/>
  <c r="AT65" i="4" s="1"/>
  <c r="AD63" i="4"/>
  <c r="A62" i="4"/>
  <c r="CT63" i="4"/>
  <c r="A63" i="6"/>
  <c r="BC65" i="4"/>
  <c r="BN65" i="4"/>
  <c r="BZ65" i="4"/>
  <c r="AO65" i="4" s="1"/>
  <c r="AP65" i="4" s="1"/>
  <c r="K65" i="13"/>
  <c r="L65" i="6"/>
  <c r="BN64" i="4" l="1"/>
  <c r="BZ64" i="4"/>
  <c r="K64" i="13"/>
  <c r="L64" i="6"/>
  <c r="AM65" i="4"/>
  <c r="AZ65" i="4"/>
  <c r="BB65" i="4"/>
  <c r="N63" i="4"/>
  <c r="BY63" i="4"/>
  <c r="BM63" i="4"/>
  <c r="BL63" i="4"/>
  <c r="CF63" i="4"/>
  <c r="BJ63" i="4"/>
  <c r="BA63" i="4"/>
  <c r="CL63" i="4"/>
  <c r="AQ63" i="4" s="1"/>
  <c r="AR63" i="4" s="1"/>
  <c r="BI63" i="4"/>
  <c r="AY63" i="4"/>
  <c r="BE63" i="4"/>
  <c r="BH63" i="4"/>
  <c r="BF63" i="4"/>
  <c r="BG63" i="4"/>
  <c r="BQ63" i="4"/>
  <c r="BO63" i="4"/>
  <c r="AU63" i="4" s="1"/>
  <c r="AV63" i="4" s="1"/>
  <c r="BP63" i="4"/>
  <c r="BW63" i="4"/>
  <c r="BV63" i="4"/>
  <c r="CA63" i="4"/>
  <c r="BR63" i="4"/>
  <c r="BT63" i="4"/>
  <c r="BX63" i="4"/>
  <c r="BU63" i="4"/>
  <c r="CC63" i="4"/>
  <c r="AE63" i="4"/>
  <c r="CD63" i="4" s="1"/>
  <c r="CE63" i="4"/>
  <c r="CB63" i="4"/>
  <c r="AI63" i="4"/>
  <c r="AJ63" i="4"/>
  <c r="AE64" i="4"/>
  <c r="CD64" i="4" s="1"/>
  <c r="AO64" i="4" s="1"/>
  <c r="AP64" i="4" s="1"/>
  <c r="BC64" i="4"/>
  <c r="AS64" i="4"/>
  <c r="AT64" i="4" s="1"/>
  <c r="A61" i="4"/>
  <c r="AD62" i="4"/>
  <c r="CT62" i="4"/>
  <c r="A62" i="6"/>
  <c r="AN66" i="4"/>
  <c r="AF66" i="4" s="1"/>
  <c r="AG66" i="4"/>
  <c r="AU64" i="4"/>
  <c r="AV64" i="4" s="1"/>
  <c r="BC63" i="4" l="1"/>
  <c r="AZ63" i="4" s="1"/>
  <c r="N62" i="4"/>
  <c r="BM62" i="4"/>
  <c r="BY62" i="4"/>
  <c r="BJ62" i="4"/>
  <c r="BL62" i="4"/>
  <c r="CL62" i="4"/>
  <c r="AQ62" i="4" s="1"/>
  <c r="AR62" i="4" s="1"/>
  <c r="BI62" i="4"/>
  <c r="CF62" i="4"/>
  <c r="BA62" i="4"/>
  <c r="BE62" i="4"/>
  <c r="BF62" i="4"/>
  <c r="BG62" i="4"/>
  <c r="BP62" i="4"/>
  <c r="AY62" i="4"/>
  <c r="BC62" i="4" s="1"/>
  <c r="BH62" i="4"/>
  <c r="BO62" i="4"/>
  <c r="BR62" i="4"/>
  <c r="BV62" i="4"/>
  <c r="CA62" i="4"/>
  <c r="BU62" i="4"/>
  <c r="BQ62" i="4"/>
  <c r="BW62" i="4"/>
  <c r="CB62" i="4"/>
  <c r="CE62" i="4"/>
  <c r="BX62" i="4"/>
  <c r="CC62" i="4"/>
  <c r="BT62" i="4"/>
  <c r="AE62" i="4"/>
  <c r="CD62" i="4" s="1"/>
  <c r="AI62" i="4"/>
  <c r="AJ62" i="4" s="1"/>
  <c r="AZ62" i="4"/>
  <c r="BB62" i="4"/>
  <c r="AD61" i="4"/>
  <c r="A60" i="4"/>
  <c r="CT61" i="4"/>
  <c r="A61" i="6"/>
  <c r="AS63" i="4"/>
  <c r="AT63" i="4" s="1"/>
  <c r="BB63" i="4"/>
  <c r="BN63" i="4"/>
  <c r="AM63" i="4" s="1"/>
  <c r="BZ63" i="4"/>
  <c r="AO63" i="4" s="1"/>
  <c r="AP63" i="4" s="1"/>
  <c r="L63" i="6"/>
  <c r="K63" i="13"/>
  <c r="AN65" i="4"/>
  <c r="AF65" i="4" s="1"/>
  <c r="AM64" i="4"/>
  <c r="AZ64" i="4"/>
  <c r="BB64" i="4"/>
  <c r="AU62" i="4" l="1"/>
  <c r="AV62" i="4" s="1"/>
  <c r="AN63" i="4"/>
  <c r="AF63" i="4" s="1"/>
  <c r="AG63" i="4"/>
  <c r="AS62" i="4"/>
  <c r="AT62" i="4" s="1"/>
  <c r="A59" i="4"/>
  <c r="AD60" i="4"/>
  <c r="CT60" i="4"/>
  <c r="A60" i="6"/>
  <c r="N61" i="4"/>
  <c r="BY61" i="4"/>
  <c r="BL61" i="4"/>
  <c r="CF61" i="4"/>
  <c r="BM61" i="4"/>
  <c r="CL61" i="4"/>
  <c r="AQ61" i="4" s="1"/>
  <c r="AR61" i="4" s="1"/>
  <c r="BA61" i="4"/>
  <c r="BJ61" i="4"/>
  <c r="AY61" i="4"/>
  <c r="BI61" i="4"/>
  <c r="BE61" i="4"/>
  <c r="BO61" i="4"/>
  <c r="BF61" i="4"/>
  <c r="BG61" i="4"/>
  <c r="BQ61" i="4"/>
  <c r="BR61" i="4"/>
  <c r="BP61" i="4"/>
  <c r="BU61" i="4"/>
  <c r="BT61" i="4"/>
  <c r="BX61" i="4"/>
  <c r="BH61" i="4"/>
  <c r="BV61" i="4"/>
  <c r="CA61" i="4"/>
  <c r="CC61" i="4"/>
  <c r="BW61" i="4"/>
  <c r="CB61" i="4"/>
  <c r="AE61" i="4"/>
  <c r="CD61" i="4" s="1"/>
  <c r="CE61" i="4"/>
  <c r="AI61" i="4"/>
  <c r="AJ61" i="4" s="1"/>
  <c r="AM62" i="4"/>
  <c r="AN62" i="4" s="1"/>
  <c r="AN64" i="4"/>
  <c r="AF64" i="4" s="1"/>
  <c r="AG65" i="4"/>
  <c r="BN62" i="4"/>
  <c r="BZ62" i="4"/>
  <c r="AO62" i="4" s="1"/>
  <c r="AP62" i="4" s="1"/>
  <c r="L62" i="6"/>
  <c r="K62" i="13"/>
  <c r="K62" i="9"/>
  <c r="AU61" i="4" l="1"/>
  <c r="AV61" i="4" s="1"/>
  <c r="AS61" i="4"/>
  <c r="AT61" i="4" s="1"/>
  <c r="AD59" i="4"/>
  <c r="A58" i="4"/>
  <c r="CT59" i="4"/>
  <c r="A59" i="6"/>
  <c r="AF62" i="4"/>
  <c r="AG62" i="4"/>
  <c r="AG64" i="4"/>
  <c r="BC61" i="4"/>
  <c r="BN61" i="4"/>
  <c r="BZ61" i="4"/>
  <c r="AO61" i="4" s="1"/>
  <c r="AP61" i="4" s="1"/>
  <c r="K61" i="13"/>
  <c r="L61" i="6"/>
  <c r="K61" i="9"/>
  <c r="N60" i="4"/>
  <c r="BM60" i="4"/>
  <c r="BJ60" i="4"/>
  <c r="BY60" i="4"/>
  <c r="CF60" i="4"/>
  <c r="BL60" i="4"/>
  <c r="BI60" i="4"/>
  <c r="CL60" i="4"/>
  <c r="AQ60" i="4" s="1"/>
  <c r="AR60" i="4" s="1"/>
  <c r="BA60" i="4"/>
  <c r="BE60" i="4"/>
  <c r="BO60" i="4"/>
  <c r="AY60" i="4"/>
  <c r="BC60" i="4" s="1"/>
  <c r="AZ60" i="4" s="1"/>
  <c r="BH60" i="4"/>
  <c r="BP60" i="4"/>
  <c r="BQ60" i="4"/>
  <c r="BT60" i="4"/>
  <c r="BX60" i="4"/>
  <c r="BW60" i="4"/>
  <c r="BF60" i="4"/>
  <c r="BG60" i="4"/>
  <c r="BU60" i="4"/>
  <c r="BR60" i="4"/>
  <c r="CE60" i="4"/>
  <c r="CB60" i="4"/>
  <c r="BV60" i="4"/>
  <c r="CA60" i="4"/>
  <c r="AE60" i="4"/>
  <c r="CD60" i="4" s="1"/>
  <c r="AI60" i="4"/>
  <c r="AJ60" i="4" s="1"/>
  <c r="CC60" i="4"/>
  <c r="BB60" i="4" l="1"/>
  <c r="AS60" i="4"/>
  <c r="AT60" i="4" s="1"/>
  <c r="AM61" i="4"/>
  <c r="AZ61" i="4"/>
  <c r="BB61" i="4"/>
  <c r="N59" i="4"/>
  <c r="BY59" i="4"/>
  <c r="BM59" i="4"/>
  <c r="BL59" i="4"/>
  <c r="CF59" i="4"/>
  <c r="BJ59" i="4"/>
  <c r="BA59" i="4"/>
  <c r="CL59" i="4"/>
  <c r="AQ59" i="4" s="1"/>
  <c r="AR59" i="4" s="1"/>
  <c r="BI59" i="4"/>
  <c r="AY59" i="4"/>
  <c r="BE59" i="4"/>
  <c r="BH59" i="4"/>
  <c r="BF59" i="4"/>
  <c r="BG59" i="4"/>
  <c r="BQ59" i="4"/>
  <c r="BO59" i="4"/>
  <c r="BP59" i="4"/>
  <c r="BW59" i="4"/>
  <c r="BR59" i="4"/>
  <c r="BV59" i="4"/>
  <c r="CA59" i="4"/>
  <c r="BT59" i="4"/>
  <c r="BX59" i="4"/>
  <c r="CC59" i="4"/>
  <c r="BU59" i="4"/>
  <c r="CE59" i="4"/>
  <c r="AI59" i="4"/>
  <c r="AJ59" i="4" s="1"/>
  <c r="CB59" i="4"/>
  <c r="AU60" i="4"/>
  <c r="AV60" i="4" s="1"/>
  <c r="BN60" i="4"/>
  <c r="BZ60" i="4"/>
  <c r="L60" i="6"/>
  <c r="K60" i="13"/>
  <c r="K60" i="9"/>
  <c r="AO60" i="4"/>
  <c r="AP60" i="4" s="1"/>
  <c r="AM60" i="4"/>
  <c r="AN60" i="4" s="1"/>
  <c r="A57" i="4"/>
  <c r="AD58" i="4"/>
  <c r="CT58" i="4"/>
  <c r="A58" i="6"/>
  <c r="BN59" i="4" l="1"/>
  <c r="BZ59" i="4"/>
  <c r="K59" i="13"/>
  <c r="L59" i="6"/>
  <c r="K59" i="9"/>
  <c r="N58" i="4"/>
  <c r="BM58" i="4"/>
  <c r="BY58" i="4"/>
  <c r="BJ58" i="4"/>
  <c r="BL58" i="4"/>
  <c r="CL58" i="4"/>
  <c r="AQ58" i="4" s="1"/>
  <c r="AR58" i="4" s="1"/>
  <c r="CF58" i="4"/>
  <c r="BI58" i="4"/>
  <c r="BA58" i="4"/>
  <c r="BE58" i="4"/>
  <c r="BF58" i="4"/>
  <c r="BG58" i="4"/>
  <c r="BP58" i="4"/>
  <c r="AY58" i="4"/>
  <c r="BC58" i="4" s="1"/>
  <c r="BH58" i="4"/>
  <c r="BQ58" i="4"/>
  <c r="BR58" i="4"/>
  <c r="BO58" i="4"/>
  <c r="AU58" i="4" s="1"/>
  <c r="AV58" i="4" s="1"/>
  <c r="BV58" i="4"/>
  <c r="CA58" i="4"/>
  <c r="BU58" i="4"/>
  <c r="BW58" i="4"/>
  <c r="BT58" i="4"/>
  <c r="CB58" i="4"/>
  <c r="BX58" i="4"/>
  <c r="CE58" i="4"/>
  <c r="CC58" i="4"/>
  <c r="AE58" i="4"/>
  <c r="CD58" i="4" s="1"/>
  <c r="AI58" i="4"/>
  <c r="AJ58" i="4"/>
  <c r="BB58" i="4"/>
  <c r="AU59" i="4"/>
  <c r="AV59" i="4" s="1"/>
  <c r="AD57" i="4"/>
  <c r="A56" i="4"/>
  <c r="CT57" i="4"/>
  <c r="A57" i="6"/>
  <c r="AG60" i="4"/>
  <c r="AF60" i="4"/>
  <c r="AE59" i="4"/>
  <c r="CD59" i="4" s="1"/>
  <c r="AO59" i="4"/>
  <c r="AP59" i="4" s="1"/>
  <c r="BC59" i="4"/>
  <c r="AS59" i="4"/>
  <c r="AT59" i="4" s="1"/>
  <c r="AN61" i="4"/>
  <c r="AF61" i="4" s="1"/>
  <c r="AG61" i="4"/>
  <c r="AM59" i="4" l="1"/>
  <c r="AZ59" i="4"/>
  <c r="BB59" i="4"/>
  <c r="BN58" i="4"/>
  <c r="AM58" i="4" s="1"/>
  <c r="BZ58" i="4"/>
  <c r="AO58" i="4" s="1"/>
  <c r="AP58" i="4" s="1"/>
  <c r="K58" i="13"/>
  <c r="L58" i="6"/>
  <c r="K58" i="9"/>
  <c r="N57" i="4"/>
  <c r="BY57" i="4"/>
  <c r="BM57" i="4"/>
  <c r="BL57" i="4"/>
  <c r="CF57" i="4"/>
  <c r="CL57" i="4"/>
  <c r="AQ57" i="4" s="1"/>
  <c r="AR57" i="4" s="1"/>
  <c r="BJ57" i="4"/>
  <c r="BA57" i="4"/>
  <c r="AY57" i="4"/>
  <c r="BI57" i="4"/>
  <c r="BP57" i="4"/>
  <c r="BO57" i="4"/>
  <c r="BE57" i="4"/>
  <c r="BF57" i="4"/>
  <c r="BG57" i="4"/>
  <c r="BQ57" i="4"/>
  <c r="BH57" i="4"/>
  <c r="BR57" i="4"/>
  <c r="BU57" i="4"/>
  <c r="BT57" i="4"/>
  <c r="BX57" i="4"/>
  <c r="BV57" i="4"/>
  <c r="CA57" i="4"/>
  <c r="BW57" i="4"/>
  <c r="CC57" i="4"/>
  <c r="CB57" i="4"/>
  <c r="AE57" i="4"/>
  <c r="CD57" i="4" s="1"/>
  <c r="CE57" i="4"/>
  <c r="AI57" i="4"/>
  <c r="AJ57" i="4" s="1"/>
  <c r="A55" i="4"/>
  <c r="AD56" i="4"/>
  <c r="CT56" i="4"/>
  <c r="A56" i="6"/>
  <c r="AZ58" i="4"/>
  <c r="AS58" i="4"/>
  <c r="AT58" i="4" s="1"/>
  <c r="AN58" i="4" l="1"/>
  <c r="AG58" i="4"/>
  <c r="AF58" i="4"/>
  <c r="N56" i="4"/>
  <c r="BM56" i="4"/>
  <c r="BJ56" i="4"/>
  <c r="BY56" i="4"/>
  <c r="CF56" i="4"/>
  <c r="BI56" i="4"/>
  <c r="CL56" i="4"/>
  <c r="AQ56" i="4" s="1"/>
  <c r="AR56" i="4" s="1"/>
  <c r="BL56" i="4"/>
  <c r="BA56" i="4"/>
  <c r="BO56" i="4"/>
  <c r="AY56" i="4"/>
  <c r="BC56" i="4" s="1"/>
  <c r="BH56" i="4"/>
  <c r="BP56" i="4"/>
  <c r="BE56" i="4"/>
  <c r="BF56" i="4"/>
  <c r="BG56" i="4"/>
  <c r="BR56" i="4"/>
  <c r="BT56" i="4"/>
  <c r="BX56" i="4"/>
  <c r="BW56" i="4"/>
  <c r="BU56" i="4"/>
  <c r="BQ56" i="4"/>
  <c r="CA56" i="4"/>
  <c r="CE56" i="4"/>
  <c r="BV56" i="4"/>
  <c r="CB56" i="4"/>
  <c r="CC56" i="4"/>
  <c r="AE56" i="4"/>
  <c r="CD56" i="4" s="1"/>
  <c r="AI56" i="4"/>
  <c r="AJ56" i="4"/>
  <c r="AS57" i="4"/>
  <c r="AT57" i="4" s="1"/>
  <c r="AD55" i="4"/>
  <c r="A54" i="4"/>
  <c r="CT55" i="4"/>
  <c r="A55" i="6"/>
  <c r="BC57" i="4"/>
  <c r="BN57" i="4"/>
  <c r="BZ57" i="4"/>
  <c r="AO57" i="4" s="1"/>
  <c r="AP57" i="4" s="1"/>
  <c r="L57" i="6"/>
  <c r="K57" i="13"/>
  <c r="K57" i="9"/>
  <c r="AN59" i="4"/>
  <c r="AF59" i="4" s="1"/>
  <c r="AG59" i="4"/>
  <c r="AU57" i="4"/>
  <c r="AV57" i="4" s="1"/>
  <c r="AU56" i="4" l="1"/>
  <c r="AV56" i="4" s="1"/>
  <c r="AS56" i="4"/>
  <c r="AT56" i="4" s="1"/>
  <c r="AZ56" i="4"/>
  <c r="BN56" i="4"/>
  <c r="AM56" i="4" s="1"/>
  <c r="BZ56" i="4"/>
  <c r="AO56" i="4" s="1"/>
  <c r="AP56" i="4" s="1"/>
  <c r="K56" i="13"/>
  <c r="L56" i="6"/>
  <c r="K56" i="9"/>
  <c r="A53" i="4"/>
  <c r="AD54" i="4"/>
  <c r="CT54" i="4"/>
  <c r="A54" i="6"/>
  <c r="AM57" i="4"/>
  <c r="BB57" i="4"/>
  <c r="AZ57" i="4"/>
  <c r="N55" i="4"/>
  <c r="BY55" i="4"/>
  <c r="BM55" i="4"/>
  <c r="BL55" i="4"/>
  <c r="CF55" i="4"/>
  <c r="BJ55" i="4"/>
  <c r="BA55" i="4"/>
  <c r="CL55" i="4"/>
  <c r="AQ55" i="4" s="1"/>
  <c r="AR55" i="4" s="1"/>
  <c r="BI55" i="4"/>
  <c r="AY55" i="4"/>
  <c r="BC55" i="4" s="1"/>
  <c r="BE55" i="4"/>
  <c r="BH55" i="4"/>
  <c r="BF55" i="4"/>
  <c r="BG55" i="4"/>
  <c r="BQ55" i="4"/>
  <c r="BO55" i="4"/>
  <c r="AU55" i="4" s="1"/>
  <c r="AV55" i="4" s="1"/>
  <c r="BP55" i="4"/>
  <c r="BW55" i="4"/>
  <c r="BV55" i="4"/>
  <c r="CA55" i="4"/>
  <c r="BR55" i="4"/>
  <c r="BT55" i="4"/>
  <c r="BX55" i="4"/>
  <c r="CC55" i="4"/>
  <c r="BU55" i="4"/>
  <c r="AE55" i="4"/>
  <c r="CD55" i="4" s="1"/>
  <c r="CE55" i="4"/>
  <c r="CB55" i="4"/>
  <c r="AI55" i="4"/>
  <c r="AJ55" i="4"/>
  <c r="BB55" i="4"/>
  <c r="AZ55" i="4"/>
  <c r="BB56" i="4"/>
  <c r="AN56" i="4" l="1"/>
  <c r="AF56" i="4" s="1"/>
  <c r="AG56" i="4"/>
  <c r="AS55" i="4"/>
  <c r="AT55" i="4" s="1"/>
  <c r="N54" i="4"/>
  <c r="AE54" i="4" s="1"/>
  <c r="CD54" i="4" s="1"/>
  <c r="BM54" i="4"/>
  <c r="BY54" i="4"/>
  <c r="BJ54" i="4"/>
  <c r="BL54" i="4"/>
  <c r="CL54" i="4"/>
  <c r="AQ54" i="4" s="1"/>
  <c r="AR54" i="4" s="1"/>
  <c r="BI54" i="4"/>
  <c r="BA54" i="4"/>
  <c r="BE54" i="4"/>
  <c r="CF54" i="4"/>
  <c r="BF54" i="4"/>
  <c r="BG54" i="4"/>
  <c r="BP54" i="4"/>
  <c r="AY54" i="4"/>
  <c r="BC54" i="4" s="1"/>
  <c r="AZ54" i="4" s="1"/>
  <c r="BH54" i="4"/>
  <c r="BO54" i="4"/>
  <c r="BQ54" i="4"/>
  <c r="BR54" i="4"/>
  <c r="BV54" i="4"/>
  <c r="CA54" i="4"/>
  <c r="BU54" i="4"/>
  <c r="BW54" i="4"/>
  <c r="CB54" i="4"/>
  <c r="CE54" i="4"/>
  <c r="BT54" i="4"/>
  <c r="CC54" i="4"/>
  <c r="BX54" i="4"/>
  <c r="AI54" i="4"/>
  <c r="AJ54" i="4"/>
  <c r="BN55" i="4"/>
  <c r="AM55" i="4" s="1"/>
  <c r="BZ55" i="4"/>
  <c r="AO55" i="4" s="1"/>
  <c r="AP55" i="4" s="1"/>
  <c r="L55" i="6"/>
  <c r="K55" i="9"/>
  <c r="K55" i="13"/>
  <c r="AN57" i="4"/>
  <c r="AF57" i="4" s="1"/>
  <c r="AD53" i="4"/>
  <c r="A52" i="4"/>
  <c r="CT53" i="4"/>
  <c r="A53" i="6"/>
  <c r="BB54" i="4" l="1"/>
  <c r="AN55" i="4"/>
  <c r="AG55" i="4" s="1"/>
  <c r="A51" i="4"/>
  <c r="AD52" i="4"/>
  <c r="CT52" i="4"/>
  <c r="A52" i="6"/>
  <c r="N53" i="4"/>
  <c r="BY53" i="4"/>
  <c r="BL53" i="4"/>
  <c r="CF53" i="4"/>
  <c r="CL53" i="4"/>
  <c r="AQ53" i="4" s="1"/>
  <c r="AR53" i="4" s="1"/>
  <c r="BA53" i="4"/>
  <c r="BM53" i="4"/>
  <c r="BI53" i="4"/>
  <c r="AY53" i="4"/>
  <c r="BJ53" i="4"/>
  <c r="BP53" i="4"/>
  <c r="BE53" i="4"/>
  <c r="BO53" i="4"/>
  <c r="BF53" i="4"/>
  <c r="BG53" i="4"/>
  <c r="BQ53" i="4"/>
  <c r="BR53" i="4"/>
  <c r="BH53" i="4"/>
  <c r="BU53" i="4"/>
  <c r="BT53" i="4"/>
  <c r="BX53" i="4"/>
  <c r="BV53" i="4"/>
  <c r="CA53" i="4"/>
  <c r="CC53" i="4"/>
  <c r="CB53" i="4"/>
  <c r="AE53" i="4"/>
  <c r="CD53" i="4" s="1"/>
  <c r="BW53" i="4"/>
  <c r="CE53" i="4"/>
  <c r="AI53" i="4"/>
  <c r="AJ53" i="4" s="1"/>
  <c r="AO54" i="4"/>
  <c r="AP54" i="4" s="1"/>
  <c r="BN54" i="4"/>
  <c r="AM54" i="4" s="1"/>
  <c r="BZ54" i="4"/>
  <c r="L54" i="6"/>
  <c r="K54" i="9"/>
  <c r="K54" i="13"/>
  <c r="AG57" i="4"/>
  <c r="AU54" i="4"/>
  <c r="AV54" i="4" s="1"/>
  <c r="AS54" i="4"/>
  <c r="AT54" i="4" s="1"/>
  <c r="AF55" i="4" l="1"/>
  <c r="AN54" i="4"/>
  <c r="AF54" i="4" s="1"/>
  <c r="AG54" i="4"/>
  <c r="AS53" i="4"/>
  <c r="AT53" i="4" s="1"/>
  <c r="AU53" i="4"/>
  <c r="AV53" i="4" s="1"/>
  <c r="BC53" i="4"/>
  <c r="BN53" i="4"/>
  <c r="BZ53" i="4"/>
  <c r="K53" i="13"/>
  <c r="L53" i="6"/>
  <c r="K53" i="9"/>
  <c r="AO53" i="4"/>
  <c r="AP53" i="4" s="1"/>
  <c r="BM52" i="4"/>
  <c r="N52" i="4"/>
  <c r="AE52" i="4" s="1"/>
  <c r="CD52" i="4" s="1"/>
  <c r="BY52" i="4"/>
  <c r="BJ52" i="4"/>
  <c r="CF52" i="4"/>
  <c r="BI52" i="4"/>
  <c r="CL52" i="4"/>
  <c r="AQ52" i="4" s="1"/>
  <c r="AR52" i="4" s="1"/>
  <c r="BL52" i="4"/>
  <c r="BA52" i="4"/>
  <c r="BE52" i="4"/>
  <c r="BO52" i="4"/>
  <c r="AY52" i="4"/>
  <c r="BH52" i="4"/>
  <c r="BP52" i="4"/>
  <c r="BF52" i="4"/>
  <c r="BG52" i="4"/>
  <c r="BQ52" i="4"/>
  <c r="BT52" i="4"/>
  <c r="BX52" i="4"/>
  <c r="BW52" i="4"/>
  <c r="BU52" i="4"/>
  <c r="CE52" i="4"/>
  <c r="CB52" i="4"/>
  <c r="BR52" i="4"/>
  <c r="CA52" i="4"/>
  <c r="BV52" i="4"/>
  <c r="CC52" i="4"/>
  <c r="AI52" i="4"/>
  <c r="AJ52" i="4" s="1"/>
  <c r="AD51" i="4"/>
  <c r="A50" i="4"/>
  <c r="CT51" i="4"/>
  <c r="A51" i="6"/>
  <c r="N51" i="4" l="1"/>
  <c r="BY51" i="4"/>
  <c r="BM51" i="4"/>
  <c r="BL51" i="4"/>
  <c r="CF51" i="4"/>
  <c r="BJ51" i="4"/>
  <c r="BA51" i="4"/>
  <c r="CL51" i="4"/>
  <c r="AQ51" i="4" s="1"/>
  <c r="AR51" i="4" s="1"/>
  <c r="BI51" i="4"/>
  <c r="AY51" i="4"/>
  <c r="BE51" i="4"/>
  <c r="BH51" i="4"/>
  <c r="BF51" i="4"/>
  <c r="BG51" i="4"/>
  <c r="BQ51" i="4"/>
  <c r="BO51" i="4"/>
  <c r="BP51" i="4"/>
  <c r="BW51" i="4"/>
  <c r="BR51" i="4"/>
  <c r="BV51" i="4"/>
  <c r="CA51" i="4"/>
  <c r="BT51" i="4"/>
  <c r="BX51" i="4"/>
  <c r="CC51" i="4"/>
  <c r="AE51" i="4"/>
  <c r="CD51" i="4" s="1"/>
  <c r="CE51" i="4"/>
  <c r="BU51" i="4"/>
  <c r="CB51" i="4"/>
  <c r="AI51" i="4"/>
  <c r="AJ51" i="4" s="1"/>
  <c r="AM53" i="4"/>
  <c r="BB53" i="4"/>
  <c r="AZ53" i="4"/>
  <c r="BC52" i="4"/>
  <c r="AS52" i="4"/>
  <c r="AT52" i="4" s="1"/>
  <c r="BN52" i="4"/>
  <c r="BZ52" i="4"/>
  <c r="AO52" i="4" s="1"/>
  <c r="AP52" i="4" s="1"/>
  <c r="L52" i="6"/>
  <c r="K52" i="9"/>
  <c r="K52" i="13"/>
  <c r="A49" i="4"/>
  <c r="AD50" i="4"/>
  <c r="CT50" i="4"/>
  <c r="A50" i="6"/>
  <c r="AU52" i="4"/>
  <c r="AV52" i="4" s="1"/>
  <c r="AM52" i="4" l="1"/>
  <c r="AZ52" i="4"/>
  <c r="BB52" i="4"/>
  <c r="AN53" i="4"/>
  <c r="AF53" i="4" s="1"/>
  <c r="AG53" i="4"/>
  <c r="BC51" i="4"/>
  <c r="AS51" i="4"/>
  <c r="AT51" i="4" s="1"/>
  <c r="BN51" i="4"/>
  <c r="BZ51" i="4"/>
  <c r="AO51" i="4" s="1"/>
  <c r="AP51" i="4" s="1"/>
  <c r="K51" i="13"/>
  <c r="K51" i="9"/>
  <c r="L51" i="6"/>
  <c r="AD49" i="4"/>
  <c r="A48" i="4"/>
  <c r="CT49" i="4"/>
  <c r="A49" i="6"/>
  <c r="N50" i="4"/>
  <c r="BY50" i="4"/>
  <c r="BJ50" i="4"/>
  <c r="BM50" i="4"/>
  <c r="BL50" i="4"/>
  <c r="CF50" i="4"/>
  <c r="CL50" i="4"/>
  <c r="AQ50" i="4" s="1"/>
  <c r="AR50" i="4" s="1"/>
  <c r="BI50" i="4"/>
  <c r="BA50" i="4"/>
  <c r="BE50" i="4"/>
  <c r="BF50" i="4"/>
  <c r="BG50" i="4"/>
  <c r="BP50" i="4"/>
  <c r="AY50" i="4"/>
  <c r="BC50" i="4" s="1"/>
  <c r="BH50" i="4"/>
  <c r="BQ50" i="4"/>
  <c r="BO50" i="4"/>
  <c r="BR50" i="4"/>
  <c r="BV50" i="4"/>
  <c r="CA50" i="4"/>
  <c r="BU50" i="4"/>
  <c r="BW50" i="4"/>
  <c r="BX50" i="4"/>
  <c r="CB50" i="4"/>
  <c r="BT50" i="4"/>
  <c r="CE50" i="4"/>
  <c r="CC50" i="4"/>
  <c r="AE50" i="4"/>
  <c r="CD50" i="4" s="1"/>
  <c r="AI50" i="4"/>
  <c r="AJ50" i="4" s="1"/>
  <c r="BB50" i="4"/>
  <c r="AU51" i="4"/>
  <c r="AV51" i="4" s="1"/>
  <c r="A47" i="4" l="1"/>
  <c r="AD48" i="4"/>
  <c r="CT48" i="4"/>
  <c r="A48" i="6"/>
  <c r="AN52" i="4"/>
  <c r="AF52" i="4" s="1"/>
  <c r="AS50" i="4"/>
  <c r="AT50" i="4" s="1"/>
  <c r="AM50" i="4"/>
  <c r="AN50" i="4" s="1"/>
  <c r="AZ50" i="4"/>
  <c r="AU50" i="4"/>
  <c r="AV50" i="4" s="1"/>
  <c r="BN50" i="4"/>
  <c r="BZ50" i="4"/>
  <c r="AO50" i="4" s="1"/>
  <c r="K50" i="13"/>
  <c r="L50" i="6"/>
  <c r="K50" i="9"/>
  <c r="N49" i="4"/>
  <c r="BY49" i="4"/>
  <c r="BM49" i="4"/>
  <c r="BL49" i="4"/>
  <c r="CF49" i="4"/>
  <c r="BJ49" i="4"/>
  <c r="CL49" i="4"/>
  <c r="AQ49" i="4" s="1"/>
  <c r="AR49" i="4" s="1"/>
  <c r="BA49" i="4"/>
  <c r="AY49" i="4"/>
  <c r="BC49" i="4" s="1"/>
  <c r="BI49" i="4"/>
  <c r="BP49" i="4"/>
  <c r="BO49" i="4"/>
  <c r="BE49" i="4"/>
  <c r="BF49" i="4"/>
  <c r="BG49" i="4"/>
  <c r="BQ49" i="4"/>
  <c r="BH49" i="4"/>
  <c r="BR49" i="4"/>
  <c r="BU49" i="4"/>
  <c r="BT49" i="4"/>
  <c r="BX49" i="4"/>
  <c r="BV49" i="4"/>
  <c r="CA49" i="4"/>
  <c r="BW49" i="4"/>
  <c r="CC49" i="4"/>
  <c r="CB49" i="4"/>
  <c r="AE49" i="4"/>
  <c r="CD49" i="4" s="1"/>
  <c r="CE49" i="4"/>
  <c r="AI49" i="4"/>
  <c r="AJ49" i="4" s="1"/>
  <c r="BB49" i="4"/>
  <c r="AM51" i="4"/>
  <c r="AZ51" i="4"/>
  <c r="BB51" i="4"/>
  <c r="AP50" i="4" l="1"/>
  <c r="AG50" i="4"/>
  <c r="BN49" i="4"/>
  <c r="AM49" i="4" s="1"/>
  <c r="AN49" i="4" s="1"/>
  <c r="BZ49" i="4"/>
  <c r="L49" i="6"/>
  <c r="K49" i="13"/>
  <c r="K49" i="9"/>
  <c r="AZ49" i="4"/>
  <c r="AO49" i="4"/>
  <c r="AP49" i="4" s="1"/>
  <c r="AU49" i="4"/>
  <c r="AV49" i="4" s="1"/>
  <c r="AF50" i="4"/>
  <c r="AG52" i="4"/>
  <c r="N48" i="4"/>
  <c r="BJ48" i="4"/>
  <c r="CF48" i="4"/>
  <c r="BY48" i="4"/>
  <c r="BM48" i="4"/>
  <c r="BI48" i="4"/>
  <c r="CL48" i="4"/>
  <c r="AQ48" i="4" s="1"/>
  <c r="AR48" i="4" s="1"/>
  <c r="BL48" i="4"/>
  <c r="BA48" i="4"/>
  <c r="BO48" i="4"/>
  <c r="AY48" i="4"/>
  <c r="BH48" i="4"/>
  <c r="BP48" i="4"/>
  <c r="BF48" i="4"/>
  <c r="BG48" i="4"/>
  <c r="BE48" i="4"/>
  <c r="BR48" i="4"/>
  <c r="BT48" i="4"/>
  <c r="BX48" i="4"/>
  <c r="BQ48" i="4"/>
  <c r="BW48" i="4"/>
  <c r="BU48" i="4"/>
  <c r="BV48" i="4"/>
  <c r="CE48" i="4"/>
  <c r="CA48" i="4"/>
  <c r="CB48" i="4"/>
  <c r="CC48" i="4"/>
  <c r="AI48" i="4"/>
  <c r="AJ48" i="4"/>
  <c r="AD47" i="4"/>
  <c r="A46" i="4"/>
  <c r="CT47" i="4"/>
  <c r="A47" i="6"/>
  <c r="AN51" i="4"/>
  <c r="AF51" i="4" s="1"/>
  <c r="AS49" i="4"/>
  <c r="AT49" i="4" s="1"/>
  <c r="N47" i="4" l="1"/>
  <c r="BY47" i="4"/>
  <c r="BM47" i="4"/>
  <c r="BL47" i="4"/>
  <c r="CF47" i="4"/>
  <c r="BJ47" i="4"/>
  <c r="BA47" i="4"/>
  <c r="CL47" i="4"/>
  <c r="AQ47" i="4" s="1"/>
  <c r="AR47" i="4" s="1"/>
  <c r="BI47" i="4"/>
  <c r="AY47" i="4"/>
  <c r="BE47" i="4"/>
  <c r="BH47" i="4"/>
  <c r="BF47" i="4"/>
  <c r="BG47" i="4"/>
  <c r="BQ47" i="4"/>
  <c r="BO47" i="4"/>
  <c r="BW47" i="4"/>
  <c r="BV47" i="4"/>
  <c r="CA47" i="4"/>
  <c r="BP47" i="4"/>
  <c r="BR47" i="4"/>
  <c r="BT47" i="4"/>
  <c r="BX47" i="4"/>
  <c r="BU47" i="4"/>
  <c r="CC47" i="4"/>
  <c r="AE47" i="4"/>
  <c r="CD47" i="4" s="1"/>
  <c r="CE47" i="4"/>
  <c r="CB47" i="4"/>
  <c r="AI47" i="4"/>
  <c r="AJ47" i="4" s="1"/>
  <c r="BN48" i="4"/>
  <c r="BZ48" i="4"/>
  <c r="L48" i="6"/>
  <c r="K48" i="9"/>
  <c r="K48" i="13"/>
  <c r="AG49" i="4"/>
  <c r="AE48" i="4"/>
  <c r="CD48" i="4" s="1"/>
  <c r="AG51" i="4"/>
  <c r="A45" i="4"/>
  <c r="AD46" i="4"/>
  <c r="CT46" i="4"/>
  <c r="A46" i="6"/>
  <c r="BC48" i="4"/>
  <c r="AO48" i="4"/>
  <c r="AP48" i="4" s="1"/>
  <c r="AU48" i="4"/>
  <c r="AV48" i="4" s="1"/>
  <c r="AS48" i="4"/>
  <c r="AT48" i="4" s="1"/>
  <c r="AF49" i="4"/>
  <c r="AM48" i="4" l="1"/>
  <c r="BB48" i="4"/>
  <c r="AZ48" i="4"/>
  <c r="AD45" i="4"/>
  <c r="A44" i="4"/>
  <c r="CT45" i="4"/>
  <c r="A45" i="6"/>
  <c r="BC47" i="4"/>
  <c r="AS47" i="4"/>
  <c r="AT47" i="4" s="1"/>
  <c r="N46" i="4"/>
  <c r="BY46" i="4"/>
  <c r="BJ46" i="4"/>
  <c r="BM46" i="4"/>
  <c r="BL46" i="4"/>
  <c r="CL46" i="4"/>
  <c r="AQ46" i="4" s="1"/>
  <c r="AR46" i="4" s="1"/>
  <c r="BI46" i="4"/>
  <c r="CF46" i="4"/>
  <c r="BA46" i="4"/>
  <c r="BE46" i="4"/>
  <c r="BF46" i="4"/>
  <c r="BG46" i="4"/>
  <c r="BP46" i="4"/>
  <c r="AY46" i="4"/>
  <c r="BC46" i="4" s="1"/>
  <c r="BB46" i="4" s="1"/>
  <c r="BH46" i="4"/>
  <c r="BQ46" i="4"/>
  <c r="BO46" i="4"/>
  <c r="BR46" i="4"/>
  <c r="BV46" i="4"/>
  <c r="CA46" i="4"/>
  <c r="BU46" i="4"/>
  <c r="BW46" i="4"/>
  <c r="CB46" i="4"/>
  <c r="CE46" i="4"/>
  <c r="BX46" i="4"/>
  <c r="CC46" i="4"/>
  <c r="BT46" i="4"/>
  <c r="AE46" i="4"/>
  <c r="CD46" i="4" s="1"/>
  <c r="AI46" i="4"/>
  <c r="AJ46" i="4"/>
  <c r="BN47" i="4"/>
  <c r="BZ47" i="4"/>
  <c r="AO47" i="4" s="1"/>
  <c r="AP47" i="4" s="1"/>
  <c r="K47" i="9"/>
  <c r="K47" i="13"/>
  <c r="L47" i="6"/>
  <c r="AU47" i="4"/>
  <c r="AV47" i="4" s="1"/>
  <c r="AZ46" i="4" l="1"/>
  <c r="AS46" i="4"/>
  <c r="AT46" i="4" s="1"/>
  <c r="AM47" i="4"/>
  <c r="BB47" i="4"/>
  <c r="AZ47" i="4"/>
  <c r="A43" i="4"/>
  <c r="AD44" i="4"/>
  <c r="CT44" i="4"/>
  <c r="A44" i="6"/>
  <c r="AU46" i="4"/>
  <c r="AV46" i="4" s="1"/>
  <c r="BN46" i="4"/>
  <c r="AM46" i="4" s="1"/>
  <c r="BZ46" i="4"/>
  <c r="AO46" i="4" s="1"/>
  <c r="AP46" i="4" s="1"/>
  <c r="L46" i="6"/>
  <c r="K46" i="9"/>
  <c r="K46" i="13"/>
  <c r="N45" i="4"/>
  <c r="BY45" i="4"/>
  <c r="BM45" i="4"/>
  <c r="BL45" i="4"/>
  <c r="CF45" i="4"/>
  <c r="CL45" i="4"/>
  <c r="AQ45" i="4" s="1"/>
  <c r="AR45" i="4" s="1"/>
  <c r="BA45" i="4"/>
  <c r="BJ45" i="4"/>
  <c r="AY45" i="4"/>
  <c r="BI45" i="4"/>
  <c r="BP45" i="4"/>
  <c r="BE45" i="4"/>
  <c r="BO45" i="4"/>
  <c r="BF45" i="4"/>
  <c r="BG45" i="4"/>
  <c r="BQ45" i="4"/>
  <c r="BR45" i="4"/>
  <c r="BU45" i="4"/>
  <c r="BT45" i="4"/>
  <c r="BX45" i="4"/>
  <c r="BV45" i="4"/>
  <c r="CA45" i="4"/>
  <c r="BH45" i="4"/>
  <c r="CC45" i="4"/>
  <c r="BW45" i="4"/>
  <c r="CB45" i="4"/>
  <c r="AE45" i="4"/>
  <c r="CD45" i="4" s="1"/>
  <c r="CE45" i="4"/>
  <c r="AI45" i="4"/>
  <c r="AJ45" i="4" s="1"/>
  <c r="AN48" i="4"/>
  <c r="AF48" i="4" s="1"/>
  <c r="BC45" i="4" l="1"/>
  <c r="AN46" i="4"/>
  <c r="AF46" i="4"/>
  <c r="AG46" i="4"/>
  <c r="AS45" i="4"/>
  <c r="AT45" i="4" s="1"/>
  <c r="N44" i="4"/>
  <c r="BJ44" i="4"/>
  <c r="BY44" i="4"/>
  <c r="CF44" i="4"/>
  <c r="BL44" i="4"/>
  <c r="BI44" i="4"/>
  <c r="CL44" i="4"/>
  <c r="AQ44" i="4" s="1"/>
  <c r="AR44" i="4" s="1"/>
  <c r="BA44" i="4"/>
  <c r="BM44" i="4"/>
  <c r="BE44" i="4"/>
  <c r="BO44" i="4"/>
  <c r="AY44" i="4"/>
  <c r="BC44" i="4" s="1"/>
  <c r="BH44" i="4"/>
  <c r="BP44" i="4"/>
  <c r="BQ44" i="4"/>
  <c r="BT44" i="4"/>
  <c r="BX44" i="4"/>
  <c r="BW44" i="4"/>
  <c r="BU44" i="4"/>
  <c r="BF44" i="4"/>
  <c r="BG44" i="4"/>
  <c r="CE44" i="4"/>
  <c r="BR44" i="4"/>
  <c r="CB44" i="4"/>
  <c r="BV44" i="4"/>
  <c r="AE44" i="4"/>
  <c r="CD44" i="4" s="1"/>
  <c r="CA44" i="4"/>
  <c r="AI44" i="4"/>
  <c r="AJ44" i="4" s="1"/>
  <c r="CC44" i="4"/>
  <c r="AZ44" i="4"/>
  <c r="BB44" i="4"/>
  <c r="AG48" i="4"/>
  <c r="AD43" i="4"/>
  <c r="A42" i="4"/>
  <c r="CT43" i="4"/>
  <c r="A43" i="6"/>
  <c r="AN47" i="4"/>
  <c r="AF47" i="4" s="1"/>
  <c r="AG47" i="4"/>
  <c r="AU45" i="4"/>
  <c r="AV45" i="4" s="1"/>
  <c r="BN45" i="4"/>
  <c r="AM45" i="4" s="1"/>
  <c r="BZ45" i="4"/>
  <c r="AO45" i="4" s="1"/>
  <c r="AP45" i="4" s="1"/>
  <c r="K45" i="9"/>
  <c r="L45" i="6"/>
  <c r="K45" i="13"/>
  <c r="BB45" i="4" l="1"/>
  <c r="AZ45" i="4"/>
  <c r="AN45" i="4"/>
  <c r="AG45" i="4"/>
  <c r="AF45" i="4"/>
  <c r="AU44" i="4"/>
  <c r="AV44" i="4" s="1"/>
  <c r="AS44" i="4"/>
  <c r="AT44" i="4" s="1"/>
  <c r="A41" i="4"/>
  <c r="AD42" i="4"/>
  <c r="CT42" i="4"/>
  <c r="A42" i="6"/>
  <c r="BN44" i="4"/>
  <c r="AM44" i="4" s="1"/>
  <c r="BZ44" i="4"/>
  <c r="L44" i="6"/>
  <c r="K44" i="9"/>
  <c r="K44" i="13"/>
  <c r="N43" i="4"/>
  <c r="BY43" i="4"/>
  <c r="BM43" i="4"/>
  <c r="BL43" i="4"/>
  <c r="CF43" i="4"/>
  <c r="BJ43" i="4"/>
  <c r="BA43" i="4"/>
  <c r="CL43" i="4"/>
  <c r="AQ43" i="4" s="1"/>
  <c r="AR43" i="4" s="1"/>
  <c r="BI43" i="4"/>
  <c r="AY43" i="4"/>
  <c r="BC43" i="4" s="1"/>
  <c r="BE43" i="4"/>
  <c r="BH43" i="4"/>
  <c r="BF43" i="4"/>
  <c r="BG43" i="4"/>
  <c r="BQ43" i="4"/>
  <c r="BO43" i="4"/>
  <c r="AU43" i="4" s="1"/>
  <c r="AV43" i="4" s="1"/>
  <c r="BP43" i="4"/>
  <c r="BW43" i="4"/>
  <c r="BR43" i="4"/>
  <c r="BV43" i="4"/>
  <c r="CA43" i="4"/>
  <c r="BT43" i="4"/>
  <c r="BX43" i="4"/>
  <c r="CC43" i="4"/>
  <c r="BU43" i="4"/>
  <c r="AE43" i="4"/>
  <c r="CD43" i="4" s="1"/>
  <c r="CE43" i="4"/>
  <c r="CB43" i="4"/>
  <c r="AI43" i="4"/>
  <c r="AJ43" i="4"/>
  <c r="BB43" i="4"/>
  <c r="AZ43" i="4"/>
  <c r="AO44" i="4"/>
  <c r="AP44" i="4" s="1"/>
  <c r="AN44" i="4" l="1"/>
  <c r="AG44" i="4"/>
  <c r="AF44" i="4"/>
  <c r="AD41" i="4"/>
  <c r="A40" i="4"/>
  <c r="CT41" i="4"/>
  <c r="A41" i="6"/>
  <c r="AS43" i="4"/>
  <c r="AT43" i="4" s="1"/>
  <c r="BN43" i="4"/>
  <c r="AM43" i="4" s="1"/>
  <c r="BZ43" i="4"/>
  <c r="AO43" i="4" s="1"/>
  <c r="AP43" i="4" s="1"/>
  <c r="K43" i="13"/>
  <c r="L43" i="6"/>
  <c r="K43" i="9"/>
  <c r="N42" i="4"/>
  <c r="BY42" i="4"/>
  <c r="BJ42" i="4"/>
  <c r="BM42" i="4"/>
  <c r="BL42" i="4"/>
  <c r="CL42" i="4"/>
  <c r="AQ42" i="4" s="1"/>
  <c r="AR42" i="4" s="1"/>
  <c r="CF42" i="4"/>
  <c r="BI42" i="4"/>
  <c r="BA42" i="4"/>
  <c r="BE42" i="4"/>
  <c r="BF42" i="4"/>
  <c r="BG42" i="4"/>
  <c r="BP42" i="4"/>
  <c r="AY42" i="4"/>
  <c r="BC42" i="4" s="1"/>
  <c r="BH42" i="4"/>
  <c r="BQ42" i="4"/>
  <c r="BR42" i="4"/>
  <c r="BV42" i="4"/>
  <c r="CA42" i="4"/>
  <c r="BU42" i="4"/>
  <c r="BO42" i="4"/>
  <c r="BW42" i="4"/>
  <c r="BT42" i="4"/>
  <c r="CB42" i="4"/>
  <c r="BX42" i="4"/>
  <c r="CE42" i="4"/>
  <c r="CC42" i="4"/>
  <c r="AE42" i="4"/>
  <c r="CD42" i="4" s="1"/>
  <c r="AI42" i="4"/>
  <c r="AJ42" i="4" s="1"/>
  <c r="AN43" i="4" l="1"/>
  <c r="AF43" i="4"/>
  <c r="AG43" i="4"/>
  <c r="AZ42" i="4"/>
  <c r="AU42" i="4"/>
  <c r="AV42" i="4" s="1"/>
  <c r="BN42" i="4"/>
  <c r="AM42" i="4" s="1"/>
  <c r="BZ42" i="4"/>
  <c r="AO42" i="4" s="1"/>
  <c r="AP42" i="4" s="1"/>
  <c r="K42" i="9"/>
  <c r="L42" i="6"/>
  <c r="K42" i="13"/>
  <c r="A39" i="4"/>
  <c r="AD40" i="4"/>
  <c r="CT40" i="4"/>
  <c r="A40" i="6"/>
  <c r="BB42" i="4"/>
  <c r="AS42" i="4"/>
  <c r="AT42" i="4" s="1"/>
  <c r="N41" i="4"/>
  <c r="BY41" i="4"/>
  <c r="BM41" i="4"/>
  <c r="BL41" i="4"/>
  <c r="CF41" i="4"/>
  <c r="CL41" i="4"/>
  <c r="AQ41" i="4" s="1"/>
  <c r="AR41" i="4" s="1"/>
  <c r="BJ41" i="4"/>
  <c r="BA41" i="4"/>
  <c r="AY41" i="4"/>
  <c r="BI41" i="4"/>
  <c r="BP41" i="4"/>
  <c r="BO41" i="4"/>
  <c r="BE41" i="4"/>
  <c r="BF41" i="4"/>
  <c r="BG41" i="4"/>
  <c r="BQ41" i="4"/>
  <c r="BH41" i="4"/>
  <c r="BR41" i="4"/>
  <c r="BU41" i="4"/>
  <c r="BT41" i="4"/>
  <c r="BX41" i="4"/>
  <c r="BV41" i="4"/>
  <c r="CA41" i="4"/>
  <c r="BW41" i="4"/>
  <c r="CC41" i="4"/>
  <c r="CB41" i="4"/>
  <c r="AE41" i="4"/>
  <c r="CD41" i="4" s="1"/>
  <c r="CE41" i="4"/>
  <c r="AI41" i="4"/>
  <c r="AJ41" i="4" s="1"/>
  <c r="AN42" i="4" l="1"/>
  <c r="AG42" i="4" s="1"/>
  <c r="AF42" i="4"/>
  <c r="N40" i="4"/>
  <c r="BJ40" i="4"/>
  <c r="BY40" i="4"/>
  <c r="CF40" i="4"/>
  <c r="BI40" i="4"/>
  <c r="CL40" i="4"/>
  <c r="AQ40" i="4" s="1"/>
  <c r="AR40" i="4" s="1"/>
  <c r="BM40" i="4"/>
  <c r="BO40" i="4"/>
  <c r="AY40" i="4"/>
  <c r="BH40" i="4"/>
  <c r="BL40" i="4"/>
  <c r="BA40" i="4"/>
  <c r="BP40" i="4"/>
  <c r="BF40" i="4"/>
  <c r="BG40" i="4"/>
  <c r="BE40" i="4"/>
  <c r="BQ40" i="4"/>
  <c r="BR40" i="4"/>
  <c r="BT40" i="4"/>
  <c r="BX40" i="4"/>
  <c r="BW40" i="4"/>
  <c r="BU40" i="4"/>
  <c r="CA40" i="4"/>
  <c r="CE40" i="4"/>
  <c r="BV40" i="4"/>
  <c r="CB40" i="4"/>
  <c r="CC40" i="4"/>
  <c r="AE40" i="4"/>
  <c r="CD40" i="4" s="1"/>
  <c r="AI40" i="4"/>
  <c r="AJ40" i="4"/>
  <c r="AS41" i="4"/>
  <c r="AT41" i="4" s="1"/>
  <c r="BC41" i="4"/>
  <c r="BZ41" i="4"/>
  <c r="BN41" i="4"/>
  <c r="K41" i="9"/>
  <c r="L41" i="6"/>
  <c r="K41" i="13"/>
  <c r="AD39" i="4"/>
  <c r="A38" i="4"/>
  <c r="CT39" i="4"/>
  <c r="A39" i="6"/>
  <c r="AO41" i="4"/>
  <c r="AP41" i="4" s="1"/>
  <c r="AU41" i="4"/>
  <c r="AV41" i="4" s="1"/>
  <c r="AU40" i="4" l="1"/>
  <c r="AV40" i="4" s="1"/>
  <c r="AM41" i="4"/>
  <c r="BB41" i="4"/>
  <c r="AZ41" i="4"/>
  <c r="A37" i="4"/>
  <c r="AD38" i="4"/>
  <c r="CT38" i="4"/>
  <c r="A38" i="6"/>
  <c r="N39" i="4"/>
  <c r="BY39" i="4"/>
  <c r="BM39" i="4"/>
  <c r="BL39" i="4"/>
  <c r="CF39" i="4"/>
  <c r="BJ39" i="4"/>
  <c r="BA39" i="4"/>
  <c r="CL39" i="4"/>
  <c r="AQ39" i="4" s="1"/>
  <c r="AR39" i="4" s="1"/>
  <c r="BI39" i="4"/>
  <c r="AY39" i="4"/>
  <c r="BE39" i="4"/>
  <c r="BF39" i="4"/>
  <c r="BH39" i="4"/>
  <c r="BG39" i="4"/>
  <c r="BQ39" i="4"/>
  <c r="BO39" i="4"/>
  <c r="BR39" i="4"/>
  <c r="BP39" i="4"/>
  <c r="BW39" i="4"/>
  <c r="BV39" i="4"/>
  <c r="CA39" i="4"/>
  <c r="BT39" i="4"/>
  <c r="BX39" i="4"/>
  <c r="CC39" i="4"/>
  <c r="BU39" i="4"/>
  <c r="AE39" i="4"/>
  <c r="CD39" i="4" s="1"/>
  <c r="CE39" i="4"/>
  <c r="CB39" i="4"/>
  <c r="AI39" i="4"/>
  <c r="AJ39" i="4" s="1"/>
  <c r="AS40" i="4"/>
  <c r="AT40" i="4" s="1"/>
  <c r="BC40" i="4"/>
  <c r="BN40" i="4"/>
  <c r="BZ40" i="4"/>
  <c r="AO40" i="4" s="1"/>
  <c r="AP40" i="4" s="1"/>
  <c r="K40" i="13"/>
  <c r="L40" i="6"/>
  <c r="K40" i="9"/>
  <c r="BC39" i="4" l="1"/>
  <c r="BB39" i="4" s="1"/>
  <c r="AS39" i="4"/>
  <c r="AT39" i="4" s="1"/>
  <c r="BN39" i="4"/>
  <c r="AM39" i="4" s="1"/>
  <c r="AN39" i="4" s="1"/>
  <c r="BZ39" i="4"/>
  <c r="AO39" i="4" s="1"/>
  <c r="AP39" i="4" s="1"/>
  <c r="L39" i="6"/>
  <c r="K39" i="9"/>
  <c r="K39" i="13"/>
  <c r="N38" i="4"/>
  <c r="BY38" i="4"/>
  <c r="BJ38" i="4"/>
  <c r="BM38" i="4"/>
  <c r="BL38" i="4"/>
  <c r="CL38" i="4"/>
  <c r="AQ38" i="4" s="1"/>
  <c r="AR38" i="4" s="1"/>
  <c r="BI38" i="4"/>
  <c r="BA38" i="4"/>
  <c r="CF38" i="4"/>
  <c r="BE38" i="4"/>
  <c r="BG38" i="4"/>
  <c r="BF38" i="4"/>
  <c r="BP38" i="4"/>
  <c r="AY38" i="4"/>
  <c r="BC38" i="4" s="1"/>
  <c r="BH38" i="4"/>
  <c r="BO38" i="4"/>
  <c r="BQ38" i="4"/>
  <c r="BR38" i="4"/>
  <c r="BV38" i="4"/>
  <c r="CA38" i="4"/>
  <c r="BU38" i="4"/>
  <c r="BW38" i="4"/>
  <c r="CB38" i="4"/>
  <c r="CE38" i="4"/>
  <c r="BT38" i="4"/>
  <c r="CC38" i="4"/>
  <c r="BX38" i="4"/>
  <c r="AI38" i="4"/>
  <c r="AE38" i="4"/>
  <c r="CD38" i="4" s="1"/>
  <c r="AJ38" i="4"/>
  <c r="AZ38" i="4"/>
  <c r="BB38" i="4"/>
  <c r="AM40" i="4"/>
  <c r="BB40" i="4"/>
  <c r="AZ40" i="4"/>
  <c r="AU39" i="4"/>
  <c r="AV39" i="4" s="1"/>
  <c r="AD37" i="4"/>
  <c r="A36" i="4"/>
  <c r="CT37" i="4"/>
  <c r="A37" i="6"/>
  <c r="AN41" i="4"/>
  <c r="AG41" i="4" s="1"/>
  <c r="AZ39" i="4" l="1"/>
  <c r="N37" i="4"/>
  <c r="BY37" i="4"/>
  <c r="BM37" i="4"/>
  <c r="BL37" i="4"/>
  <c r="CF37" i="4"/>
  <c r="CL37" i="4"/>
  <c r="AQ37" i="4" s="1"/>
  <c r="AR37" i="4" s="1"/>
  <c r="BA37" i="4"/>
  <c r="BJ37" i="4"/>
  <c r="BI37" i="4"/>
  <c r="AY37" i="4"/>
  <c r="BF37" i="4"/>
  <c r="BP37" i="4"/>
  <c r="BE37" i="4"/>
  <c r="BO37" i="4"/>
  <c r="AU37" i="4" s="1"/>
  <c r="AV37" i="4" s="1"/>
  <c r="BG37" i="4"/>
  <c r="BQ37" i="4"/>
  <c r="BR37" i="4"/>
  <c r="BH37" i="4"/>
  <c r="BU37" i="4"/>
  <c r="BT37" i="4"/>
  <c r="BX37" i="4"/>
  <c r="BV37" i="4"/>
  <c r="CA37" i="4"/>
  <c r="CC37" i="4"/>
  <c r="CB37" i="4"/>
  <c r="AE37" i="4"/>
  <c r="CD37" i="4" s="1"/>
  <c r="BW37" i="4"/>
  <c r="CE37" i="4"/>
  <c r="AI37" i="4"/>
  <c r="AJ37" i="4" s="1"/>
  <c r="AN40" i="4"/>
  <c r="AF40" i="4" s="1"/>
  <c r="AG39" i="4"/>
  <c r="AS38" i="4"/>
  <c r="AT38" i="4" s="1"/>
  <c r="BN38" i="4"/>
  <c r="AM38" i="4" s="1"/>
  <c r="BZ38" i="4"/>
  <c r="AO38" i="4" s="1"/>
  <c r="AP38" i="4" s="1"/>
  <c r="K38" i="9"/>
  <c r="K38" i="13"/>
  <c r="L38" i="6"/>
  <c r="AF41" i="4"/>
  <c r="A35" i="4"/>
  <c r="AD36" i="4"/>
  <c r="CT36" i="4"/>
  <c r="A36" i="6"/>
  <c r="AU38" i="4"/>
  <c r="AV38" i="4" s="1"/>
  <c r="AF39" i="4"/>
  <c r="AG40" i="4" l="1"/>
  <c r="AN38" i="4"/>
  <c r="AG38" i="4" s="1"/>
  <c r="BC37" i="4"/>
  <c r="N36" i="4"/>
  <c r="BY36" i="4"/>
  <c r="BJ36" i="4"/>
  <c r="CF36" i="4"/>
  <c r="BI36" i="4"/>
  <c r="CL36" i="4"/>
  <c r="AQ36" i="4" s="1"/>
  <c r="AR36" i="4" s="1"/>
  <c r="BL36" i="4"/>
  <c r="BM36" i="4"/>
  <c r="BA36" i="4"/>
  <c r="BE36" i="4"/>
  <c r="BO36" i="4"/>
  <c r="AY36" i="4"/>
  <c r="BH36" i="4"/>
  <c r="BF36" i="4"/>
  <c r="BP36" i="4"/>
  <c r="BG36" i="4"/>
  <c r="BQ36" i="4"/>
  <c r="BT36" i="4"/>
  <c r="BX36" i="4"/>
  <c r="BW36" i="4"/>
  <c r="BR36" i="4"/>
  <c r="BU36" i="4"/>
  <c r="CE36" i="4"/>
  <c r="CB36" i="4"/>
  <c r="CA36" i="4"/>
  <c r="CC36" i="4"/>
  <c r="AE36" i="4"/>
  <c r="CD36" i="4" s="1"/>
  <c r="BV36" i="4"/>
  <c r="AI36" i="4"/>
  <c r="AJ36" i="4" s="1"/>
  <c r="BN37" i="4"/>
  <c r="BZ37" i="4"/>
  <c r="K37" i="13"/>
  <c r="K37" i="9"/>
  <c r="L37" i="6"/>
  <c r="AD35" i="4"/>
  <c r="A34" i="4"/>
  <c r="CT35" i="4"/>
  <c r="A35" i="6"/>
  <c r="AO37" i="4"/>
  <c r="AP37" i="4" s="1"/>
  <c r="AS37" i="4"/>
  <c r="AT37" i="4" s="1"/>
  <c r="AU36" i="4" l="1"/>
  <c r="AV36" i="4" s="1"/>
  <c r="AF38" i="4"/>
  <c r="BN36" i="4"/>
  <c r="BZ36" i="4"/>
  <c r="AO36" i="4" s="1"/>
  <c r="AP36" i="4" s="1"/>
  <c r="K36" i="13"/>
  <c r="K36" i="9"/>
  <c r="L36" i="6"/>
  <c r="N35" i="4"/>
  <c r="BY35" i="4"/>
  <c r="BM35" i="4"/>
  <c r="BL35" i="4"/>
  <c r="CF35" i="4"/>
  <c r="BJ35" i="4"/>
  <c r="BA35" i="4"/>
  <c r="CL35" i="4"/>
  <c r="AQ35" i="4" s="1"/>
  <c r="AR35" i="4" s="1"/>
  <c r="BI35" i="4"/>
  <c r="AY35" i="4"/>
  <c r="BE35" i="4"/>
  <c r="BF35" i="4"/>
  <c r="BH35" i="4"/>
  <c r="BG35" i="4"/>
  <c r="BQ35" i="4"/>
  <c r="BO35" i="4"/>
  <c r="BR35" i="4"/>
  <c r="BP35" i="4"/>
  <c r="BW35" i="4"/>
  <c r="BV35" i="4"/>
  <c r="CA35" i="4"/>
  <c r="BT35" i="4"/>
  <c r="BX35" i="4"/>
  <c r="CC35" i="4"/>
  <c r="AE35" i="4"/>
  <c r="CD35" i="4" s="1"/>
  <c r="CE35" i="4"/>
  <c r="CB35" i="4"/>
  <c r="BU35" i="4"/>
  <c r="AI35" i="4"/>
  <c r="AJ35" i="4" s="1"/>
  <c r="AS36" i="4"/>
  <c r="AT36" i="4" s="1"/>
  <c r="A33" i="4"/>
  <c r="AD34" i="4"/>
  <c r="CT34" i="4"/>
  <c r="A34" i="6"/>
  <c r="BC36" i="4"/>
  <c r="AM37" i="4"/>
  <c r="AZ37" i="4"/>
  <c r="BB37" i="4"/>
  <c r="BC35" i="4" l="1"/>
  <c r="AN37" i="4"/>
  <c r="AG37" i="4" s="1"/>
  <c r="N34" i="4"/>
  <c r="AE34" i="4" s="1"/>
  <c r="CD34" i="4" s="1"/>
  <c r="BY34" i="4"/>
  <c r="BJ34" i="4"/>
  <c r="BM34" i="4"/>
  <c r="BL34" i="4"/>
  <c r="CF34" i="4"/>
  <c r="CL34" i="4"/>
  <c r="AQ34" i="4" s="1"/>
  <c r="AR34" i="4" s="1"/>
  <c r="BI34" i="4"/>
  <c r="BA34" i="4"/>
  <c r="BE34" i="4"/>
  <c r="BF34" i="4"/>
  <c r="BG34" i="4"/>
  <c r="BP34" i="4"/>
  <c r="AY34" i="4"/>
  <c r="BH34" i="4"/>
  <c r="BQ34" i="4"/>
  <c r="BT34" i="4"/>
  <c r="BO34" i="4"/>
  <c r="BR34" i="4"/>
  <c r="BV34" i="4"/>
  <c r="CA34" i="4"/>
  <c r="BU34" i="4"/>
  <c r="BW34" i="4"/>
  <c r="BX34" i="4"/>
  <c r="CB34" i="4"/>
  <c r="CE34" i="4"/>
  <c r="CC34" i="4"/>
  <c r="AI34" i="4"/>
  <c r="AJ34" i="4"/>
  <c r="BN35" i="4"/>
  <c r="BZ35" i="4"/>
  <c r="K35" i="13"/>
  <c r="L35" i="6"/>
  <c r="K35" i="9"/>
  <c r="AM36" i="4"/>
  <c r="BB36" i="4"/>
  <c r="AZ36" i="4"/>
  <c r="AD33" i="4"/>
  <c r="A32" i="4"/>
  <c r="CT33" i="4"/>
  <c r="A33" i="6"/>
  <c r="AU35" i="4"/>
  <c r="AV35" i="4" s="1"/>
  <c r="AF37" i="4"/>
  <c r="AO35" i="4"/>
  <c r="AP35" i="4" s="1"/>
  <c r="AM35" i="4"/>
  <c r="AN35" i="4" s="1"/>
  <c r="AS35" i="4"/>
  <c r="AT35" i="4" s="1"/>
  <c r="AG35" i="4" l="1"/>
  <c r="BB35" i="4"/>
  <c r="AZ35" i="4"/>
  <c r="AS34" i="4"/>
  <c r="AT34" i="4" s="1"/>
  <c r="BN34" i="4"/>
  <c r="BZ34" i="4"/>
  <c r="AO34" i="4" s="1"/>
  <c r="AP34" i="4" s="1"/>
  <c r="L34" i="6"/>
  <c r="K34" i="13"/>
  <c r="K34" i="9"/>
  <c r="A31" i="4"/>
  <c r="AD32" i="4"/>
  <c r="CT32" i="4"/>
  <c r="A32" i="6"/>
  <c r="AF35" i="4"/>
  <c r="N33" i="4"/>
  <c r="BY33" i="4"/>
  <c r="BM33" i="4"/>
  <c r="BL33" i="4"/>
  <c r="CF33" i="4"/>
  <c r="BA33" i="4"/>
  <c r="BJ33" i="4"/>
  <c r="CL33" i="4"/>
  <c r="AQ33" i="4" s="1"/>
  <c r="AR33" i="4" s="1"/>
  <c r="AY33" i="4"/>
  <c r="BC33" i="4" s="1"/>
  <c r="BP33" i="4"/>
  <c r="BO33" i="4"/>
  <c r="BI33" i="4"/>
  <c r="BE33" i="4"/>
  <c r="BG33" i="4"/>
  <c r="BQ33" i="4"/>
  <c r="BH33" i="4"/>
  <c r="BR33" i="4"/>
  <c r="BF33" i="4"/>
  <c r="BU33" i="4"/>
  <c r="BX33" i="4"/>
  <c r="BV33" i="4"/>
  <c r="CA33" i="4"/>
  <c r="BW33" i="4"/>
  <c r="BT33" i="4"/>
  <c r="CC33" i="4"/>
  <c r="CB33" i="4"/>
  <c r="AE33" i="4"/>
  <c r="CD33" i="4" s="1"/>
  <c r="CE33" i="4"/>
  <c r="AI33" i="4"/>
  <c r="AJ33" i="4" s="1"/>
  <c r="BB33" i="4"/>
  <c r="AZ33" i="4"/>
  <c r="AN36" i="4"/>
  <c r="AF36" i="4" s="1"/>
  <c r="AU34" i="4"/>
  <c r="AV34" i="4" s="1"/>
  <c r="BC34" i="4"/>
  <c r="AG36" i="4" l="1"/>
  <c r="AU33" i="4"/>
  <c r="AV33" i="4" s="1"/>
  <c r="AS33" i="4"/>
  <c r="AT33" i="4" s="1"/>
  <c r="AM34" i="4"/>
  <c r="BB34" i="4"/>
  <c r="AZ34" i="4"/>
  <c r="BN33" i="4"/>
  <c r="AM33" i="4" s="1"/>
  <c r="BZ33" i="4"/>
  <c r="K33" i="9"/>
  <c r="K33" i="13"/>
  <c r="L33" i="6"/>
  <c r="N32" i="4"/>
  <c r="BJ32" i="4"/>
  <c r="CF32" i="4"/>
  <c r="BA32" i="4"/>
  <c r="BM32" i="4"/>
  <c r="BI32" i="4"/>
  <c r="CL32" i="4"/>
  <c r="AQ32" i="4" s="1"/>
  <c r="AR32" i="4" s="1"/>
  <c r="BL32" i="4"/>
  <c r="BY32" i="4"/>
  <c r="BO32" i="4"/>
  <c r="AY32" i="4"/>
  <c r="BF32" i="4"/>
  <c r="BH32" i="4"/>
  <c r="BP32" i="4"/>
  <c r="BG32" i="4"/>
  <c r="BE32" i="4"/>
  <c r="BX32" i="4"/>
  <c r="BT32" i="4"/>
  <c r="BW32" i="4"/>
  <c r="BQ32" i="4"/>
  <c r="BU32" i="4"/>
  <c r="BV32" i="4"/>
  <c r="CE32" i="4"/>
  <c r="CA32" i="4"/>
  <c r="CB32" i="4"/>
  <c r="BR32" i="4"/>
  <c r="CC32" i="4"/>
  <c r="AI32" i="4"/>
  <c r="AJ32" i="4" s="1"/>
  <c r="AO33" i="4"/>
  <c r="AP33" i="4" s="1"/>
  <c r="AD31" i="4"/>
  <c r="A30" i="4"/>
  <c r="CT31" i="4"/>
  <c r="A31" i="6"/>
  <c r="BC32" i="4" l="1"/>
  <c r="AN33" i="4"/>
  <c r="AF33" i="4" s="1"/>
  <c r="AG33" i="4"/>
  <c r="BN32" i="4"/>
  <c r="BZ32" i="4"/>
  <c r="K32" i="13"/>
  <c r="K32" i="9"/>
  <c r="L32" i="6"/>
  <c r="A29" i="4"/>
  <c r="AD30" i="4"/>
  <c r="CT30" i="4"/>
  <c r="A30" i="6"/>
  <c r="AE32" i="4"/>
  <c r="CD32" i="4" s="1"/>
  <c r="N31" i="4"/>
  <c r="BY31" i="4"/>
  <c r="BM31" i="4"/>
  <c r="BL31" i="4"/>
  <c r="CF31" i="4"/>
  <c r="BJ31" i="4"/>
  <c r="CL31" i="4"/>
  <c r="AQ31" i="4" s="1"/>
  <c r="AR31" i="4" s="1"/>
  <c r="BA31" i="4"/>
  <c r="BI31" i="4"/>
  <c r="AY31" i="4"/>
  <c r="BE31" i="4"/>
  <c r="BF31" i="4"/>
  <c r="BH31" i="4"/>
  <c r="BG31" i="4"/>
  <c r="BQ31" i="4"/>
  <c r="BO31" i="4"/>
  <c r="BR31" i="4"/>
  <c r="BT31" i="4"/>
  <c r="BW31" i="4"/>
  <c r="BV31" i="4"/>
  <c r="CA31" i="4"/>
  <c r="BX31" i="4"/>
  <c r="BU31" i="4"/>
  <c r="CC31" i="4"/>
  <c r="AE31" i="4"/>
  <c r="CD31" i="4" s="1"/>
  <c r="CE31" i="4"/>
  <c r="BP31" i="4"/>
  <c r="CB31" i="4"/>
  <c r="AI31" i="4"/>
  <c r="AJ31" i="4"/>
  <c r="AM32" i="4"/>
  <c r="AN32" i="4" s="1"/>
  <c r="AO32" i="4"/>
  <c r="AP32" i="4" s="1"/>
  <c r="AU32" i="4"/>
  <c r="AV32" i="4" s="1"/>
  <c r="AS32" i="4"/>
  <c r="AT32" i="4" s="1"/>
  <c r="AN34" i="4"/>
  <c r="AF34" i="4" s="1"/>
  <c r="AG32" i="4" l="1"/>
  <c r="BC31" i="4"/>
  <c r="AZ32" i="4"/>
  <c r="BB32" i="4"/>
  <c r="AS31" i="4"/>
  <c r="AT31" i="4" s="1"/>
  <c r="AG34" i="4"/>
  <c r="AZ31" i="4"/>
  <c r="BN31" i="4"/>
  <c r="AM31" i="4" s="1"/>
  <c r="BZ31" i="4"/>
  <c r="L31" i="6"/>
  <c r="K31" i="13"/>
  <c r="K31" i="9"/>
  <c r="N30" i="4"/>
  <c r="BY30" i="4"/>
  <c r="BJ30" i="4"/>
  <c r="BM30" i="4"/>
  <c r="BL30" i="4"/>
  <c r="BI30" i="4"/>
  <c r="CL30" i="4"/>
  <c r="AQ30" i="4" s="1"/>
  <c r="AR30" i="4" s="1"/>
  <c r="CF30" i="4"/>
  <c r="BE30" i="4"/>
  <c r="BF30" i="4"/>
  <c r="BA30" i="4"/>
  <c r="BG30" i="4"/>
  <c r="BP30" i="4"/>
  <c r="AY30" i="4"/>
  <c r="BC30" i="4" s="1"/>
  <c r="BH30" i="4"/>
  <c r="BQ30" i="4"/>
  <c r="BO30" i="4"/>
  <c r="BT30" i="4"/>
  <c r="BR30" i="4"/>
  <c r="BV30" i="4"/>
  <c r="CA30" i="4"/>
  <c r="BU30" i="4"/>
  <c r="BW30" i="4"/>
  <c r="CB30" i="4"/>
  <c r="CE30" i="4"/>
  <c r="BX30" i="4"/>
  <c r="CC30" i="4"/>
  <c r="AE30" i="4"/>
  <c r="CD30" i="4" s="1"/>
  <c r="AI30" i="4"/>
  <c r="AJ30" i="4" s="1"/>
  <c r="AZ30" i="4"/>
  <c r="BB30" i="4"/>
  <c r="BB31" i="4"/>
  <c r="AU31" i="4"/>
  <c r="AV31" i="4" s="1"/>
  <c r="AD29" i="4"/>
  <c r="A28" i="4"/>
  <c r="CT29" i="4"/>
  <c r="A29" i="6"/>
  <c r="AO31" i="4"/>
  <c r="AP31" i="4" s="1"/>
  <c r="AF32" i="4"/>
  <c r="AN31" i="4" l="1"/>
  <c r="AF31" i="4"/>
  <c r="AG31" i="4"/>
  <c r="AS30" i="4"/>
  <c r="AT30" i="4" s="1"/>
  <c r="N29" i="4"/>
  <c r="BY29" i="4"/>
  <c r="BM29" i="4"/>
  <c r="BL29" i="4"/>
  <c r="CF29" i="4"/>
  <c r="BA29" i="4"/>
  <c r="CL29" i="4"/>
  <c r="AQ29" i="4" s="1"/>
  <c r="AR29" i="4" s="1"/>
  <c r="BJ29" i="4"/>
  <c r="AY29" i="4"/>
  <c r="BI29" i="4"/>
  <c r="BF29" i="4"/>
  <c r="BP29" i="4"/>
  <c r="BE29" i="4"/>
  <c r="BO29" i="4"/>
  <c r="BG29" i="4"/>
  <c r="BQ29" i="4"/>
  <c r="BR29" i="4"/>
  <c r="BU29" i="4"/>
  <c r="BH29" i="4"/>
  <c r="BX29" i="4"/>
  <c r="BT29" i="4"/>
  <c r="BV29" i="4"/>
  <c r="CA29" i="4"/>
  <c r="CC29" i="4"/>
  <c r="BW29" i="4"/>
  <c r="CB29" i="4"/>
  <c r="AE29" i="4"/>
  <c r="CD29" i="4" s="1"/>
  <c r="CE29" i="4"/>
  <c r="AI29" i="4"/>
  <c r="AJ29" i="4" s="1"/>
  <c r="A27" i="4"/>
  <c r="AD28" i="4"/>
  <c r="CT28" i="4"/>
  <c r="A28" i="6"/>
  <c r="AU30" i="4"/>
  <c r="AV30" i="4" s="1"/>
  <c r="BN30" i="4"/>
  <c r="AM30" i="4" s="1"/>
  <c r="BZ30" i="4"/>
  <c r="AO30" i="4" s="1"/>
  <c r="AP30" i="4" s="1"/>
  <c r="K30" i="9"/>
  <c r="L30" i="6"/>
  <c r="K30" i="13"/>
  <c r="BC29" i="4" l="1"/>
  <c r="AN30" i="4"/>
  <c r="AF30" i="4" s="1"/>
  <c r="AG30" i="4"/>
  <c r="AD27" i="4"/>
  <c r="A26" i="4"/>
  <c r="CT27" i="4"/>
  <c r="A27" i="6"/>
  <c r="AU29" i="4"/>
  <c r="AV29" i="4" s="1"/>
  <c r="N28" i="4"/>
  <c r="BJ28" i="4"/>
  <c r="BY28" i="4"/>
  <c r="CF28" i="4"/>
  <c r="BA28" i="4"/>
  <c r="BL28" i="4"/>
  <c r="BI28" i="4"/>
  <c r="CL28" i="4"/>
  <c r="AQ28" i="4" s="1"/>
  <c r="AR28" i="4" s="1"/>
  <c r="BM28" i="4"/>
  <c r="BE28" i="4"/>
  <c r="BO28" i="4"/>
  <c r="AY28" i="4"/>
  <c r="BC28" i="4" s="1"/>
  <c r="BH28" i="4"/>
  <c r="BF28" i="4"/>
  <c r="BP28" i="4"/>
  <c r="BQ28" i="4"/>
  <c r="BX28" i="4"/>
  <c r="BG28" i="4"/>
  <c r="BR28" i="4"/>
  <c r="BW28" i="4"/>
  <c r="BU28" i="4"/>
  <c r="CE28" i="4"/>
  <c r="CB28" i="4"/>
  <c r="BV28" i="4"/>
  <c r="BT28" i="4"/>
  <c r="AE28" i="4"/>
  <c r="CD28" i="4" s="1"/>
  <c r="CC28" i="4"/>
  <c r="AI28" i="4"/>
  <c r="AJ28" i="4" s="1"/>
  <c r="CA28" i="4"/>
  <c r="BB28" i="4"/>
  <c r="AZ28" i="4"/>
  <c r="BN29" i="4"/>
  <c r="AM29" i="4" s="1"/>
  <c r="AN29" i="4" s="1"/>
  <c r="BZ29" i="4"/>
  <c r="AO29" i="4" s="1"/>
  <c r="AP29" i="4" s="1"/>
  <c r="K29" i="13"/>
  <c r="L29" i="6"/>
  <c r="K29" i="9"/>
  <c r="AS29" i="4"/>
  <c r="AT29" i="4" s="1"/>
  <c r="BB29" i="4" l="1"/>
  <c r="AZ29" i="4"/>
  <c r="AU28" i="4"/>
  <c r="AV28" i="4" s="1"/>
  <c r="AG29" i="4"/>
  <c r="AS28" i="4"/>
  <c r="AT28" i="4" s="1"/>
  <c r="BN28" i="4"/>
  <c r="BZ28" i="4"/>
  <c r="AO28" i="4" s="1"/>
  <c r="AP28" i="4" s="1"/>
  <c r="L28" i="6"/>
  <c r="K28" i="13"/>
  <c r="K28" i="9"/>
  <c r="A25" i="4"/>
  <c r="AD26" i="4"/>
  <c r="CT26" i="4"/>
  <c r="A26" i="6"/>
  <c r="AF29" i="4"/>
  <c r="AM28" i="4"/>
  <c r="AN28" i="4" s="1"/>
  <c r="N27" i="4"/>
  <c r="BY27" i="4"/>
  <c r="BM27" i="4"/>
  <c r="BL27" i="4"/>
  <c r="CF27" i="4"/>
  <c r="BJ27" i="4"/>
  <c r="BA27" i="4"/>
  <c r="CL27" i="4"/>
  <c r="AQ27" i="4" s="1"/>
  <c r="AR27" i="4" s="1"/>
  <c r="BI27" i="4"/>
  <c r="AY27" i="4"/>
  <c r="BE27" i="4"/>
  <c r="BF27" i="4"/>
  <c r="BH27" i="4"/>
  <c r="BG27" i="4"/>
  <c r="BQ27" i="4"/>
  <c r="BO27" i="4"/>
  <c r="BP27" i="4"/>
  <c r="BR27" i="4"/>
  <c r="BW27" i="4"/>
  <c r="BT27" i="4"/>
  <c r="BV27" i="4"/>
  <c r="CA27" i="4"/>
  <c r="BX27" i="4"/>
  <c r="CC27" i="4"/>
  <c r="BU27" i="4"/>
  <c r="AE27" i="4"/>
  <c r="CD27" i="4" s="1"/>
  <c r="CE27" i="4"/>
  <c r="CB27" i="4"/>
  <c r="AI27" i="4"/>
  <c r="AJ27" i="4" s="1"/>
  <c r="N26" i="4" l="1"/>
  <c r="BY26" i="4"/>
  <c r="BJ26" i="4"/>
  <c r="BM26" i="4"/>
  <c r="BL26" i="4"/>
  <c r="CF26" i="4"/>
  <c r="BI26" i="4"/>
  <c r="CL26" i="4"/>
  <c r="AQ26" i="4" s="1"/>
  <c r="AR26" i="4" s="1"/>
  <c r="BA26" i="4"/>
  <c r="BE26" i="4"/>
  <c r="BF26" i="4"/>
  <c r="BG26" i="4"/>
  <c r="BP26" i="4"/>
  <c r="AY26" i="4"/>
  <c r="BH26" i="4"/>
  <c r="BQ26" i="4"/>
  <c r="BT26" i="4"/>
  <c r="BR26" i="4"/>
  <c r="BV26" i="4"/>
  <c r="CA26" i="4"/>
  <c r="BU26" i="4"/>
  <c r="BW26" i="4"/>
  <c r="CB26" i="4"/>
  <c r="BX26" i="4"/>
  <c r="CE26" i="4"/>
  <c r="CC26" i="4"/>
  <c r="AE26" i="4"/>
  <c r="CD26" i="4" s="1"/>
  <c r="BO26" i="4"/>
  <c r="AU26" i="4" s="1"/>
  <c r="AV26" i="4" s="1"/>
  <c r="AI26" i="4"/>
  <c r="AJ26" i="4" s="1"/>
  <c r="BC27" i="4"/>
  <c r="AS27" i="4"/>
  <c r="AT27" i="4" s="1"/>
  <c r="AD25" i="4"/>
  <c r="A24" i="4"/>
  <c r="CT25" i="4"/>
  <c r="A25" i="6"/>
  <c r="AG28" i="4"/>
  <c r="BN27" i="4"/>
  <c r="BZ27" i="4"/>
  <c r="AO27" i="4" s="1"/>
  <c r="AP27" i="4" s="1"/>
  <c r="L27" i="6"/>
  <c r="K27" i="9"/>
  <c r="K27" i="13"/>
  <c r="AU27" i="4"/>
  <c r="AV27" i="4" s="1"/>
  <c r="AF28" i="4"/>
  <c r="AS26" i="4" l="1"/>
  <c r="AT26" i="4" s="1"/>
  <c r="A23" i="4"/>
  <c r="AD24" i="4"/>
  <c r="CT24" i="4"/>
  <c r="A24" i="6"/>
  <c r="AM27" i="4"/>
  <c r="AZ27" i="4"/>
  <c r="BB27" i="4"/>
  <c r="BC26" i="4"/>
  <c r="N25" i="4"/>
  <c r="BY25" i="4"/>
  <c r="BM25" i="4"/>
  <c r="BL25" i="4"/>
  <c r="CF25" i="4"/>
  <c r="BA25" i="4"/>
  <c r="CL25" i="4"/>
  <c r="AQ25" i="4" s="1"/>
  <c r="AR25" i="4" s="1"/>
  <c r="BJ25" i="4"/>
  <c r="AY25" i="4"/>
  <c r="BI25" i="4"/>
  <c r="BP25" i="4"/>
  <c r="BO25" i="4"/>
  <c r="BE25" i="4"/>
  <c r="BG25" i="4"/>
  <c r="BQ25" i="4"/>
  <c r="BH25" i="4"/>
  <c r="BF25" i="4"/>
  <c r="BR25" i="4"/>
  <c r="BT25" i="4"/>
  <c r="BU25" i="4"/>
  <c r="BX25" i="4"/>
  <c r="BV25" i="4"/>
  <c r="CA25" i="4"/>
  <c r="BW25" i="4"/>
  <c r="CC25" i="4"/>
  <c r="CB25" i="4"/>
  <c r="AE25" i="4"/>
  <c r="CD25" i="4" s="1"/>
  <c r="CE25" i="4"/>
  <c r="AI25" i="4"/>
  <c r="AJ25" i="4" s="1"/>
  <c r="BN26" i="4"/>
  <c r="BZ26" i="4"/>
  <c r="AO26" i="4" s="1"/>
  <c r="AP26" i="4" s="1"/>
  <c r="K26" i="13"/>
  <c r="L26" i="6"/>
  <c r="K26" i="9"/>
  <c r="AU25" i="4" l="1"/>
  <c r="AV25" i="4" s="1"/>
  <c r="AM26" i="4"/>
  <c r="BB26" i="4"/>
  <c r="AZ26" i="4"/>
  <c r="AD23" i="4"/>
  <c r="A22" i="4"/>
  <c r="CT23" i="4"/>
  <c r="A23" i="6"/>
  <c r="AS25" i="4"/>
  <c r="AT25" i="4" s="1"/>
  <c r="AN27" i="4"/>
  <c r="AG27" i="4" s="1"/>
  <c r="BC25" i="4"/>
  <c r="BZ25" i="4"/>
  <c r="AO25" i="4" s="1"/>
  <c r="AP25" i="4" s="1"/>
  <c r="BN25" i="4"/>
  <c r="K25" i="9"/>
  <c r="K25" i="13"/>
  <c r="L25" i="6"/>
  <c r="N24" i="4"/>
  <c r="BJ24" i="4"/>
  <c r="BY24" i="4"/>
  <c r="CF24" i="4"/>
  <c r="BA24" i="4"/>
  <c r="BI24" i="4"/>
  <c r="BM24" i="4"/>
  <c r="CL24" i="4"/>
  <c r="AQ24" i="4" s="1"/>
  <c r="AR24" i="4" s="1"/>
  <c r="BL24" i="4"/>
  <c r="BO24" i="4"/>
  <c r="AY24" i="4"/>
  <c r="BF24" i="4"/>
  <c r="BH24" i="4"/>
  <c r="BP24" i="4"/>
  <c r="BE24" i="4"/>
  <c r="BG24" i="4"/>
  <c r="BR24" i="4"/>
  <c r="BX24" i="4"/>
  <c r="BW24" i="4"/>
  <c r="BT24" i="4"/>
  <c r="BU24" i="4"/>
  <c r="CA24" i="4"/>
  <c r="CE24" i="4"/>
  <c r="BV24" i="4"/>
  <c r="CB24" i="4"/>
  <c r="BQ24" i="4"/>
  <c r="CC24" i="4"/>
  <c r="AE24" i="4"/>
  <c r="CD24" i="4" s="1"/>
  <c r="AI24" i="4"/>
  <c r="AJ24" i="4" s="1"/>
  <c r="AF27" i="4" l="1"/>
  <c r="BC24" i="4"/>
  <c r="AZ24" i="4" s="1"/>
  <c r="AU24" i="4"/>
  <c r="AV24" i="4" s="1"/>
  <c r="AS24" i="4"/>
  <c r="AT24" i="4" s="1"/>
  <c r="AM25" i="4"/>
  <c r="BB25" i="4"/>
  <c r="AZ25" i="4"/>
  <c r="A21" i="4"/>
  <c r="AD22" i="4"/>
  <c r="CT22" i="4"/>
  <c r="A22" i="6"/>
  <c r="BB24" i="4"/>
  <c r="BN24" i="4"/>
  <c r="AM24" i="4" s="1"/>
  <c r="BZ24" i="4"/>
  <c r="K24" i="9"/>
  <c r="L24" i="6"/>
  <c r="K24" i="13"/>
  <c r="N23" i="4"/>
  <c r="BY23" i="4"/>
  <c r="BM23" i="4"/>
  <c r="BL23" i="4"/>
  <c r="CF23" i="4"/>
  <c r="BJ23" i="4"/>
  <c r="CL23" i="4"/>
  <c r="AQ23" i="4" s="1"/>
  <c r="AR23" i="4" s="1"/>
  <c r="BA23" i="4"/>
  <c r="BI23" i="4"/>
  <c r="AY23" i="4"/>
  <c r="BE23" i="4"/>
  <c r="BF23" i="4"/>
  <c r="BH23" i="4"/>
  <c r="BG23" i="4"/>
  <c r="BQ23" i="4"/>
  <c r="BO23" i="4"/>
  <c r="BR23" i="4"/>
  <c r="BP23" i="4"/>
  <c r="BW23" i="4"/>
  <c r="BV23" i="4"/>
  <c r="CA23" i="4"/>
  <c r="BX23" i="4"/>
  <c r="BT23" i="4"/>
  <c r="CC23" i="4"/>
  <c r="BU23" i="4"/>
  <c r="AE23" i="4"/>
  <c r="CD23" i="4" s="1"/>
  <c r="CE23" i="4"/>
  <c r="CB23" i="4"/>
  <c r="AI23" i="4"/>
  <c r="AJ23" i="4"/>
  <c r="AN26" i="4"/>
  <c r="AG26" i="4" s="1"/>
  <c r="AO24" i="4"/>
  <c r="AP24" i="4" s="1"/>
  <c r="BC23" i="4" l="1"/>
  <c r="AN24" i="4"/>
  <c r="AG24" i="4" s="1"/>
  <c r="AF24" i="4"/>
  <c r="AS23" i="4"/>
  <c r="AT23" i="4" s="1"/>
  <c r="AZ23" i="4"/>
  <c r="BN23" i="4"/>
  <c r="AM23" i="4" s="1"/>
  <c r="BZ23" i="4"/>
  <c r="K23" i="13"/>
  <c r="L23" i="6"/>
  <c r="K23" i="9"/>
  <c r="BB23" i="4"/>
  <c r="AU23" i="4"/>
  <c r="AV23" i="4" s="1"/>
  <c r="N22" i="4"/>
  <c r="BY22" i="4"/>
  <c r="BJ22" i="4"/>
  <c r="BM22" i="4"/>
  <c r="BL22" i="4"/>
  <c r="BI22" i="4"/>
  <c r="CL22" i="4"/>
  <c r="AQ22" i="4" s="1"/>
  <c r="AR22" i="4" s="1"/>
  <c r="BA22" i="4"/>
  <c r="BE22" i="4"/>
  <c r="BF22" i="4"/>
  <c r="BG22" i="4"/>
  <c r="BP22" i="4"/>
  <c r="AY22" i="4"/>
  <c r="BH22" i="4"/>
  <c r="BO22" i="4"/>
  <c r="AU22" i="4" s="1"/>
  <c r="AV22" i="4" s="1"/>
  <c r="BQ22" i="4"/>
  <c r="BT22" i="4"/>
  <c r="BR22" i="4"/>
  <c r="BV22" i="4"/>
  <c r="CA22" i="4"/>
  <c r="BU22" i="4"/>
  <c r="CF22" i="4"/>
  <c r="BW22" i="4"/>
  <c r="CB22" i="4"/>
  <c r="CE22" i="4"/>
  <c r="CC22" i="4"/>
  <c r="AE22" i="4"/>
  <c r="CD22" i="4" s="1"/>
  <c r="BX22" i="4"/>
  <c r="AI22" i="4"/>
  <c r="AJ22" i="4" s="1"/>
  <c r="AF26" i="4"/>
  <c r="AO23" i="4"/>
  <c r="AP23" i="4" s="1"/>
  <c r="AD21" i="4"/>
  <c r="A20" i="4"/>
  <c r="CT21" i="4"/>
  <c r="A21" i="6"/>
  <c r="AN25" i="4"/>
  <c r="AF25" i="4" s="1"/>
  <c r="AG25" i="4" l="1"/>
  <c r="BC22" i="4"/>
  <c r="AN23" i="4"/>
  <c r="AF23" i="4" s="1"/>
  <c r="AS22" i="4"/>
  <c r="AT22" i="4" s="1"/>
  <c r="AD20" i="4"/>
  <c r="CT20" i="4"/>
  <c r="CT13" i="4" s="1"/>
  <c r="N11" i="4" s="1"/>
  <c r="A20" i="6"/>
  <c r="BN22" i="4"/>
  <c r="AM22" i="4" s="1"/>
  <c r="AN22" i="4" s="1"/>
  <c r="BZ22" i="4"/>
  <c r="AO22" i="4" s="1"/>
  <c r="L22" i="6"/>
  <c r="K22" i="9"/>
  <c r="K22" i="13"/>
  <c r="N21" i="4"/>
  <c r="AE21" i="4" s="1"/>
  <c r="CD21" i="4" s="1"/>
  <c r="BY21" i="4"/>
  <c r="BM21" i="4"/>
  <c r="BL21" i="4"/>
  <c r="CF21" i="4"/>
  <c r="BA21" i="4"/>
  <c r="CL21" i="4"/>
  <c r="AQ21" i="4" s="1"/>
  <c r="AR21" i="4" s="1"/>
  <c r="BI21" i="4"/>
  <c r="AY21" i="4"/>
  <c r="BF21" i="4"/>
  <c r="BP21" i="4"/>
  <c r="BE21" i="4"/>
  <c r="BO21" i="4"/>
  <c r="BG21" i="4"/>
  <c r="BQ21" i="4"/>
  <c r="BR21" i="4"/>
  <c r="BJ21" i="4"/>
  <c r="BH21" i="4"/>
  <c r="BU21" i="4"/>
  <c r="BT21" i="4"/>
  <c r="BX21" i="4"/>
  <c r="BV21" i="4"/>
  <c r="CA21" i="4"/>
  <c r="CC21" i="4"/>
  <c r="CB21" i="4"/>
  <c r="CE21" i="4"/>
  <c r="BW21" i="4"/>
  <c r="AI21" i="4"/>
  <c r="AJ21" i="4" s="1"/>
  <c r="AG23" i="4" l="1"/>
  <c r="BB22" i="4"/>
  <c r="AZ22" i="4"/>
  <c r="AP22" i="4"/>
  <c r="AF22" i="4" s="1"/>
  <c r="N20" i="4"/>
  <c r="AE20" i="4" s="1"/>
  <c r="BY20" i="4"/>
  <c r="BY13" i="4" s="1"/>
  <c r="BJ20" i="4"/>
  <c r="CF20" i="4"/>
  <c r="CF13" i="4" s="1"/>
  <c r="BA20" i="4"/>
  <c r="BA13" i="4" s="1"/>
  <c r="F2" i="4" s="1"/>
  <c r="E2" i="6" s="1"/>
  <c r="BI20" i="4"/>
  <c r="BI13" i="4" s="1"/>
  <c r="BL20" i="4"/>
  <c r="BL13" i="4" s="1"/>
  <c r="BM20" i="4"/>
  <c r="BM13" i="4" s="1"/>
  <c r="CL20" i="4"/>
  <c r="BE20" i="4"/>
  <c r="BE13" i="4" s="1"/>
  <c r="BO20" i="4"/>
  <c r="AY20" i="4"/>
  <c r="BH20" i="4"/>
  <c r="BH13" i="4" s="1"/>
  <c r="BF20" i="4"/>
  <c r="BF13" i="4" s="1"/>
  <c r="BP20" i="4"/>
  <c r="BP13" i="4" s="1"/>
  <c r="BG20" i="4"/>
  <c r="BG13" i="4" s="1"/>
  <c r="BQ20" i="4"/>
  <c r="BQ13" i="4" s="1"/>
  <c r="BT20" i="4"/>
  <c r="BX20" i="4"/>
  <c r="BX13" i="4" s="1"/>
  <c r="BW20" i="4"/>
  <c r="BW13" i="4" s="1"/>
  <c r="BR20" i="4"/>
  <c r="BR13" i="4" s="1"/>
  <c r="BU20" i="4"/>
  <c r="BU13" i="4" s="1"/>
  <c r="CE20" i="4"/>
  <c r="CE13" i="4" s="1"/>
  <c r="CB20" i="4"/>
  <c r="CB13" i="4" s="1"/>
  <c r="CA20" i="4"/>
  <c r="CA13" i="4" s="1"/>
  <c r="CC20" i="4"/>
  <c r="CC13" i="4" s="1"/>
  <c r="AI20" i="4"/>
  <c r="AJ20" i="4" s="1"/>
  <c r="AK20" i="4" s="1"/>
  <c r="AK21" i="4" s="1"/>
  <c r="AK22" i="4" s="1"/>
  <c r="AK23" i="4" s="1"/>
  <c r="AK24" i="4" s="1"/>
  <c r="AK25" i="4" s="1"/>
  <c r="AK26" i="4" s="1"/>
  <c r="AK27" i="4" s="1"/>
  <c r="AK28" i="4" s="1"/>
  <c r="AK29" i="4" s="1"/>
  <c r="AK30" i="4" s="1"/>
  <c r="AK31" i="4" s="1"/>
  <c r="AK32" i="4" s="1"/>
  <c r="AK33" i="4" s="1"/>
  <c r="AK34" i="4" s="1"/>
  <c r="AK35" i="4" s="1"/>
  <c r="AK36" i="4" s="1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K49" i="4" s="1"/>
  <c r="AK50" i="4" s="1"/>
  <c r="AK51" i="4" s="1"/>
  <c r="AK52" i="4" s="1"/>
  <c r="AK53" i="4" s="1"/>
  <c r="AK54" i="4" s="1"/>
  <c r="AK55" i="4" s="1"/>
  <c r="AK56" i="4" s="1"/>
  <c r="AK57" i="4" s="1"/>
  <c r="AK58" i="4" s="1"/>
  <c r="AK59" i="4" s="1"/>
  <c r="AK60" i="4" s="1"/>
  <c r="AK61" i="4" s="1"/>
  <c r="AK62" i="4" s="1"/>
  <c r="AK63" i="4" s="1"/>
  <c r="AK64" i="4" s="1"/>
  <c r="AK65" i="4" s="1"/>
  <c r="AK66" i="4" s="1"/>
  <c r="AK67" i="4" s="1"/>
  <c r="AK68" i="4" s="1"/>
  <c r="AK69" i="4" s="1"/>
  <c r="AK70" i="4" s="1"/>
  <c r="AK71" i="4" s="1"/>
  <c r="AK72" i="4" s="1"/>
  <c r="AK73" i="4" s="1"/>
  <c r="AK74" i="4" s="1"/>
  <c r="AK75" i="4" s="1"/>
  <c r="AK76" i="4" s="1"/>
  <c r="AK77" i="4" s="1"/>
  <c r="AK78" i="4" s="1"/>
  <c r="AK79" i="4" s="1"/>
  <c r="AK80" i="4" s="1"/>
  <c r="AK81" i="4" s="1"/>
  <c r="AK82" i="4" s="1"/>
  <c r="AK83" i="4" s="1"/>
  <c r="AK84" i="4" s="1"/>
  <c r="AK85" i="4" s="1"/>
  <c r="AK86" i="4" s="1"/>
  <c r="AK87" i="4" s="1"/>
  <c r="AK88" i="4" s="1"/>
  <c r="AK89" i="4" s="1"/>
  <c r="AK90" i="4" s="1"/>
  <c r="AK91" i="4" s="1"/>
  <c r="AK92" i="4" s="1"/>
  <c r="AK93" i="4" s="1"/>
  <c r="AK94" i="4" s="1"/>
  <c r="AK95" i="4" s="1"/>
  <c r="AK96" i="4" s="1"/>
  <c r="AK97" i="4" s="1"/>
  <c r="AK98" i="4" s="1"/>
  <c r="AK99" i="4" s="1"/>
  <c r="AK100" i="4" s="1"/>
  <c r="AK101" i="4" s="1"/>
  <c r="AK102" i="4" s="1"/>
  <c r="AK103" i="4" s="1"/>
  <c r="AK104" i="4" s="1"/>
  <c r="AK105" i="4" s="1"/>
  <c r="AK106" i="4" s="1"/>
  <c r="AK107" i="4" s="1"/>
  <c r="AK108" i="4" s="1"/>
  <c r="AK109" i="4" s="1"/>
  <c r="AK110" i="4" s="1"/>
  <c r="AK111" i="4" s="1"/>
  <c r="AK112" i="4" s="1"/>
  <c r="AK113" i="4" s="1"/>
  <c r="AK114" i="4" s="1"/>
  <c r="AK115" i="4" s="1"/>
  <c r="AK116" i="4" s="1"/>
  <c r="AK117" i="4" s="1"/>
  <c r="AK118" i="4" s="1"/>
  <c r="AK119" i="4" s="1"/>
  <c r="AK120" i="4" s="1"/>
  <c r="AK121" i="4" s="1"/>
  <c r="AK122" i="4" s="1"/>
  <c r="AK123" i="4" s="1"/>
  <c r="AK124" i="4" s="1"/>
  <c r="AK125" i="4" s="1"/>
  <c r="AK126" i="4" s="1"/>
  <c r="AK127" i="4" s="1"/>
  <c r="AK128" i="4" s="1"/>
  <c r="AK129" i="4" s="1"/>
  <c r="AK130" i="4" s="1"/>
  <c r="AK131" i="4" s="1"/>
  <c r="AK132" i="4" s="1"/>
  <c r="AK133" i="4" s="1"/>
  <c r="AK134" i="4" s="1"/>
  <c r="AK135" i="4" s="1"/>
  <c r="AK136" i="4" s="1"/>
  <c r="AK137" i="4" s="1"/>
  <c r="AK138" i="4" s="1"/>
  <c r="AK139" i="4" s="1"/>
  <c r="AK140" i="4" s="1"/>
  <c r="AK141" i="4" s="1"/>
  <c r="AK142" i="4" s="1"/>
  <c r="AK143" i="4" s="1"/>
  <c r="AK144" i="4" s="1"/>
  <c r="AK145" i="4" s="1"/>
  <c r="AK146" i="4" s="1"/>
  <c r="AK147" i="4" s="1"/>
  <c r="AK148" i="4" s="1"/>
  <c r="AK149" i="4" s="1"/>
  <c r="AK150" i="4" s="1"/>
  <c r="AK151" i="4" s="1"/>
  <c r="AK152" i="4" s="1"/>
  <c r="AK153" i="4" s="1"/>
  <c r="AK154" i="4" s="1"/>
  <c r="AK155" i="4" s="1"/>
  <c r="AK156" i="4" s="1"/>
  <c r="AK157" i="4" s="1"/>
  <c r="AK158" i="4" s="1"/>
  <c r="AK159" i="4" s="1"/>
  <c r="AK160" i="4" s="1"/>
  <c r="AK161" i="4" s="1"/>
  <c r="AK162" i="4" s="1"/>
  <c r="AK163" i="4" s="1"/>
  <c r="AK164" i="4" s="1"/>
  <c r="AK165" i="4" s="1"/>
  <c r="AK166" i="4" s="1"/>
  <c r="AK167" i="4" s="1"/>
  <c r="AK168" i="4" s="1"/>
  <c r="AK169" i="4" s="1"/>
  <c r="AK170" i="4" s="1"/>
  <c r="AK171" i="4" s="1"/>
  <c r="AK172" i="4" s="1"/>
  <c r="AK173" i="4" s="1"/>
  <c r="AK174" i="4" s="1"/>
  <c r="AK175" i="4" s="1"/>
  <c r="AK176" i="4" s="1"/>
  <c r="AK177" i="4" s="1"/>
  <c r="AK178" i="4" s="1"/>
  <c r="AK179" i="4" s="1"/>
  <c r="AK180" i="4" s="1"/>
  <c r="AK181" i="4" s="1"/>
  <c r="AK182" i="4" s="1"/>
  <c r="AK183" i="4" s="1"/>
  <c r="AK184" i="4" s="1"/>
  <c r="AK185" i="4" s="1"/>
  <c r="AK186" i="4" s="1"/>
  <c r="AK187" i="4" s="1"/>
  <c r="AK188" i="4" s="1"/>
  <c r="AK189" i="4" s="1"/>
  <c r="AK190" i="4" s="1"/>
  <c r="AK191" i="4" s="1"/>
  <c r="AK192" i="4" s="1"/>
  <c r="AK193" i="4" s="1"/>
  <c r="AK194" i="4" s="1"/>
  <c r="AK195" i="4" s="1"/>
  <c r="AK196" i="4" s="1"/>
  <c r="AK197" i="4" s="1"/>
  <c r="AK198" i="4" s="1"/>
  <c r="AK199" i="4" s="1"/>
  <c r="AK200" i="4" s="1"/>
  <c r="AK201" i="4" s="1"/>
  <c r="AK202" i="4" s="1"/>
  <c r="AK203" i="4" s="1"/>
  <c r="AK204" i="4" s="1"/>
  <c r="AK205" i="4" s="1"/>
  <c r="AK206" i="4" s="1"/>
  <c r="AK207" i="4" s="1"/>
  <c r="AK208" i="4" s="1"/>
  <c r="AK209" i="4" s="1"/>
  <c r="AK210" i="4" s="1"/>
  <c r="AK211" i="4" s="1"/>
  <c r="AK212" i="4" s="1"/>
  <c r="AK213" i="4" s="1"/>
  <c r="AK214" i="4" s="1"/>
  <c r="AK215" i="4" s="1"/>
  <c r="AK216" i="4" s="1"/>
  <c r="AK217" i="4" s="1"/>
  <c r="AK218" i="4" s="1"/>
  <c r="AK219" i="4" s="1"/>
  <c r="AK220" i="4" s="1"/>
  <c r="AK221" i="4" s="1"/>
  <c r="AK222" i="4" s="1"/>
  <c r="AK223" i="4" s="1"/>
  <c r="AK224" i="4" s="1"/>
  <c r="AK225" i="4" s="1"/>
  <c r="AK226" i="4" s="1"/>
  <c r="AK227" i="4" s="1"/>
  <c r="AK228" i="4" s="1"/>
  <c r="AK229" i="4" s="1"/>
  <c r="AK230" i="4" s="1"/>
  <c r="AK231" i="4" s="1"/>
  <c r="AK232" i="4" s="1"/>
  <c r="AK233" i="4" s="1"/>
  <c r="AK234" i="4" s="1"/>
  <c r="AK235" i="4" s="1"/>
  <c r="AK236" i="4" s="1"/>
  <c r="AK237" i="4" s="1"/>
  <c r="AK238" i="4" s="1"/>
  <c r="AK239" i="4" s="1"/>
  <c r="AK240" i="4" s="1"/>
  <c r="AK241" i="4" s="1"/>
  <c r="AK242" i="4" s="1"/>
  <c r="AK243" i="4" s="1"/>
  <c r="AK244" i="4" s="1"/>
  <c r="AK245" i="4" s="1"/>
  <c r="AK246" i="4" s="1"/>
  <c r="AK247" i="4" s="1"/>
  <c r="AK248" i="4" s="1"/>
  <c r="AK249" i="4" s="1"/>
  <c r="AK250" i="4" s="1"/>
  <c r="AK251" i="4" s="1"/>
  <c r="AK252" i="4" s="1"/>
  <c r="AK253" i="4" s="1"/>
  <c r="AK254" i="4" s="1"/>
  <c r="AK255" i="4" s="1"/>
  <c r="AK256" i="4" s="1"/>
  <c r="AK257" i="4" s="1"/>
  <c r="AK258" i="4" s="1"/>
  <c r="AK259" i="4" s="1"/>
  <c r="AK260" i="4" s="1"/>
  <c r="AK261" i="4" s="1"/>
  <c r="AK262" i="4" s="1"/>
  <c r="AK263" i="4" s="1"/>
  <c r="AK264" i="4" s="1"/>
  <c r="AK265" i="4" s="1"/>
  <c r="AK266" i="4" s="1"/>
  <c r="AK267" i="4" s="1"/>
  <c r="AK268" i="4" s="1"/>
  <c r="AK269" i="4" s="1"/>
  <c r="AK270" i="4" s="1"/>
  <c r="AK271" i="4" s="1"/>
  <c r="AK272" i="4" s="1"/>
  <c r="AK273" i="4" s="1"/>
  <c r="AK274" i="4" s="1"/>
  <c r="AK275" i="4" s="1"/>
  <c r="AK276" i="4" s="1"/>
  <c r="AK277" i="4" s="1"/>
  <c r="AK278" i="4" s="1"/>
  <c r="AK279" i="4" s="1"/>
  <c r="AK280" i="4" s="1"/>
  <c r="AK281" i="4" s="1"/>
  <c r="AK282" i="4" s="1"/>
  <c r="AK283" i="4" s="1"/>
  <c r="AK284" i="4" s="1"/>
  <c r="AK285" i="4" s="1"/>
  <c r="AK286" i="4" s="1"/>
  <c r="AK287" i="4" s="1"/>
  <c r="AK288" i="4" s="1"/>
  <c r="AK289" i="4" s="1"/>
  <c r="AK290" i="4" s="1"/>
  <c r="AK291" i="4" s="1"/>
  <c r="AK292" i="4" s="1"/>
  <c r="AK293" i="4" s="1"/>
  <c r="AK294" i="4" s="1"/>
  <c r="AK295" i="4" s="1"/>
  <c r="AK296" i="4" s="1"/>
  <c r="AK297" i="4" s="1"/>
  <c r="AK298" i="4" s="1"/>
  <c r="AK299" i="4" s="1"/>
  <c r="AK300" i="4" s="1"/>
  <c r="AK301" i="4" s="1"/>
  <c r="AK302" i="4" s="1"/>
  <c r="AK303" i="4" s="1"/>
  <c r="AK304" i="4" s="1"/>
  <c r="AK305" i="4" s="1"/>
  <c r="AK306" i="4" s="1"/>
  <c r="AK307" i="4" s="1"/>
  <c r="AK308" i="4" s="1"/>
  <c r="AK309" i="4" s="1"/>
  <c r="AK310" i="4" s="1"/>
  <c r="AK311" i="4" s="1"/>
  <c r="AK312" i="4" s="1"/>
  <c r="AK313" i="4" s="1"/>
  <c r="AK314" i="4" s="1"/>
  <c r="AK315" i="4" s="1"/>
  <c r="AK316" i="4" s="1"/>
  <c r="AK317" i="4" s="1"/>
  <c r="AK318" i="4" s="1"/>
  <c r="AK319" i="4" s="1"/>
  <c r="AK320" i="4" s="1"/>
  <c r="AK321" i="4" s="1"/>
  <c r="AK322" i="4" s="1"/>
  <c r="AK323" i="4" s="1"/>
  <c r="AK324" i="4" s="1"/>
  <c r="AK325" i="4" s="1"/>
  <c r="AK326" i="4" s="1"/>
  <c r="AK327" i="4" s="1"/>
  <c r="AK328" i="4" s="1"/>
  <c r="AK329" i="4" s="1"/>
  <c r="AK330" i="4" s="1"/>
  <c r="AK331" i="4" s="1"/>
  <c r="AK332" i="4" s="1"/>
  <c r="AK333" i="4" s="1"/>
  <c r="AK334" i="4" s="1"/>
  <c r="AK335" i="4" s="1"/>
  <c r="AK336" i="4" s="1"/>
  <c r="AK337" i="4" s="1"/>
  <c r="AK338" i="4" s="1"/>
  <c r="AK339" i="4" s="1"/>
  <c r="AK340" i="4" s="1"/>
  <c r="AK341" i="4" s="1"/>
  <c r="AK342" i="4" s="1"/>
  <c r="AK343" i="4" s="1"/>
  <c r="AK344" i="4" s="1"/>
  <c r="AK345" i="4" s="1"/>
  <c r="AK346" i="4" s="1"/>
  <c r="AK347" i="4" s="1"/>
  <c r="AK348" i="4" s="1"/>
  <c r="AK349" i="4" s="1"/>
  <c r="AK350" i="4" s="1"/>
  <c r="BV20" i="4"/>
  <c r="BV13" i="4" s="1"/>
  <c r="AD13" i="4"/>
  <c r="M11" i="4" s="1"/>
  <c r="AS21" i="4"/>
  <c r="AT21" i="4" s="1"/>
  <c r="AU21" i="4"/>
  <c r="AV21" i="4" s="1"/>
  <c r="BC21" i="4"/>
  <c r="BN21" i="4"/>
  <c r="BZ21" i="4"/>
  <c r="L21" i="6"/>
  <c r="K21" i="9"/>
  <c r="K21" i="13"/>
  <c r="L11" i="6"/>
  <c r="B15" i="13"/>
  <c r="B15" i="9"/>
  <c r="AO21" i="4"/>
  <c r="AP21" i="4" s="1"/>
  <c r="AG22" i="4" l="1"/>
  <c r="B14" i="13"/>
  <c r="K11" i="6"/>
  <c r="B14" i="9"/>
  <c r="CA10" i="4"/>
  <c r="CA11" i="4"/>
  <c r="S16" i="4"/>
  <c r="BQ10" i="4"/>
  <c r="BQ11" i="4"/>
  <c r="W15" i="4"/>
  <c r="BH10" i="4"/>
  <c r="BH11" i="4"/>
  <c r="I14" i="4"/>
  <c r="I15" i="4"/>
  <c r="AQ20" i="4"/>
  <c r="CL13" i="4"/>
  <c r="BN20" i="4"/>
  <c r="BN13" i="4" s="1"/>
  <c r="BZ20" i="4"/>
  <c r="BZ13" i="4" s="1"/>
  <c r="L20" i="6"/>
  <c r="K20" i="9"/>
  <c r="K20" i="13"/>
  <c r="CB11" i="4"/>
  <c r="CB10" i="4"/>
  <c r="V16" i="4"/>
  <c r="BW11" i="4"/>
  <c r="BW10" i="4"/>
  <c r="H16" i="4"/>
  <c r="BG10" i="4"/>
  <c r="BG11" i="4"/>
  <c r="H14" i="4"/>
  <c r="H15" i="4"/>
  <c r="BC20" i="4"/>
  <c r="AY13" i="4"/>
  <c r="M14" i="4"/>
  <c r="M15" i="4"/>
  <c r="CF11" i="4"/>
  <c r="O16" i="4"/>
  <c r="AM21" i="4"/>
  <c r="AZ21" i="4"/>
  <c r="BB21" i="4"/>
  <c r="BR10" i="4"/>
  <c r="BR11" i="4"/>
  <c r="Y15" i="4"/>
  <c r="Y14" i="4"/>
  <c r="CD20" i="4"/>
  <c r="CD13" i="4" s="1"/>
  <c r="AE13" i="4"/>
  <c r="CE11" i="4"/>
  <c r="CE10" i="4"/>
  <c r="Y16" i="4"/>
  <c r="BX10" i="4"/>
  <c r="BX11" i="4"/>
  <c r="I16" i="4"/>
  <c r="BP10" i="4"/>
  <c r="BP11" i="4"/>
  <c r="V14" i="4"/>
  <c r="V15" i="4"/>
  <c r="BO13" i="4"/>
  <c r="AU20" i="4"/>
  <c r="B10" i="4"/>
  <c r="BJ13" i="4"/>
  <c r="AS20" i="4"/>
  <c r="BV10" i="4"/>
  <c r="BV11" i="4"/>
  <c r="G16" i="4"/>
  <c r="CC10" i="4"/>
  <c r="CC11" i="4"/>
  <c r="W14" i="4"/>
  <c r="W16" i="4"/>
  <c r="BU10" i="4"/>
  <c r="BU11" i="4"/>
  <c r="F16" i="4"/>
  <c r="E14" i="4"/>
  <c r="BT13" i="4"/>
  <c r="BF10" i="4"/>
  <c r="BF11" i="4"/>
  <c r="G15" i="4"/>
  <c r="G14" i="4"/>
  <c r="BE10" i="4"/>
  <c r="BE11" i="4"/>
  <c r="F15" i="4"/>
  <c r="F14" i="4"/>
  <c r="BI10" i="4"/>
  <c r="BI11" i="4"/>
  <c r="P15" i="4"/>
  <c r="BY11" i="4"/>
  <c r="M16" i="4"/>
  <c r="N16" i="4"/>
  <c r="AO20" i="4" l="1"/>
  <c r="D16" i="9"/>
  <c r="D16" i="13"/>
  <c r="O14" i="4"/>
  <c r="O15" i="4"/>
  <c r="BJ11" i="4"/>
  <c r="BN10" i="4"/>
  <c r="BN11" i="4"/>
  <c r="N14" i="4"/>
  <c r="N15" i="4"/>
  <c r="CL10" i="4"/>
  <c r="CL11" i="4"/>
  <c r="P14" i="4"/>
  <c r="P13" i="4"/>
  <c r="U13" i="6" s="1"/>
  <c r="P16" i="4"/>
  <c r="BT10" i="4"/>
  <c r="BT11" i="4"/>
  <c r="D16" i="4"/>
  <c r="AT20" i="4"/>
  <c r="AT13" i="4" s="1"/>
  <c r="AS13" i="4"/>
  <c r="AS11" i="4" s="1"/>
  <c r="AV20" i="4"/>
  <c r="AV13" i="4" s="1"/>
  <c r="AV11" i="4" s="1"/>
  <c r="AU13" i="4"/>
  <c r="AU11" i="4" s="1"/>
  <c r="AR20" i="4"/>
  <c r="AR13" i="4" s="1"/>
  <c r="AQ13" i="4"/>
  <c r="AP20" i="4"/>
  <c r="AP13" i="4" s="1"/>
  <c r="AO13" i="4"/>
  <c r="AM20" i="4"/>
  <c r="BC13" i="4"/>
  <c r="AZ20" i="4"/>
  <c r="AZ13" i="4" s="1"/>
  <c r="C15" i="4" s="1"/>
  <c r="BB20" i="4"/>
  <c r="BB13" i="4" s="1"/>
  <c r="D15" i="4" s="1"/>
  <c r="BO10" i="4"/>
  <c r="BO11" i="4"/>
  <c r="S14" i="4"/>
  <c r="S15" i="4"/>
  <c r="CD10" i="4"/>
  <c r="CD11" i="4"/>
  <c r="X14" i="4"/>
  <c r="X16" i="4"/>
  <c r="AN21" i="4"/>
  <c r="AF21" i="4" s="1"/>
  <c r="BZ10" i="4"/>
  <c r="BZ11" i="4"/>
  <c r="AN20" i="4" l="1"/>
  <c r="AM13" i="4"/>
  <c r="AG20" i="4"/>
  <c r="AR11" i="4"/>
  <c r="AR10" i="4"/>
  <c r="B5" i="4"/>
  <c r="B11" i="4"/>
  <c r="AT11" i="4"/>
  <c r="AQ11" i="4"/>
  <c r="AQ10" i="4"/>
  <c r="AO10" i="4"/>
  <c r="AO11" i="4"/>
  <c r="AG21" i="4"/>
  <c r="BC10" i="4"/>
  <c r="AN7" i="4" s="1"/>
  <c r="BC11" i="4"/>
  <c r="AN8" i="4" s="1"/>
  <c r="D13" i="4"/>
  <c r="B4" i="4"/>
  <c r="D14" i="4"/>
  <c r="C13" i="4"/>
  <c r="B6" i="4"/>
  <c r="AP11" i="4"/>
  <c r="AP10" i="4"/>
  <c r="AG13" i="4" l="1"/>
  <c r="B2" i="4"/>
  <c r="B3" i="4"/>
  <c r="AM11" i="4"/>
  <c r="AM10" i="4"/>
  <c r="AN13" i="4"/>
  <c r="AF20" i="4"/>
  <c r="AF13" i="4" s="1"/>
  <c r="B1" i="4" l="1"/>
  <c r="AN11" i="4"/>
  <c r="AN10" i="4"/>
</calcChain>
</file>

<file path=xl/sharedStrings.xml><?xml version="1.0" encoding="utf-8"?>
<sst xmlns="http://schemas.openxmlformats.org/spreadsheetml/2006/main" count="311" uniqueCount="172">
  <si>
    <t>Total Amount</t>
  </si>
  <si>
    <t>Origin</t>
  </si>
  <si>
    <t>Invoice number</t>
  </si>
  <si>
    <t>Invoice Date</t>
  </si>
  <si>
    <t>Account</t>
  </si>
  <si>
    <t>Amount</t>
  </si>
  <si>
    <t>Class</t>
  </si>
  <si>
    <t>Payee's Name</t>
  </si>
  <si>
    <t>Payee's Address 1</t>
  </si>
  <si>
    <t>Payee's Address 2</t>
  </si>
  <si>
    <t>Payee's Address 3</t>
  </si>
  <si>
    <t>Payee's City</t>
  </si>
  <si>
    <t>Payee's State</t>
  </si>
  <si>
    <t>Payee's foreign country</t>
  </si>
  <si>
    <t>Payee's Postal Code</t>
  </si>
  <si>
    <t>Department approval signature:</t>
  </si>
  <si>
    <t>2nd Department approval signature:</t>
  </si>
  <si>
    <t>AP</t>
  </si>
  <si>
    <t>Total Vouchers</t>
  </si>
  <si>
    <t>H</t>
  </si>
  <si>
    <t>X</t>
  </si>
  <si>
    <t xml:space="preserve">   Comments</t>
  </si>
  <si>
    <t>Hold for Pickup ?</t>
  </si>
  <si>
    <t>Not a U.S. Citizen ?</t>
  </si>
  <si>
    <t>Tax Identification Number  (TIN)</t>
  </si>
  <si>
    <t>1099 code</t>
  </si>
  <si>
    <t>entered</t>
  </si>
  <si>
    <t>TIN</t>
  </si>
  <si>
    <t>1099 - TIN</t>
  </si>
  <si>
    <t>mismatch</t>
  </si>
  <si>
    <t>missing</t>
  </si>
  <si>
    <t>inv nbr</t>
  </si>
  <si>
    <t>vndr name</t>
  </si>
  <si>
    <t>vndr addr</t>
  </si>
  <si>
    <t>vndr city</t>
  </si>
  <si>
    <t>inv dt</t>
  </si>
  <si>
    <t>vndr nbr</t>
  </si>
  <si>
    <t>Email Addr</t>
  </si>
  <si>
    <t>valid data</t>
  </si>
  <si>
    <t>line</t>
  </si>
  <si>
    <t>amount</t>
  </si>
  <si>
    <t>size</t>
  </si>
  <si>
    <t>speedtype</t>
  </si>
  <si>
    <t>account</t>
  </si>
  <si>
    <t>class</t>
  </si>
  <si>
    <t>postal code</t>
  </si>
  <si>
    <t xml:space="preserve">ENTER </t>
  </si>
  <si>
    <t>VENDOR NAME</t>
  </si>
  <si>
    <t>FIRST</t>
  </si>
  <si>
    <t>v</t>
  </si>
  <si>
    <t>Z</t>
  </si>
  <si>
    <t xml:space="preserve">VER: </t>
  </si>
  <si>
    <t>multi line</t>
  </si>
  <si>
    <t>vchr</t>
  </si>
  <si>
    <t>state</t>
  </si>
  <si>
    <t>new vndr</t>
  </si>
  <si>
    <t>*</t>
  </si>
  <si>
    <t>inv id</t>
  </si>
  <si>
    <t>number</t>
  </si>
  <si>
    <t>multi line vchrs</t>
  </si>
  <si>
    <t>size &lt;&gt;</t>
  </si>
  <si>
    <t>nbr dirty recs</t>
  </si>
  <si>
    <t>blank</t>
  </si>
  <si>
    <t>size &gt;</t>
  </si>
  <si>
    <t>country</t>
  </si>
  <si>
    <t>postal</t>
  </si>
  <si>
    <t>today - 360</t>
  </si>
  <si>
    <t>out of range</t>
  </si>
  <si>
    <t>mod value</t>
  </si>
  <si>
    <t>use value</t>
  </si>
  <si>
    <t>dirty</t>
  </si>
  <si>
    <t>rec</t>
  </si>
  <si>
    <t>vndr state</t>
  </si>
  <si>
    <t>ERROR SUMMARY</t>
  </si>
  <si>
    <t>rec cnt</t>
  </si>
  <si>
    <t>content</t>
  </si>
  <si>
    <t>size err</t>
  </si>
  <si>
    <t>cell cnt</t>
  </si>
  <si>
    <t>date range</t>
  </si>
  <si>
    <t>blnk inv#</t>
  </si>
  <si>
    <t>new vndr err</t>
  </si>
  <si>
    <t>NEW VNDR</t>
  </si>
  <si>
    <t>vndr id</t>
  </si>
  <si>
    <t>01234567</t>
  </si>
  <si>
    <t>00000</t>
  </si>
  <si>
    <t>auto</t>
  </si>
  <si>
    <t>SubSys</t>
  </si>
  <si>
    <t>CELL err sumry</t>
  </si>
  <si>
    <t xml:space="preserve">Date Prepared: </t>
  </si>
  <si>
    <t xml:space="preserve">Department: </t>
  </si>
  <si>
    <t xml:space="preserve">Description: </t>
  </si>
  <si>
    <t xml:space="preserve">Prepared By: </t>
  </si>
  <si>
    <t xml:space="preserve">Address &amp; Phone: </t>
  </si>
  <si>
    <t xml:space="preserve">Email Notification: </t>
  </si>
  <si>
    <t xml:space="preserve">File Name: </t>
  </si>
  <si>
    <t xml:space="preserve">     ___________________________________________________________________________________________</t>
  </si>
  <si>
    <t xml:space="preserve">Defaults --&gt; </t>
  </si>
  <si>
    <t>x</t>
  </si>
  <si>
    <t>1820</t>
  </si>
  <si>
    <t>Dept Submitting AP Upload</t>
  </si>
  <si>
    <t xml:space="preserve"> </t>
  </si>
  <si>
    <t>zero, 1M+</t>
  </si>
  <si>
    <t>ap missing</t>
  </si>
  <si>
    <t>not ap populate</t>
  </si>
  <si>
    <t>display</t>
  </si>
  <si>
    <t>decide</t>
  </si>
  <si>
    <t>===</t>
  </si>
  <si>
    <t>BOTTOM OF FILE</t>
  </si>
  <si>
    <t>Y</t>
  </si>
  <si>
    <t>Vendor Number</t>
  </si>
  <si>
    <t>012345678</t>
  </si>
  <si>
    <t>098765</t>
  </si>
  <si>
    <t>def value</t>
  </si>
  <si>
    <t>Tax ID Nbr</t>
  </si>
  <si>
    <t>Hold for</t>
  </si>
  <si>
    <t>Pickup</t>
  </si>
  <si>
    <t>US Citizen</t>
  </si>
  <si>
    <t>Not a</t>
  </si>
  <si>
    <t>foreign Country</t>
  </si>
  <si>
    <t xml:space="preserve">Payee's </t>
  </si>
  <si>
    <t>Postal Code</t>
  </si>
  <si>
    <t>Addr3</t>
  </si>
  <si>
    <t>Addr2</t>
  </si>
  <si>
    <t>Address1</t>
  </si>
  <si>
    <t>SAMPLE VNDR</t>
  </si>
  <si>
    <t>ADDR1</t>
  </si>
  <si>
    <t>AD2</t>
  </si>
  <si>
    <t>AD3</t>
  </si>
  <si>
    <t>CITY</t>
  </si>
  <si>
    <t>0234567890</t>
  </si>
  <si>
    <t>DF</t>
  </si>
  <si>
    <t>85432</t>
  </si>
  <si>
    <t>this is a very long comment that no one will use, but it is a fine day.</t>
  </si>
  <si>
    <t>Operating Unit</t>
  </si>
  <si>
    <t>To Print: press  Ctl-P; then  OK</t>
  </si>
  <si>
    <t>Department name</t>
  </si>
  <si>
    <t>Department Preparer</t>
  </si>
  <si>
    <t>Deprtment Address &amp; Phone</t>
  </si>
  <si>
    <t>Preparer email address</t>
  </si>
  <si>
    <t>Name of file being sent to AP</t>
  </si>
  <si>
    <t>Field Description</t>
  </si>
  <si>
    <t>Payment Description</t>
  </si>
  <si>
    <t>Note:</t>
  </si>
  <si>
    <t>inv date managed by menu data&gt;validation</t>
  </si>
  <si>
    <t>nbr days</t>
  </si>
  <si>
    <t>Vendor Location</t>
  </si>
  <si>
    <t>Address Number</t>
  </si>
  <si>
    <t>Vendor</t>
  </si>
  <si>
    <t>Location</t>
  </si>
  <si>
    <t>Address</t>
  </si>
  <si>
    <t>Number</t>
  </si>
  <si>
    <t>Rel:</t>
  </si>
  <si>
    <t>vndr invnbr</t>
  </si>
  <si>
    <t>BYU_ID</t>
  </si>
  <si>
    <t>BYU ID</t>
  </si>
  <si>
    <t>Pay Method</t>
  </si>
  <si>
    <t>Total</t>
  </si>
  <si>
    <t>Payment Reference Number</t>
  </si>
  <si>
    <t>DEPT</t>
  </si>
  <si>
    <t>To Print: select desired tab below</t>
  </si>
  <si>
    <t>E</t>
  </si>
  <si>
    <t>Enter description of upload</t>
  </si>
  <si>
    <t>Enter your name</t>
  </si>
  <si>
    <t>Enter your campus location and phone number</t>
  </si>
  <si>
    <t>Enter your email</t>
  </si>
  <si>
    <t>Enter the name of your file</t>
  </si>
  <si>
    <t>Payment Type</t>
  </si>
  <si>
    <t>Award</t>
  </si>
  <si>
    <t>Check Attachement?</t>
  </si>
  <si>
    <t>APUPLOAD3</t>
  </si>
  <si>
    <t>.&lt;--- an E  IN COL 'A '  Processes the transaction                               .    the E is defaulted  after name is entered                                          .&lt;--- an X  IN COL 'A '   DISABLEs  THE LINE                                                                                  .    enter an X in column AA to Disable      
                        Vendor Name</t>
  </si>
  <si>
    <t>20170315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</si>
</sst>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yyyy\-mm\-dd"/>
    <numFmt numFmtId="165" formatCode="00000"/>
    <numFmt numFmtId="166" formatCode="########"/>
    <numFmt numFmtId="167" formatCode="0################"/>
    <numFmt numFmtId="168" formatCode="00"/>
    <numFmt numFmtId="169" formatCode="0########"/>
  </numFmts>
  <fonts count="32" x14ac:knownFonts="1">
    <font>
      <sz val="12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sz val="12"/>
      <name val="Courier New"/>
      <family val="3"/>
    </font>
    <font>
      <u/>
      <sz val="12"/>
      <color indexed="12"/>
      <name val="Arial"/>
      <family val="2"/>
    </font>
    <font>
      <b/>
      <sz val="12"/>
      <name val="Courier New"/>
      <family val="3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9"/>
      <name val="Courier New"/>
      <family val="3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4"/>
      <name val="Courier New"/>
      <family val="3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Courier New"/>
      <family val="3"/>
    </font>
    <font>
      <b/>
      <sz val="9"/>
      <name val="Courier New"/>
      <family val="3"/>
    </font>
    <font>
      <sz val="16"/>
      <name val="Courier New"/>
      <family val="3"/>
    </font>
    <font>
      <sz val="12"/>
      <color indexed="9"/>
      <name val="Arial"/>
      <family val="2"/>
    </font>
    <font>
      <sz val="12"/>
      <color indexed="8"/>
      <name val="Courier New"/>
      <family val="3"/>
    </font>
    <font>
      <b/>
      <sz val="18"/>
      <color indexed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/>
      <sz val="12"/>
      <name val="Courier New"/>
      <family val="3"/>
    </font>
    <font>
      <sz val="16"/>
      <color theme="1"/>
      <name val="Courier New"/>
      <family val="3"/>
    </font>
    <font>
      <sz val="16"/>
      <color indexed="8"/>
      <name val="Courier New"/>
      <family val="3"/>
    </font>
    <font>
      <u/>
      <sz val="12"/>
      <color theme="11"/>
      <name val="Arial"/>
    </font>
    <font>
      <sz val="9"/>
      <color theme="0"/>
      <name val="Courier New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DFF9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Border="1"/>
    <xf numFmtId="49" fontId="3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right"/>
    </xf>
    <xf numFmtId="0" fontId="6" fillId="0" borderId="0" xfId="0" applyFont="1"/>
    <xf numFmtId="2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Border="1"/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0" borderId="0" xfId="0" applyFont="1" applyBorder="1"/>
    <xf numFmtId="2" fontId="3" fillId="0" borderId="0" xfId="0" applyNumberFormat="1" applyFont="1" applyAlignment="1"/>
    <xf numFmtId="0" fontId="6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2" borderId="0" xfId="0" applyFont="1" applyFill="1" applyAlignment="1">
      <alignment horizontal="center"/>
    </xf>
    <xf numFmtId="0" fontId="0" fillId="0" borderId="0" xfId="0" applyProtection="1">
      <protection hidden="1"/>
    </xf>
    <xf numFmtId="0" fontId="12" fillId="2" borderId="0" xfId="0" applyFont="1" applyFill="1" applyProtection="1">
      <protection hidden="1"/>
    </xf>
    <xf numFmtId="0" fontId="0" fillId="3" borderId="2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0" borderId="0" xfId="0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5" borderId="2" xfId="0" applyFill="1" applyBorder="1" applyProtection="1">
      <protection hidden="1"/>
    </xf>
    <xf numFmtId="49" fontId="6" fillId="0" borderId="0" xfId="0" applyNumberFormat="1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/>
    <xf numFmtId="0" fontId="6" fillId="0" borderId="4" xfId="0" applyFont="1" applyBorder="1" applyAlignment="1"/>
    <xf numFmtId="2" fontId="3" fillId="0" borderId="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1" fontId="6" fillId="0" borderId="0" xfId="0" applyNumberFormat="1" applyFont="1" applyBorder="1" applyAlignment="1">
      <alignment horizontal="center"/>
    </xf>
    <xf numFmtId="164" fontId="16" fillId="5" borderId="2" xfId="0" applyNumberFormat="1" applyFont="1" applyFill="1" applyBorder="1" applyProtection="1">
      <protection hidden="1"/>
    </xf>
    <xf numFmtId="0" fontId="6" fillId="0" borderId="5" xfId="0" applyNumberFormat="1" applyFont="1" applyBorder="1" applyAlignment="1">
      <alignment horizontal="left"/>
    </xf>
    <xf numFmtId="0" fontId="11" fillId="0" borderId="0" xfId="0" applyFont="1" applyFill="1" applyBorder="1" applyAlignment="1"/>
    <xf numFmtId="0" fontId="11" fillId="6" borderId="6" xfId="0" applyFont="1" applyFill="1" applyBorder="1" applyAlignment="1">
      <alignment horizontal="left"/>
    </xf>
    <xf numFmtId="49" fontId="6" fillId="0" borderId="0" xfId="0" applyNumberFormat="1" applyFont="1" applyAlignment="1">
      <alignment horizontal="right"/>
    </xf>
    <xf numFmtId="0" fontId="0" fillId="0" borderId="0" xfId="0" applyProtection="1"/>
    <xf numFmtId="0" fontId="8" fillId="8" borderId="2" xfId="0" applyFont="1" applyFill="1" applyBorder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164" fontId="6" fillId="8" borderId="2" xfId="0" applyNumberFormat="1" applyFont="1" applyFill="1" applyBorder="1" applyProtection="1">
      <protection locked="0"/>
    </xf>
    <xf numFmtId="0" fontId="17" fillId="0" borderId="0" xfId="0" applyFont="1" applyAlignment="1">
      <alignment horizontal="right"/>
    </xf>
    <xf numFmtId="49" fontId="18" fillId="0" borderId="2" xfId="0" applyNumberFormat="1" applyFont="1" applyFill="1" applyBorder="1" applyAlignment="1">
      <alignment horizontal="center" textRotation="90" wrapText="1"/>
    </xf>
    <xf numFmtId="0" fontId="11" fillId="0" borderId="7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3" fillId="2" borderId="0" xfId="0" applyFont="1" applyFill="1" applyAlignment="1">
      <alignment horizontal="right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2" fontId="6" fillId="9" borderId="10" xfId="0" applyNumberFormat="1" applyFont="1" applyFill="1" applyBorder="1"/>
    <xf numFmtId="0" fontId="9" fillId="9" borderId="11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0" borderId="13" xfId="0" applyBorder="1" applyProtection="1">
      <protection hidden="1"/>
    </xf>
    <xf numFmtId="0" fontId="0" fillId="0" borderId="14" xfId="0" applyBorder="1"/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2" borderId="16" xfId="0" applyFill="1" applyBorder="1"/>
    <xf numFmtId="0" fontId="0" fillId="0" borderId="17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8" xfId="0" applyBorder="1" applyAlignment="1" applyProtection="1">
      <alignment horizontal="right"/>
    </xf>
    <xf numFmtId="0" fontId="0" fillId="0" borderId="19" xfId="0" applyBorder="1"/>
    <xf numFmtId="0" fontId="0" fillId="0" borderId="18" xfId="0" applyBorder="1" applyAlignment="1" applyProtection="1">
      <alignment horizontal="right"/>
      <protection hidden="1"/>
    </xf>
    <xf numFmtId="0" fontId="0" fillId="0" borderId="19" xfId="0" applyBorder="1" applyProtection="1">
      <protection hidden="1"/>
    </xf>
    <xf numFmtId="167" fontId="0" fillId="3" borderId="2" xfId="0" applyNumberFormat="1" applyFill="1" applyBorder="1" applyProtection="1">
      <protection hidden="1"/>
    </xf>
    <xf numFmtId="0" fontId="10" fillId="0" borderId="0" xfId="0" applyNumberFormat="1" applyFont="1" applyBorder="1" applyAlignment="1">
      <alignment horizontal="right" readingOrder="1"/>
    </xf>
    <xf numFmtId="0" fontId="14" fillId="2" borderId="0" xfId="0" applyFont="1" applyFill="1" applyAlignment="1">
      <alignment horizontal="left" vertical="center" wrapText="1"/>
    </xf>
    <xf numFmtId="49" fontId="3" fillId="10" borderId="0" xfId="0" applyNumberFormat="1" applyFont="1" applyFill="1" applyAlignment="1">
      <alignment horizontal="right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6" fillId="0" borderId="3" xfId="0" applyFont="1" applyBorder="1" applyAlignment="1"/>
    <xf numFmtId="2" fontId="11" fillId="6" borderId="0" xfId="0" applyNumberFormat="1" applyFont="1" applyFill="1" applyBorder="1" applyAlignment="1">
      <alignment horizontal="center"/>
    </xf>
    <xf numFmtId="2" fontId="11" fillId="6" borderId="0" xfId="0" applyNumberFormat="1" applyFont="1" applyFill="1" applyBorder="1" applyAlignment="1"/>
    <xf numFmtId="0" fontId="6" fillId="0" borderId="1" xfId="0" applyFont="1" applyBorder="1" applyAlignment="1"/>
    <xf numFmtId="0" fontId="6" fillId="0" borderId="3" xfId="0" applyFont="1" applyBorder="1"/>
    <xf numFmtId="0" fontId="6" fillId="0" borderId="20" xfId="0" applyFont="1" applyBorder="1"/>
    <xf numFmtId="1" fontId="6" fillId="0" borderId="3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0" fillId="2" borderId="0" xfId="0" applyFill="1" applyProtection="1">
      <protection hidden="1"/>
    </xf>
    <xf numFmtId="49" fontId="20" fillId="0" borderId="0" xfId="0" applyNumberFormat="1" applyFont="1" applyBorder="1" applyAlignment="1" applyProtection="1">
      <alignment horizontal="center"/>
      <protection locked="0" hidden="1"/>
    </xf>
    <xf numFmtId="49" fontId="20" fillId="0" borderId="0" xfId="0" applyNumberFormat="1" applyFont="1" applyBorder="1" applyProtection="1">
      <protection locked="0" hidden="1"/>
    </xf>
    <xf numFmtId="0" fontId="20" fillId="0" borderId="0" xfId="0" applyFont="1" applyBorder="1" applyProtection="1">
      <protection locked="0" hidden="1"/>
    </xf>
    <xf numFmtId="164" fontId="20" fillId="0" borderId="0" xfId="0" applyNumberFormat="1" applyFont="1" applyBorder="1" applyAlignment="1" applyProtection="1">
      <alignment horizontal="left"/>
      <protection locked="0" hidden="1"/>
    </xf>
    <xf numFmtId="49" fontId="15" fillId="7" borderId="0" xfId="0" applyNumberFormat="1" applyFont="1" applyFill="1" applyBorder="1" applyAlignment="1" applyProtection="1">
      <alignment horizontal="right"/>
      <protection hidden="1"/>
    </xf>
    <xf numFmtId="167" fontId="6" fillId="10" borderId="0" xfId="0" applyNumberFormat="1" applyFont="1" applyFill="1" applyBorder="1" applyAlignment="1" applyProtection="1">
      <alignment horizontal="right"/>
      <protection hidden="1"/>
    </xf>
    <xf numFmtId="49" fontId="6" fillId="7" borderId="0" xfId="0" applyNumberFormat="1" applyFont="1" applyFill="1" applyBorder="1" applyAlignment="1" applyProtection="1">
      <alignment horizontal="left"/>
      <protection hidden="1"/>
    </xf>
    <xf numFmtId="168" fontId="20" fillId="0" borderId="0" xfId="0" applyNumberFormat="1" applyFont="1" applyBorder="1" applyAlignment="1" applyProtection="1">
      <alignment horizontal="center"/>
      <protection locked="0" hidden="1"/>
    </xf>
    <xf numFmtId="164" fontId="20" fillId="0" borderId="2" xfId="0" applyNumberFormat="1" applyFont="1" applyBorder="1" applyAlignment="1" applyProtection="1">
      <alignment horizontal="left"/>
      <protection locked="0" hidden="1"/>
    </xf>
    <xf numFmtId="0" fontId="19" fillId="0" borderId="0" xfId="0" applyFont="1" applyBorder="1" applyAlignment="1" applyProtection="1">
      <protection locked="0"/>
    </xf>
    <xf numFmtId="0" fontId="0" fillId="0" borderId="0" xfId="0" applyBorder="1" applyAlignment="1"/>
    <xf numFmtId="1" fontId="0" fillId="5" borderId="2" xfId="0" applyNumberFormat="1" applyFill="1" applyBorder="1" applyProtection="1">
      <protection hidden="1"/>
    </xf>
    <xf numFmtId="0" fontId="13" fillId="2" borderId="0" xfId="0" applyFont="1" applyFill="1" applyProtection="1">
      <protection hidden="1"/>
    </xf>
    <xf numFmtId="49" fontId="22" fillId="0" borderId="0" xfId="0" applyNumberFormat="1" applyFont="1" applyBorder="1" applyAlignment="1" applyProtection="1">
      <alignment horizontal="right"/>
      <protection locked="0" hidden="1"/>
    </xf>
    <xf numFmtId="0" fontId="25" fillId="0" borderId="0" xfId="0" applyFont="1" applyAlignment="1">
      <alignment horizontal="center"/>
    </xf>
    <xf numFmtId="16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quotePrefix="1" applyProtection="1">
      <protection hidden="1"/>
    </xf>
    <xf numFmtId="0" fontId="21" fillId="0" borderId="2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/>
    <xf numFmtId="2" fontId="0" fillId="0" borderId="0" xfId="0" applyNumberFormat="1"/>
    <xf numFmtId="164" fontId="0" fillId="0" borderId="0" xfId="0" applyNumberFormat="1"/>
    <xf numFmtId="165" fontId="0" fillId="0" borderId="0" xfId="0" applyNumberFormat="1" applyAlignment="1" applyProtection="1">
      <alignment horizontal="right"/>
      <protection hidden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0" fontId="26" fillId="0" borderId="0" xfId="0" applyFont="1"/>
    <xf numFmtId="1" fontId="0" fillId="0" borderId="0" xfId="0" applyNumberFormat="1"/>
    <xf numFmtId="0" fontId="9" fillId="0" borderId="0" xfId="0" applyFont="1" applyAlignment="1" applyProtection="1">
      <alignment horizontal="center"/>
    </xf>
    <xf numFmtId="49" fontId="20" fillId="0" borderId="0" xfId="0" applyNumberFormat="1" applyFont="1" applyBorder="1" applyAlignment="1" applyProtection="1">
      <alignment horizontal="left"/>
    </xf>
    <xf numFmtId="49" fontId="20" fillId="0" borderId="0" xfId="0" applyNumberFormat="1" applyFont="1" applyAlignment="1" applyProtection="1">
      <alignment horizontal="right"/>
    </xf>
    <xf numFmtId="49" fontId="20" fillId="0" borderId="0" xfId="0" applyNumberFormat="1" applyFont="1" applyBorder="1" applyAlignment="1" applyProtection="1">
      <alignment horizontal="right"/>
    </xf>
    <xf numFmtId="166" fontId="20" fillId="0" borderId="0" xfId="0" applyNumberFormat="1" applyFont="1" applyBorder="1" applyAlignment="1" applyProtection="1">
      <alignment horizontal="center"/>
    </xf>
    <xf numFmtId="2" fontId="20" fillId="0" borderId="0" xfId="0" applyNumberFormat="1" applyFont="1" applyBorder="1" applyProtection="1"/>
    <xf numFmtId="49" fontId="20" fillId="0" borderId="0" xfId="0" applyNumberFormat="1" applyFont="1" applyBorder="1" applyAlignment="1" applyProtection="1">
      <alignment horizontal="center"/>
    </xf>
    <xf numFmtId="49" fontId="20" fillId="0" borderId="0" xfId="0" applyNumberFormat="1" applyFont="1" applyBorder="1" applyProtection="1"/>
    <xf numFmtId="0" fontId="20" fillId="0" borderId="0" xfId="0" applyFont="1" applyBorder="1" applyProtection="1"/>
    <xf numFmtId="169" fontId="20" fillId="0" borderId="0" xfId="0" applyNumberFormat="1" applyFont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/>
    </xf>
    <xf numFmtId="0" fontId="6" fillId="11" borderId="4" xfId="0" applyFont="1" applyFill="1" applyBorder="1" applyAlignment="1"/>
    <xf numFmtId="0" fontId="0" fillId="11" borderId="22" xfId="0" applyFill="1" applyBorder="1" applyAlignment="1"/>
    <xf numFmtId="49" fontId="6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1" fontId="6" fillId="0" borderId="20" xfId="0" applyNumberFormat="1" applyFont="1" applyBorder="1" applyAlignment="1">
      <alignment horizontal="left"/>
    </xf>
    <xf numFmtId="49" fontId="20" fillId="0" borderId="0" xfId="2" applyNumberFormat="1" applyFont="1" applyBorder="1" applyAlignment="1" applyProtection="1">
      <alignment horizontal="right"/>
      <protection locked="0" hidden="1"/>
    </xf>
    <xf numFmtId="166" fontId="20" fillId="0" borderId="0" xfId="2" applyNumberFormat="1" applyFont="1" applyBorder="1" applyAlignment="1" applyProtection="1">
      <alignment horizontal="center"/>
      <protection locked="0" hidden="1"/>
    </xf>
    <xf numFmtId="0" fontId="20" fillId="0" borderId="0" xfId="2" applyFont="1" applyBorder="1" applyAlignment="1" applyProtection="1">
      <alignment horizontal="left"/>
      <protection locked="0" hidden="1"/>
    </xf>
    <xf numFmtId="0" fontId="28" fillId="0" borderId="0" xfId="0" applyFont="1" applyBorder="1"/>
    <xf numFmtId="49" fontId="20" fillId="0" borderId="0" xfId="0" applyNumberFormat="1" applyFont="1" applyAlignment="1" applyProtection="1">
      <alignment horizontal="left"/>
      <protection locked="0" hidden="1"/>
    </xf>
    <xf numFmtId="0" fontId="29" fillId="0" borderId="0" xfId="0" applyNumberFormat="1" applyFont="1" applyFill="1" applyBorder="1"/>
    <xf numFmtId="0" fontId="9" fillId="0" borderId="0" xfId="0" applyFont="1" applyProtection="1">
      <protection hidden="1"/>
    </xf>
    <xf numFmtId="0" fontId="9" fillId="4" borderId="2" xfId="0" applyFont="1" applyFill="1" applyBorder="1" applyProtection="1">
      <protection hidden="1"/>
    </xf>
    <xf numFmtId="0" fontId="20" fillId="0" borderId="0" xfId="0" applyFont="1" applyBorder="1" applyProtection="1">
      <protection locked="0"/>
    </xf>
    <xf numFmtId="49" fontId="20" fillId="0" borderId="0" xfId="0" applyNumberFormat="1" applyFont="1" applyBorder="1" applyAlignment="1" applyProtection="1">
      <alignment horizontal="left"/>
      <protection locked="0"/>
    </xf>
    <xf numFmtId="2" fontId="20" fillId="0" borderId="0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6" fillId="0" borderId="0" xfId="0" applyFont="1" applyBorder="1" applyProtection="1"/>
    <xf numFmtId="0" fontId="6" fillId="2" borderId="0" xfId="0" applyFont="1" applyFill="1" applyBorder="1" applyProtection="1"/>
    <xf numFmtId="0" fontId="0" fillId="0" borderId="0" xfId="0" applyFill="1" applyProtection="1"/>
    <xf numFmtId="49" fontId="6" fillId="0" borderId="0" xfId="0" applyNumberFormat="1" applyFont="1" applyBorder="1" applyAlignment="1" applyProtection="1">
      <alignment horizontal="left"/>
    </xf>
    <xf numFmtId="0" fontId="6" fillId="11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1" fillId="0" borderId="0" xfId="0" applyNumberFormat="1" applyFont="1" applyAlignment="1">
      <alignment horizontal="right"/>
    </xf>
    <xf numFmtId="0" fontId="7" fillId="0" borderId="0" xfId="1" applyFont="1" applyBorder="1" applyAlignment="1" applyProtection="1">
      <protection locked="0" hidden="1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Protection="1"/>
    <xf numFmtId="49" fontId="3" fillId="0" borderId="0" xfId="0" applyNumberFormat="1" applyFont="1" applyProtection="1"/>
    <xf numFmtId="0" fontId="0" fillId="0" borderId="0" xfId="0" applyFill="1" applyAlignment="1" applyProtection="1">
      <alignment horizontal="center"/>
    </xf>
    <xf numFmtId="49" fontId="6" fillId="7" borderId="0" xfId="0" applyNumberFormat="1" applyFont="1" applyFill="1" applyBorder="1" applyAlignment="1" applyProtection="1">
      <alignment horizontal="center"/>
      <protection hidden="1"/>
    </xf>
    <xf numFmtId="49" fontId="3" fillId="7" borderId="0" xfId="0" applyNumberFormat="1" applyFont="1" applyFill="1" applyAlignment="1" applyProtection="1">
      <alignment horizontal="right"/>
    </xf>
    <xf numFmtId="168" fontId="20" fillId="0" borderId="0" xfId="0" applyNumberFormat="1" applyFont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28" fillId="0" borderId="0" xfId="0" applyFont="1" applyBorder="1" applyProtection="1"/>
    <xf numFmtId="0" fontId="20" fillId="12" borderId="0" xfId="0" applyFont="1" applyFill="1" applyBorder="1" applyProtection="1"/>
    <xf numFmtId="0" fontId="28" fillId="12" borderId="0" xfId="0" applyFont="1" applyFill="1" applyBorder="1" applyProtection="1"/>
    <xf numFmtId="0" fontId="0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169" fontId="20" fillId="0" borderId="0" xfId="0" applyNumberFormat="1" applyFont="1" applyAlignment="1" applyProtection="1">
      <alignment horizontal="left"/>
      <protection locked="0"/>
    </xf>
    <xf numFmtId="164" fontId="20" fillId="12" borderId="0" xfId="0" applyNumberFormat="1" applyFont="1" applyFill="1" applyBorder="1" applyAlignment="1" applyProtection="1">
      <alignment horizontal="left"/>
    </xf>
    <xf numFmtId="164" fontId="20" fillId="12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 hidden="1"/>
    </xf>
    <xf numFmtId="0" fontId="6" fillId="0" borderId="0" xfId="0" applyFont="1" applyBorder="1" applyProtection="1">
      <protection locked="0"/>
    </xf>
    <xf numFmtId="49" fontId="6" fillId="0" borderId="1" xfId="0" applyNumberFormat="1" applyFont="1" applyBorder="1" applyAlignment="1" applyProtection="1">
      <protection hidden="1"/>
    </xf>
    <xf numFmtId="49" fontId="29" fillId="0" borderId="0" xfId="0" applyNumberFormat="1" applyFont="1" applyFill="1" applyBorder="1" applyProtection="1">
      <protection locked="0"/>
    </xf>
    <xf numFmtId="49" fontId="29" fillId="0" borderId="0" xfId="0" applyNumberFormat="1" applyFont="1" applyFill="1" applyBorder="1"/>
    <xf numFmtId="0" fontId="23" fillId="0" borderId="0" xfId="0" applyNumberFormat="1" applyFont="1" applyBorder="1" applyAlignment="1" applyProtection="1">
      <alignment horizontal="center"/>
    </xf>
    <xf numFmtId="0" fontId="24" fillId="0" borderId="0" xfId="0" applyFont="1" applyBorder="1" applyAlignment="1"/>
    <xf numFmtId="49" fontId="6" fillId="4" borderId="2" xfId="0" applyNumberFormat="1" applyFont="1" applyFill="1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0" fontId="0" fillId="0" borderId="2" xfId="0" applyBorder="1" applyAlignment="1" applyProtection="1">
      <protection locked="0"/>
    </xf>
    <xf numFmtId="0" fontId="6" fillId="11" borderId="23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49" fontId="6" fillId="4" borderId="4" xfId="0" applyNumberFormat="1" applyFont="1" applyFill="1" applyBorder="1" applyAlignment="1" applyProtection="1">
      <alignment horizontal="left" vertical="top"/>
      <protection locked="0" hidden="1"/>
    </xf>
    <xf numFmtId="49" fontId="6" fillId="4" borderId="24" xfId="0" applyNumberFormat="1" applyFont="1" applyFill="1" applyBorder="1" applyAlignment="1" applyProtection="1">
      <alignment horizontal="left" vertical="top"/>
      <protection locked="0" hidden="1"/>
    </xf>
    <xf numFmtId="0" fontId="0" fillId="0" borderId="24" xfId="0" applyBorder="1" applyAlignment="1" applyProtection="1">
      <alignment horizontal="left" vertical="top"/>
      <protection locked="0" hidden="1"/>
    </xf>
    <xf numFmtId="0" fontId="0" fillId="0" borderId="22" xfId="0" applyBorder="1" applyAlignment="1" applyProtection="1">
      <alignment horizontal="left" vertical="top"/>
      <protection locked="0"/>
    </xf>
    <xf numFmtId="0" fontId="3" fillId="0" borderId="0" xfId="0" applyFont="1" applyBorder="1" applyAlignment="1"/>
    <xf numFmtId="49" fontId="1" fillId="4" borderId="0" xfId="1" applyNumberFormat="1" applyFill="1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>
      <protection locked="0"/>
    </xf>
    <xf numFmtId="0" fontId="15" fillId="11" borderId="4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6" fillId="11" borderId="20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</cellXfs>
  <cellStyles count="3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Hyperlink" xfId="1" builtinId="8"/>
    <cellStyle name="Normal" xfId="0" builtinId="0"/>
    <cellStyle name="Normal 2" xfId="2"/>
  </cellStyles>
  <dxfs count="2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99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99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99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9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9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solid"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9"/>
      </font>
      <fill>
        <patternFill>
          <bgColor indexed="1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31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solid"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F362"/>
  <sheetViews>
    <sheetView tabSelected="1" zoomScale="75" zoomScaleNormal="75" zoomScalePageLayoutView="75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B20" sqref="B20"/>
    </sheetView>
  </sheetViews>
  <sheetFormatPr defaultColWidth="8.6640625" defaultRowHeight="15" x14ac:dyDescent="0.2"/>
  <cols>
    <col min="1" max="1" width="2.6640625" style="12" customWidth="1"/>
    <col min="2" max="2" width="50.33203125" style="12" customWidth="1"/>
    <col min="3" max="3" width="8.6640625" style="2" bestFit="1" customWidth="1"/>
    <col min="4" max="4" width="20" style="1" customWidth="1"/>
    <col min="5" max="5" width="22" style="1" customWidth="1"/>
    <col min="6" max="6" width="13.44140625" style="1" customWidth="1"/>
    <col min="7" max="7" width="12.109375" style="1" customWidth="1"/>
    <col min="8" max="8" width="14.44140625" style="16" customWidth="1"/>
    <col min="9" max="9" width="20.44140625" style="3" customWidth="1"/>
    <col min="10" max="11" width="7.6640625" style="3" customWidth="1"/>
    <col min="12" max="12" width="10.33203125" style="20" customWidth="1"/>
    <col min="13" max="13" width="25.33203125" style="1" customWidth="1"/>
    <col min="14" max="14" width="37.6640625" style="1" customWidth="1"/>
    <col min="15" max="15" width="19.5546875" style="2" customWidth="1"/>
    <col min="16" max="16" width="20.6640625" style="24" customWidth="1"/>
    <col min="17" max="17" width="9.6640625" style="24" customWidth="1"/>
    <col min="18" max="18" width="12.33203125" style="24" customWidth="1"/>
    <col min="19" max="19" width="60.6640625" style="1" customWidth="1"/>
    <col min="20" max="20" width="28" style="1" customWidth="1"/>
    <col min="21" max="21" width="23.33203125" style="1" customWidth="1"/>
    <col min="22" max="22" width="14.88671875" style="7" customWidth="1"/>
    <col min="23" max="23" width="8.6640625" style="7" customWidth="1"/>
    <col min="24" max="24" width="17.5546875" style="16" customWidth="1"/>
    <col min="25" max="25" width="18" style="16" customWidth="1"/>
    <col min="26" max="26" width="121.6640625" style="22" customWidth="1"/>
    <col min="27" max="27" width="10.88671875" style="157" customWidth="1"/>
    <col min="28" max="28" width="4.109375" hidden="1" customWidth="1"/>
    <col min="29" max="31" width="8.88671875" hidden="1" customWidth="1"/>
    <col min="32" max="32" width="11.109375" hidden="1" customWidth="1"/>
    <col min="33" max="33" width="10.6640625" hidden="1" customWidth="1"/>
    <col min="34" max="42" width="8.88671875" hidden="1" customWidth="1"/>
    <col min="43" max="44" width="10.6640625" hidden="1" customWidth="1"/>
    <col min="45" max="46" width="8.88671875" hidden="1" customWidth="1"/>
    <col min="47" max="47" width="10.5546875" hidden="1" customWidth="1"/>
    <col min="48" max="50" width="8.88671875" hidden="1" customWidth="1"/>
    <col min="51" max="52" width="9.6640625" hidden="1" customWidth="1"/>
    <col min="53" max="56" width="8.88671875" hidden="1" customWidth="1"/>
    <col min="57" max="57" width="10.88671875" hidden="1" customWidth="1"/>
    <col min="58" max="60" width="8.88671875" hidden="1" customWidth="1"/>
    <col min="61" max="61" width="16.88671875" hidden="1" customWidth="1"/>
    <col min="62" max="63" width="8.88671875" hidden="1" customWidth="1"/>
    <col min="64" max="64" width="12.88671875" hidden="1" customWidth="1"/>
    <col min="65" max="69" width="8.88671875" hidden="1" customWidth="1"/>
    <col min="70" max="70" width="11.109375" hidden="1" customWidth="1"/>
    <col min="71" max="71" width="13.6640625" hidden="1" customWidth="1"/>
    <col min="72" max="85" width="8.88671875" hidden="1" customWidth="1"/>
    <col min="86" max="91" width="11.88671875" hidden="1" customWidth="1"/>
    <col min="92" max="99" width="8.88671875" hidden="1" customWidth="1"/>
    <col min="100" max="100" width="3.33203125" hidden="1" customWidth="1"/>
    <col min="101" max="162" width="8.6640625" style="55"/>
  </cols>
  <sheetData>
    <row r="1" spans="1:100" ht="24" thickBot="1" x14ac:dyDescent="0.4">
      <c r="A1" s="178" t="s">
        <v>50</v>
      </c>
      <c r="B1" s="112" t="str">
        <f ca="1">IF(OR((B4&gt;0),(B2&gt;0),(B3&gt;0),(B5&gt;0),(B6&gt;0),(B7&gt;0),(B8&gt;0)),"WARNINGS",0)</f>
        <v>WARNINGS</v>
      </c>
      <c r="C1" s="54" t="s">
        <v>51</v>
      </c>
      <c r="D1" s="10" t="s">
        <v>169</v>
      </c>
      <c r="E1" s="10"/>
      <c r="F1" s="32" t="s">
        <v>151</v>
      </c>
      <c r="G1" s="184">
        <v>16</v>
      </c>
      <c r="H1" s="16" t="s">
        <v>171</v>
      </c>
      <c r="I1" s="46"/>
      <c r="J1" s="193" t="s">
        <v>99</v>
      </c>
      <c r="K1" s="193"/>
      <c r="L1" s="194"/>
      <c r="M1" s="194"/>
      <c r="N1" s="194"/>
      <c r="O1" s="142" t="s">
        <v>140</v>
      </c>
      <c r="S1" s="177"/>
      <c r="T1" s="177"/>
      <c r="U1" s="177"/>
      <c r="AB1" s="27"/>
      <c r="AC1" s="34"/>
      <c r="AD1" s="34"/>
      <c r="AE1" s="34"/>
      <c r="AF1" s="34"/>
      <c r="AG1" s="34"/>
      <c r="AH1" s="34"/>
      <c r="AI1" s="34"/>
      <c r="AJ1" s="34"/>
      <c r="AK1" s="34"/>
      <c r="AL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8"/>
      <c r="AZ1" s="38"/>
      <c r="BA1" s="34"/>
      <c r="BB1" s="34"/>
      <c r="BC1" s="34"/>
      <c r="BD1" s="34"/>
      <c r="BE1" s="34"/>
      <c r="BF1" s="34"/>
      <c r="BG1" s="34"/>
      <c r="BH1" s="34"/>
      <c r="BI1" s="34"/>
      <c r="BJ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U1" s="34"/>
      <c r="CV1" s="39"/>
    </row>
    <row r="2" spans="1:100" ht="17.25" thickBot="1" x14ac:dyDescent="0.35">
      <c r="A2" s="12" t="s">
        <v>20</v>
      </c>
      <c r="B2" s="53">
        <f ca="1">IF(AND(OR(($C$5=$C$2),($C$5=$C$2)),(AN7&gt;0)),RIGHT("    "&amp;AG13,5)&amp;" Subsys Rows  with errors",IF(AND(OR(($C$5="AP"),($C$5="zz")),(AN8&gt;0)),RIGHT("    "&amp;AF13,5)&amp;" AP Rows  with errors",0))</f>
        <v>0</v>
      </c>
      <c r="C2" s="167" t="s">
        <v>158</v>
      </c>
      <c r="D2" s="165"/>
      <c r="E2" s="28"/>
      <c r="F2" s="10" t="str">
        <f>IF(AND(($C$5=$C$2),(BA13&gt;0)),"PASS WORD PROTECTION REQUIRED","")</f>
        <v/>
      </c>
      <c r="I2" s="31" t="s">
        <v>89</v>
      </c>
      <c r="J2" s="195"/>
      <c r="K2" s="195"/>
      <c r="L2" s="196"/>
      <c r="M2" s="196"/>
      <c r="N2" s="197"/>
      <c r="O2" s="141" t="s">
        <v>135</v>
      </c>
      <c r="S2" s="107" t="s">
        <v>95</v>
      </c>
      <c r="T2" s="108"/>
      <c r="U2" s="108"/>
      <c r="W2" s="169"/>
      <c r="X2" s="170"/>
      <c r="Y2" s="170"/>
      <c r="AB2" s="27"/>
      <c r="AC2" s="34"/>
      <c r="AD2" s="34"/>
      <c r="AE2" s="34"/>
      <c r="AF2" s="34"/>
      <c r="AG2" s="34"/>
      <c r="AH2" s="34"/>
      <c r="AI2" s="34"/>
      <c r="AJ2" s="34"/>
      <c r="AK2" s="34"/>
      <c r="AL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U2" s="34"/>
      <c r="CV2" s="39"/>
    </row>
    <row r="3" spans="1:100" ht="19.5" x14ac:dyDescent="0.35">
      <c r="A3" s="12" t="s">
        <v>20</v>
      </c>
      <c r="B3" s="53">
        <f ca="1">IF(AND(OR(($C$5=$C$2),($C$5=$C$2)),(AN7&gt;0)),RIGHT("    "&amp;AN7,5)&amp;" Subsys Cells with errors",IF(AND(OR(($C$5="AP"),($C$5="zz")),(AN8&gt;0)),RIGHT("    "&amp;AN8,5)&amp;" AP Cells with errors",0))</f>
        <v>0</v>
      </c>
      <c r="D3" s="168"/>
      <c r="E3" s="212"/>
      <c r="I3" s="31" t="s">
        <v>90</v>
      </c>
      <c r="J3" s="195" t="s">
        <v>161</v>
      </c>
      <c r="K3" s="195"/>
      <c r="L3" s="196"/>
      <c r="M3" s="196"/>
      <c r="N3" s="197"/>
      <c r="O3" s="141" t="s">
        <v>141</v>
      </c>
      <c r="S3" s="214" t="s">
        <v>15</v>
      </c>
      <c r="T3" s="215"/>
      <c r="U3" s="215"/>
      <c r="V3" s="215"/>
      <c r="W3" s="169"/>
      <c r="X3" s="170"/>
      <c r="Y3" s="171"/>
      <c r="AB3" s="27"/>
      <c r="AC3" s="34"/>
      <c r="AD3" s="34"/>
      <c r="AE3" s="34"/>
      <c r="AG3" s="55"/>
      <c r="AH3" s="55"/>
      <c r="AI3" s="55"/>
      <c r="AJ3" s="55"/>
      <c r="AK3" s="55"/>
      <c r="AL3" s="55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M3" s="34"/>
      <c r="BN3" s="34"/>
      <c r="BO3" s="34"/>
      <c r="BP3" s="34"/>
      <c r="BQ3" s="34"/>
      <c r="BR3" s="34"/>
      <c r="BS3" s="34"/>
      <c r="BT3" s="34"/>
      <c r="BU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U3" s="34"/>
      <c r="CV3" s="39"/>
    </row>
    <row r="4" spans="1:100" ht="21.75" thickBot="1" x14ac:dyDescent="0.4">
      <c r="A4" s="12" t="s">
        <v>20</v>
      </c>
      <c r="B4" s="47">
        <f>+IF(BC13&gt;0,RIGHT("    "&amp;BC13,5)&amp;" Rows with 1099 mis-match errors",0)</f>
        <v>0</v>
      </c>
      <c r="C4" s="166"/>
      <c r="D4" s="190"/>
      <c r="E4" s="213"/>
      <c r="I4" s="31" t="s">
        <v>91</v>
      </c>
      <c r="J4" s="195" t="s">
        <v>162</v>
      </c>
      <c r="K4" s="195"/>
      <c r="L4" s="196"/>
      <c r="M4" s="196"/>
      <c r="N4" s="197"/>
      <c r="O4" s="141" t="s">
        <v>136</v>
      </c>
      <c r="S4" s="108"/>
      <c r="T4" s="108"/>
      <c r="U4" s="108"/>
      <c r="W4" s="169"/>
      <c r="X4" s="170"/>
      <c r="Y4" s="171"/>
      <c r="AB4" s="27"/>
      <c r="AC4" s="34"/>
      <c r="AD4" s="34"/>
      <c r="AE4" s="34"/>
      <c r="AF4" s="55"/>
      <c r="AG4" s="55"/>
      <c r="AH4" s="55"/>
      <c r="AI4" s="55"/>
      <c r="AJ4" s="55"/>
      <c r="AK4" s="55"/>
      <c r="AL4" s="55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101"/>
      <c r="BJ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 t="s">
        <v>142</v>
      </c>
      <c r="CM4" s="34"/>
      <c r="CN4" s="34"/>
      <c r="CO4" s="34"/>
      <c r="CP4" s="34"/>
      <c r="CQ4" s="34"/>
      <c r="CR4" s="34"/>
      <c r="CS4" s="34"/>
      <c r="CU4" s="34"/>
      <c r="CV4" s="39"/>
    </row>
    <row r="5" spans="1:100" ht="21.75" thickBot="1" x14ac:dyDescent="0.4">
      <c r="A5" s="12" t="s">
        <v>20</v>
      </c>
      <c r="B5" s="61">
        <f ca="1">IF(AR13&gt;0,RIGHT("    "&amp;AR13,5)&amp;" Rows with Date Range errors",0)</f>
        <v>0</v>
      </c>
      <c r="C5" s="164" t="s">
        <v>158</v>
      </c>
      <c r="D5" s="198" t="str">
        <f>+IF($C$5="zx","Test: save as",IF($C$5="AP","to process vouchers save as CSV file ext","Your upload will be processed"))</f>
        <v>Your upload will be processed</v>
      </c>
      <c r="E5" s="199"/>
      <c r="F5" s="4"/>
      <c r="G5" s="4"/>
      <c r="H5" s="17"/>
      <c r="I5" s="31" t="s">
        <v>92</v>
      </c>
      <c r="J5" s="195" t="s">
        <v>163</v>
      </c>
      <c r="K5" s="195"/>
      <c r="L5" s="196"/>
      <c r="M5" s="196"/>
      <c r="N5" s="197"/>
      <c r="O5" s="141" t="s">
        <v>137</v>
      </c>
      <c r="S5" s="108"/>
      <c r="T5" s="108"/>
      <c r="U5" s="108"/>
      <c r="W5" s="169"/>
      <c r="X5" s="170"/>
      <c r="Y5" s="170"/>
      <c r="AB5" s="27"/>
      <c r="AC5" s="34"/>
      <c r="AD5" s="34"/>
      <c r="AE5" s="34"/>
      <c r="AF5" s="55"/>
      <c r="AG5" s="55"/>
      <c r="AH5" s="55"/>
      <c r="AI5" s="55"/>
      <c r="AJ5" s="55"/>
      <c r="AK5" s="55"/>
      <c r="AL5" s="55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101"/>
      <c r="BJ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 t="s">
        <v>143</v>
      </c>
      <c r="CM5" s="34"/>
      <c r="CN5" s="34"/>
      <c r="CO5" s="34"/>
      <c r="CP5" s="34"/>
      <c r="CQ5" s="34"/>
      <c r="CR5" s="34"/>
      <c r="CS5" s="34"/>
      <c r="CU5" s="34"/>
      <c r="CV5" s="39"/>
    </row>
    <row r="6" spans="1:100" ht="21.75" thickBot="1" x14ac:dyDescent="0.4">
      <c r="A6" s="12" t="s">
        <v>20</v>
      </c>
      <c r="B6" s="53">
        <f>IF(AP13&gt;0,RIGHT("    "&amp;AP13,5)&amp;" Rows with Data Size error",0)</f>
        <v>0</v>
      </c>
      <c r="D6" s="198" t="str">
        <f>IF($C$5="ZZ","Dir: /opt/stg/ptpu/wip/apupld/ap",IF($C$5="AP"," dir: /data/share/fs/ftp/&lt;origin&gt;","when the backup documentation"))</f>
        <v>when the backup documentation</v>
      </c>
      <c r="E6" s="199"/>
      <c r="F6" s="4"/>
      <c r="G6" s="4"/>
      <c r="H6" s="17"/>
      <c r="I6" s="31" t="s">
        <v>93</v>
      </c>
      <c r="J6" s="195" t="s">
        <v>164</v>
      </c>
      <c r="K6" s="195"/>
      <c r="L6" s="196"/>
      <c r="M6" s="196"/>
      <c r="N6" s="197"/>
      <c r="O6" s="141" t="s">
        <v>138</v>
      </c>
      <c r="S6" s="108"/>
      <c r="T6" s="108"/>
      <c r="U6" s="108"/>
      <c r="W6" s="169"/>
      <c r="X6" s="170"/>
      <c r="Y6" s="171"/>
      <c r="AB6" s="27"/>
      <c r="AC6" s="34"/>
      <c r="AD6" s="34"/>
      <c r="AE6" s="34"/>
      <c r="AF6" s="55"/>
      <c r="AG6" s="55"/>
      <c r="AH6" s="55"/>
      <c r="AI6" s="55"/>
      <c r="AJ6" s="55"/>
      <c r="AK6" s="55"/>
      <c r="AL6" s="55"/>
      <c r="AM6" s="77" t="s">
        <v>87</v>
      </c>
      <c r="AN6" s="78"/>
      <c r="AO6" s="34"/>
      <c r="AP6" s="34"/>
      <c r="AQ6" s="34"/>
      <c r="AR6" s="34"/>
      <c r="AS6" s="34"/>
      <c r="AT6" s="34"/>
      <c r="AU6" s="34"/>
      <c r="AV6" s="34"/>
      <c r="AW6" s="34"/>
      <c r="AX6" s="34"/>
      <c r="AZ6" s="34"/>
      <c r="BA6" s="34"/>
      <c r="BB6" s="34"/>
      <c r="BC6" s="34"/>
      <c r="BD6" s="34"/>
      <c r="BE6" s="34"/>
      <c r="BF6" s="34"/>
      <c r="BG6" s="34"/>
      <c r="BH6" s="34"/>
      <c r="BI6" s="106"/>
      <c r="BJ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U6" s="34"/>
      <c r="CV6" s="39"/>
    </row>
    <row r="7" spans="1:100" ht="21" x14ac:dyDescent="0.35">
      <c r="A7" s="12" t="s">
        <v>20</v>
      </c>
      <c r="B7" s="116">
        <f>+IF(AND(($C$5=$C$2),($J$6="")),"             Your EMAIL Address is Missing",IF(AND(($C$5&lt;&gt;$C$2),($J$9="")),"             AP EMAIL Address Missing",0))</f>
        <v>0</v>
      </c>
      <c r="C7" s="42"/>
      <c r="D7" s="219" t="str">
        <f>+IF($C$5="AP","name: vouchers2.csv","is received by AP.")</f>
        <v>is received by AP.</v>
      </c>
      <c r="E7" s="220"/>
      <c r="F7" s="4"/>
      <c r="G7" s="4"/>
      <c r="H7" s="17"/>
      <c r="I7" s="84" t="s">
        <v>94</v>
      </c>
      <c r="J7" s="202" t="s">
        <v>165</v>
      </c>
      <c r="K7" s="203"/>
      <c r="L7" s="204"/>
      <c r="M7" s="204"/>
      <c r="N7" s="205"/>
      <c r="O7" s="141" t="s">
        <v>139</v>
      </c>
      <c r="S7" s="107" t="s">
        <v>95</v>
      </c>
      <c r="T7" s="108"/>
      <c r="U7" s="108"/>
      <c r="W7" s="169"/>
      <c r="X7" s="170"/>
      <c r="Y7" s="171"/>
      <c r="AB7" s="27"/>
      <c r="AC7" s="34"/>
      <c r="AD7" s="34"/>
      <c r="AE7" s="34"/>
      <c r="AF7" s="55"/>
      <c r="AG7" s="55"/>
      <c r="AH7" s="55"/>
      <c r="AI7" s="55"/>
      <c r="AJ7" s="55"/>
      <c r="AK7" s="55"/>
      <c r="AL7" s="55"/>
      <c r="AM7" s="79" t="s">
        <v>86</v>
      </c>
      <c r="AN7" s="80">
        <f ca="1">SUM(BC10:CR10)</f>
        <v>0</v>
      </c>
      <c r="AO7" s="34"/>
      <c r="AP7" s="34"/>
      <c r="AQ7" s="34"/>
      <c r="AR7" s="34"/>
      <c r="AS7" s="34"/>
      <c r="AT7" s="34"/>
      <c r="AU7" s="34"/>
      <c r="AV7" s="34"/>
      <c r="AW7" s="34"/>
      <c r="AX7" s="34"/>
      <c r="AZ7" s="34"/>
      <c r="BA7" s="34"/>
      <c r="BB7" s="34"/>
      <c r="BC7" s="34"/>
      <c r="BD7" s="34"/>
      <c r="BE7" s="34"/>
      <c r="BF7" s="34"/>
      <c r="BG7" s="34"/>
      <c r="BH7" s="34"/>
      <c r="BI7" s="106" t="s">
        <v>100</v>
      </c>
      <c r="BJ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U7" s="34"/>
      <c r="CV7" s="39"/>
    </row>
    <row r="8" spans="1:100" ht="21" x14ac:dyDescent="0.35">
      <c r="A8" s="12" t="s">
        <v>20</v>
      </c>
      <c r="B8" s="117" t="str">
        <f>IF(OR((J2=""),(J3=""),(J4=""),(J5="")),"             Submitting Department info is Incomplete",0)</f>
        <v xml:space="preserve">             Submitting Department info is Incomplete</v>
      </c>
      <c r="D8" s="210" t="s">
        <v>159</v>
      </c>
      <c r="E8" s="211"/>
      <c r="F8" s="17"/>
      <c r="G8" s="17"/>
      <c r="H8" s="17"/>
      <c r="I8" s="46"/>
      <c r="J8" s="206" t="s">
        <v>100</v>
      </c>
      <c r="K8" s="206"/>
      <c r="L8" s="206"/>
      <c r="M8" s="206"/>
      <c r="N8" s="206"/>
      <c r="S8" s="216" t="s">
        <v>16</v>
      </c>
      <c r="T8" s="215"/>
      <c r="U8" s="215"/>
      <c r="V8" s="215"/>
      <c r="W8" s="169"/>
      <c r="X8" s="170"/>
      <c r="Y8" s="170"/>
      <c r="AB8" s="27"/>
      <c r="AC8" s="34"/>
      <c r="AD8" s="34"/>
      <c r="AE8" s="34"/>
      <c r="AF8" s="55"/>
      <c r="AG8" s="55"/>
      <c r="AH8" s="55"/>
      <c r="AI8" s="55"/>
      <c r="AJ8" s="55"/>
      <c r="AK8" s="55"/>
      <c r="AL8" s="55"/>
      <c r="AM8" s="81" t="s">
        <v>17</v>
      </c>
      <c r="AN8" s="82">
        <f ca="1">SUM(BC11:CR11)</f>
        <v>0</v>
      </c>
      <c r="AO8" s="34"/>
      <c r="AP8" s="34"/>
      <c r="AQ8" s="34"/>
      <c r="AR8" s="34"/>
      <c r="AS8" s="34"/>
      <c r="AT8" s="34"/>
      <c r="AU8" s="34"/>
      <c r="AV8" s="34"/>
      <c r="AW8" s="34"/>
      <c r="AX8" s="34"/>
      <c r="AZ8" s="34"/>
      <c r="BA8" s="34"/>
      <c r="BB8" s="34"/>
      <c r="BC8" s="34"/>
      <c r="BD8" s="34"/>
      <c r="BE8" s="34"/>
      <c r="BF8" s="34"/>
      <c r="BG8" s="34"/>
      <c r="BH8" s="34"/>
      <c r="BI8" s="106">
        <v>1</v>
      </c>
      <c r="BJ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U8" s="34"/>
      <c r="CV8" s="39"/>
    </row>
    <row r="9" spans="1:100" ht="16.5" thickBot="1" x14ac:dyDescent="0.3">
      <c r="A9" s="12" t="s">
        <v>20</v>
      </c>
      <c r="B9" s="51">
        <f ca="1">IF(CR13&gt;0,"Multi line Vchrs  ["&amp;CR13&amp;"]  (Vndr ID  Inv#   Inv Dt)",0)</f>
        <v>0</v>
      </c>
      <c r="I9" s="31" t="str">
        <f>IF($C$5="AP","AP EMAIL: ","")</f>
        <v/>
      </c>
      <c r="J9" s="207"/>
      <c r="K9" s="207"/>
      <c r="L9" s="208"/>
      <c r="M9" s="208"/>
      <c r="N9" s="209"/>
      <c r="AB9" s="27"/>
      <c r="AC9" s="34"/>
      <c r="AD9" s="34"/>
      <c r="AE9" s="34"/>
      <c r="AM9" s="73"/>
      <c r="AN9" s="76"/>
      <c r="AO9" s="34"/>
      <c r="AP9" s="34"/>
      <c r="AQ9" s="34"/>
      <c r="AR9" s="34"/>
      <c r="AS9" s="34"/>
      <c r="AT9" s="34"/>
      <c r="AU9" s="34"/>
      <c r="AV9" s="34"/>
      <c r="AW9" s="34"/>
      <c r="AX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M9" s="34"/>
      <c r="CN9" s="34"/>
      <c r="CO9" s="34"/>
      <c r="CP9" s="34"/>
      <c r="CQ9" s="34"/>
      <c r="CR9" s="34"/>
      <c r="CS9" s="34"/>
      <c r="CU9" s="34"/>
      <c r="CV9" s="39"/>
    </row>
    <row r="10" spans="1:100" ht="17.25" thickBot="1" x14ac:dyDescent="0.35">
      <c r="A10" s="12" t="s">
        <v>20</v>
      </c>
      <c r="B10" s="43" t="str">
        <f>IF(BL13&gt;0,RIGHT("    "&amp;BL13,5)&amp;" Vendor ID not blank",IF(BM13&gt;0,RIGHT("    "&amp;BM13,5)&amp;" New Vendors           (vndr id blank)",""))</f>
        <v/>
      </c>
      <c r="E10" s="31" t="s">
        <v>88</v>
      </c>
      <c r="F10" s="58">
        <f ca="1">TODAY()</f>
        <v>42809</v>
      </c>
      <c r="J10" s="29"/>
      <c r="K10" s="29"/>
      <c r="L10" s="87" t="s">
        <v>1</v>
      </c>
      <c r="M10" s="87" t="s">
        <v>18</v>
      </c>
      <c r="N10" s="87" t="s">
        <v>0</v>
      </c>
      <c r="O10" s="19"/>
      <c r="P10" s="13"/>
      <c r="Q10" s="13"/>
      <c r="R10" s="13"/>
      <c r="S10" s="88" t="s">
        <v>37</v>
      </c>
      <c r="T10" s="14"/>
      <c r="U10" s="14"/>
      <c r="V10" s="6"/>
      <c r="W10" s="6"/>
      <c r="X10" s="18"/>
      <c r="Y10" s="18"/>
      <c r="Z10" s="23"/>
      <c r="AA10" s="158"/>
      <c r="AB10" s="27"/>
      <c r="AC10" s="34"/>
      <c r="AD10" s="34"/>
      <c r="AE10" s="34"/>
      <c r="AF10" s="55" t="s">
        <v>73</v>
      </c>
      <c r="AL10" s="68" t="s">
        <v>86</v>
      </c>
      <c r="AM10" s="69">
        <f t="shared" ref="AM10:AR10" ca="1" si="0">AM13</f>
        <v>0</v>
      </c>
      <c r="AN10" s="69">
        <f t="shared" ca="1" si="0"/>
        <v>0</v>
      </c>
      <c r="AO10" s="69">
        <f t="shared" si="0"/>
        <v>0</v>
      </c>
      <c r="AP10" s="69">
        <f t="shared" si="0"/>
        <v>0</v>
      </c>
      <c r="AQ10" s="69">
        <f t="shared" ca="1" si="0"/>
        <v>0</v>
      </c>
      <c r="AR10" s="69">
        <f t="shared" ca="1" si="0"/>
        <v>0</v>
      </c>
      <c r="AS10" s="70"/>
      <c r="AT10" s="70"/>
      <c r="AU10" s="70"/>
      <c r="AV10" s="70"/>
      <c r="AW10" s="71"/>
      <c r="AX10" s="71"/>
      <c r="AY10" s="70"/>
      <c r="AZ10" s="70"/>
      <c r="BA10" s="70"/>
      <c r="BB10" s="70"/>
      <c r="BC10" s="69">
        <f t="shared" ref="BC10:CL10" si="1">BC13</f>
        <v>0</v>
      </c>
      <c r="BD10" s="69"/>
      <c r="BE10" s="69">
        <f t="shared" si="1"/>
        <v>0</v>
      </c>
      <c r="BF10" s="69">
        <f t="shared" si="1"/>
        <v>0</v>
      </c>
      <c r="BG10" s="69">
        <f t="shared" si="1"/>
        <v>0</v>
      </c>
      <c r="BH10" s="69">
        <f t="shared" si="1"/>
        <v>0</v>
      </c>
      <c r="BI10" s="69">
        <f t="shared" ca="1" si="1"/>
        <v>0</v>
      </c>
      <c r="BJ10" s="70"/>
      <c r="BK10" s="69"/>
      <c r="BL10" s="70"/>
      <c r="BM10" s="70"/>
      <c r="BN10" s="69">
        <f t="shared" si="1"/>
        <v>0</v>
      </c>
      <c r="BO10" s="69">
        <f t="shared" si="1"/>
        <v>0</v>
      </c>
      <c r="BP10" s="69">
        <f t="shared" si="1"/>
        <v>0</v>
      </c>
      <c r="BQ10" s="69">
        <f t="shared" si="1"/>
        <v>0</v>
      </c>
      <c r="BR10" s="69">
        <f t="shared" si="1"/>
        <v>0</v>
      </c>
      <c r="BS10" s="69"/>
      <c r="BT10" s="69">
        <f t="shared" si="1"/>
        <v>0</v>
      </c>
      <c r="BU10" s="69">
        <f t="shared" si="1"/>
        <v>0</v>
      </c>
      <c r="BV10" s="69">
        <f t="shared" si="1"/>
        <v>0</v>
      </c>
      <c r="BW10" s="69">
        <f t="shared" si="1"/>
        <v>0</v>
      </c>
      <c r="BX10" s="69">
        <f t="shared" si="1"/>
        <v>0</v>
      </c>
      <c r="BY10" s="70"/>
      <c r="BZ10" s="69">
        <f t="shared" si="1"/>
        <v>0</v>
      </c>
      <c r="CA10" s="69">
        <f t="shared" si="1"/>
        <v>0</v>
      </c>
      <c r="CB10" s="69">
        <f t="shared" si="1"/>
        <v>0</v>
      </c>
      <c r="CC10" s="69">
        <f t="shared" si="1"/>
        <v>0</v>
      </c>
      <c r="CD10" s="69">
        <f t="shared" si="1"/>
        <v>0</v>
      </c>
      <c r="CE10" s="69">
        <f t="shared" si="1"/>
        <v>0</v>
      </c>
      <c r="CF10" s="70"/>
      <c r="CG10" s="69"/>
      <c r="CH10" s="69"/>
      <c r="CI10" s="69"/>
      <c r="CJ10" s="69"/>
      <c r="CK10" s="69"/>
      <c r="CL10" s="69">
        <f t="shared" ca="1" si="1"/>
        <v>0</v>
      </c>
      <c r="CM10" s="69"/>
      <c r="CN10" s="69"/>
      <c r="CO10" s="69"/>
      <c r="CP10" s="69"/>
      <c r="CQ10" s="69"/>
      <c r="CR10" s="72"/>
      <c r="CS10" s="34"/>
      <c r="CU10" s="34"/>
      <c r="CV10" s="39"/>
    </row>
    <row r="11" spans="1:100" ht="18.75" thickBot="1" x14ac:dyDescent="0.3">
      <c r="A11" s="12" t="s">
        <v>108</v>
      </c>
      <c r="B11" s="62">
        <f>IF(AND(($C$5&lt;&gt;$C$2),(AT13&gt;0)),RIGHT("    "&amp;AT13,5)&amp;" blank invoice numbers",0)</f>
        <v>0</v>
      </c>
      <c r="C11" s="59">
        <f>IF(C5 = "AP ","&lt;&lt;&lt;&lt;&lt;",0)</f>
        <v>0</v>
      </c>
      <c r="E11" s="31" t="str">
        <f>IF(OR(($C$5="AP"),($C$5="zz")),"Beg Inv #: ","")</f>
        <v/>
      </c>
      <c r="F11" s="111" t="s">
        <v>111</v>
      </c>
      <c r="G11" s="217" t="str">
        <f>IF(AND((F11=0),($C$5&lt;&gt;$C$2)),"Inv Nbr Not Defined",IF(AND((F11&lt;&gt;""),($C$5&lt;&gt;$C$2)),"Last Inv Nbr "&amp;O12&amp;MAX(AK19:AK187),""))</f>
        <v/>
      </c>
      <c r="H11" s="218"/>
      <c r="L11" s="64" t="s">
        <v>17</v>
      </c>
      <c r="M11" s="65">
        <f>AD13</f>
        <v>0</v>
      </c>
      <c r="N11" s="66">
        <f>CT13</f>
        <v>0</v>
      </c>
      <c r="O11" s="16"/>
      <c r="P11" s="16"/>
      <c r="Q11" s="16"/>
      <c r="R11" s="16"/>
      <c r="S11" s="67" t="str">
        <f>+IF(J9="","NONE",+J9)</f>
        <v>NONE</v>
      </c>
      <c r="T11" s="11"/>
      <c r="U11" s="15"/>
      <c r="V11" s="16"/>
      <c r="W11" s="16"/>
      <c r="Z11" s="25"/>
      <c r="AA11" s="159"/>
      <c r="AB11" s="27"/>
      <c r="AC11" s="34"/>
      <c r="AD11" s="34"/>
      <c r="AE11" s="34"/>
      <c r="AF11" s="34" t="s">
        <v>17</v>
      </c>
      <c r="AG11" s="34" t="s">
        <v>86</v>
      </c>
      <c r="AH11" s="34"/>
      <c r="AI11" s="34"/>
      <c r="AJ11" s="34"/>
      <c r="AL11" s="73" t="s">
        <v>17</v>
      </c>
      <c r="AM11" s="74">
        <f ca="1">AM13</f>
        <v>0</v>
      </c>
      <c r="AN11" s="74">
        <f t="shared" ref="AN11:AV11" ca="1" si="2">AN13</f>
        <v>0</v>
      </c>
      <c r="AO11" s="74">
        <f t="shared" si="2"/>
        <v>0</v>
      </c>
      <c r="AP11" s="74">
        <f t="shared" si="2"/>
        <v>0</v>
      </c>
      <c r="AQ11" s="74">
        <f t="shared" ca="1" si="2"/>
        <v>0</v>
      </c>
      <c r="AR11" s="74">
        <f t="shared" ca="1" si="2"/>
        <v>0</v>
      </c>
      <c r="AS11" s="74">
        <f t="shared" si="2"/>
        <v>0</v>
      </c>
      <c r="AT11" s="74">
        <f t="shared" si="2"/>
        <v>0</v>
      </c>
      <c r="AU11" s="74">
        <f t="shared" si="2"/>
        <v>0</v>
      </c>
      <c r="AV11" s="74">
        <f t="shared" si="2"/>
        <v>0</v>
      </c>
      <c r="AW11" s="74"/>
      <c r="AX11" s="74"/>
      <c r="AY11" s="75"/>
      <c r="AZ11" s="75"/>
      <c r="BA11" s="75"/>
      <c r="BB11" s="75"/>
      <c r="BC11" s="74">
        <f t="shared" ref="BC11:CL11" si="3">BC13</f>
        <v>0</v>
      </c>
      <c r="BD11" s="74"/>
      <c r="BE11" s="74">
        <f t="shared" si="3"/>
        <v>0</v>
      </c>
      <c r="BF11" s="74">
        <f t="shared" si="3"/>
        <v>0</v>
      </c>
      <c r="BG11" s="74">
        <f t="shared" si="3"/>
        <v>0</v>
      </c>
      <c r="BH11" s="74">
        <f t="shared" si="3"/>
        <v>0</v>
      </c>
      <c r="BI11" s="74">
        <f t="shared" ca="1" si="3"/>
        <v>0</v>
      </c>
      <c r="BJ11" s="74">
        <f t="shared" si="3"/>
        <v>0</v>
      </c>
      <c r="BK11" s="74"/>
      <c r="BL11" s="70"/>
      <c r="BM11" s="70"/>
      <c r="BN11" s="74">
        <f t="shared" si="3"/>
        <v>0</v>
      </c>
      <c r="BO11" s="74">
        <f t="shared" si="3"/>
        <v>0</v>
      </c>
      <c r="BP11" s="74">
        <f t="shared" si="3"/>
        <v>0</v>
      </c>
      <c r="BQ11" s="74">
        <f t="shared" si="3"/>
        <v>0</v>
      </c>
      <c r="BR11" s="74">
        <f t="shared" si="3"/>
        <v>0</v>
      </c>
      <c r="BS11" s="74"/>
      <c r="BT11" s="74">
        <f t="shared" si="3"/>
        <v>0</v>
      </c>
      <c r="BU11" s="74">
        <f t="shared" si="3"/>
        <v>0</v>
      </c>
      <c r="BV11" s="74">
        <f t="shared" si="3"/>
        <v>0</v>
      </c>
      <c r="BW11" s="74">
        <f t="shared" si="3"/>
        <v>0</v>
      </c>
      <c r="BX11" s="74">
        <f t="shared" si="3"/>
        <v>0</v>
      </c>
      <c r="BY11" s="74">
        <f t="shared" si="3"/>
        <v>0</v>
      </c>
      <c r="BZ11" s="74">
        <f t="shared" si="3"/>
        <v>0</v>
      </c>
      <c r="CA11" s="74">
        <f t="shared" si="3"/>
        <v>0</v>
      </c>
      <c r="CB11" s="74">
        <f t="shared" si="3"/>
        <v>0</v>
      </c>
      <c r="CC11" s="74">
        <f t="shared" si="3"/>
        <v>0</v>
      </c>
      <c r="CD11" s="74">
        <f t="shared" si="3"/>
        <v>0</v>
      </c>
      <c r="CE11" s="74">
        <f t="shared" si="3"/>
        <v>0</v>
      </c>
      <c r="CF11" s="74">
        <f t="shared" si="3"/>
        <v>0</v>
      </c>
      <c r="CG11" s="74"/>
      <c r="CH11" s="74"/>
      <c r="CI11" s="74"/>
      <c r="CJ11" s="74"/>
      <c r="CK11" s="74"/>
      <c r="CL11" s="74">
        <f t="shared" ca="1" si="3"/>
        <v>0</v>
      </c>
      <c r="CM11" s="74"/>
      <c r="CN11" s="74"/>
      <c r="CO11" s="74"/>
      <c r="CP11" s="74"/>
      <c r="CQ11" s="74"/>
      <c r="CR11" s="76"/>
      <c r="CS11" s="34"/>
      <c r="CU11" s="34"/>
      <c r="CV11" s="39"/>
    </row>
    <row r="12" spans="1:100" ht="15.75" x14ac:dyDescent="0.25">
      <c r="A12" s="12" t="s">
        <v>20</v>
      </c>
      <c r="B12" s="63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103">
        <f>IF(LEFT(F11,1)="0",0,"")</f>
        <v>0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B12" s="27"/>
      <c r="AC12" s="34"/>
      <c r="AD12" s="34"/>
      <c r="AE12" s="34"/>
      <c r="AF12" s="34" t="s">
        <v>61</v>
      </c>
      <c r="AG12" s="34" t="s">
        <v>61</v>
      </c>
      <c r="AH12" s="34"/>
      <c r="AI12" s="34"/>
      <c r="AJ12" s="34"/>
      <c r="AL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 t="s">
        <v>56</v>
      </c>
      <c r="AZ12" s="34"/>
      <c r="BA12" s="34" t="s">
        <v>56</v>
      </c>
      <c r="BB12" s="34"/>
      <c r="BC12" s="34"/>
      <c r="BD12" s="34"/>
      <c r="BE12" s="34"/>
      <c r="BF12" s="34"/>
      <c r="BG12" s="34"/>
      <c r="BH12" s="34"/>
      <c r="BI12" s="34"/>
      <c r="BJ12" s="34"/>
      <c r="BL12" s="34"/>
      <c r="BM12" s="34" t="s">
        <v>81</v>
      </c>
      <c r="BO12" s="34"/>
      <c r="BP12" s="34"/>
      <c r="BQ12" s="34"/>
      <c r="BR12" s="34"/>
      <c r="BS12" s="35" t="s">
        <v>41</v>
      </c>
      <c r="BT12" s="35">
        <v>9</v>
      </c>
      <c r="BU12" s="35">
        <v>8</v>
      </c>
      <c r="BV12" s="35">
        <v>4</v>
      </c>
      <c r="BW12" s="35">
        <v>5</v>
      </c>
      <c r="BX12" s="34"/>
      <c r="BY12" s="35">
        <v>10</v>
      </c>
      <c r="BZ12" s="35">
        <v>40</v>
      </c>
      <c r="CA12" s="35">
        <v>35</v>
      </c>
      <c r="CB12" s="35">
        <v>30</v>
      </c>
      <c r="CC12" s="35">
        <v>2</v>
      </c>
      <c r="CD12" s="35">
        <v>30</v>
      </c>
      <c r="CE12" s="35">
        <v>12</v>
      </c>
      <c r="CF12" s="35">
        <v>16</v>
      </c>
      <c r="CH12" s="34"/>
      <c r="CI12" s="34"/>
      <c r="CJ12" s="34"/>
      <c r="CK12" s="35">
        <v>360</v>
      </c>
      <c r="CL12" s="35">
        <v>-720</v>
      </c>
      <c r="CM12" s="34"/>
      <c r="CN12" s="34"/>
      <c r="CO12" s="34"/>
      <c r="CP12" s="34"/>
      <c r="CQ12" s="34"/>
      <c r="CR12" s="34"/>
      <c r="CS12" s="34"/>
      <c r="CU12" s="34"/>
      <c r="CV12" s="39"/>
    </row>
    <row r="13" spans="1:100" ht="15.75" x14ac:dyDescent="0.25">
      <c r="A13" s="12" t="s">
        <v>20</v>
      </c>
      <c r="B13" s="33" t="s">
        <v>46</v>
      </c>
      <c r="C13" s="49">
        <f>IF(BC13&gt;0,"["&amp;BC13&amp;"]",0)</f>
        <v>0</v>
      </c>
      <c r="D13" s="52">
        <f>+IF(BC13&gt;0,"1099 mis-match ["&amp;BC13&amp;"]",0)</f>
        <v>0</v>
      </c>
      <c r="E13" s="52"/>
      <c r="L13" s="4"/>
      <c r="M13" s="48">
        <f ca="1">IF(CR13&gt;0,"Multi line Vchrs",0)</f>
        <v>0</v>
      </c>
      <c r="N13" s="4"/>
      <c r="O13" s="48">
        <f ca="1">IF(CR13&gt;0,"Multi line Vchrs",0)</f>
        <v>0</v>
      </c>
      <c r="P13" s="48" t="str">
        <f ca="1">IF(CL13&gt;0,"range errors ["&amp;CL13&amp;"]",IF(CR13&gt;0,"Multi line Vchrs ",""))</f>
        <v/>
      </c>
      <c r="Q13" s="48"/>
      <c r="R13" s="48"/>
      <c r="S13" s="4"/>
      <c r="T13" s="9"/>
      <c r="W13" s="47"/>
      <c r="X13" s="17"/>
      <c r="AB13" s="27"/>
      <c r="AC13" s="34"/>
      <c r="AD13" s="36">
        <f>SUM(AD18:AD187)</f>
        <v>0</v>
      </c>
      <c r="AE13" s="36">
        <f>SUM(AE18:AE187)</f>
        <v>0</v>
      </c>
      <c r="AF13" s="36">
        <f ca="1">SUM(AF18:AF187)</f>
        <v>0</v>
      </c>
      <c r="AG13" s="36">
        <f ca="1">SUM(AG18:AG187)</f>
        <v>0</v>
      </c>
      <c r="AH13" s="34"/>
      <c r="AI13" s="34"/>
      <c r="AJ13" s="34"/>
      <c r="AL13" s="34"/>
      <c r="AM13" s="36">
        <f t="shared" ref="AM13:AV13" ca="1" si="4">SUM(AM18:AM187)</f>
        <v>0</v>
      </c>
      <c r="AN13" s="36">
        <f t="shared" ca="1" si="4"/>
        <v>0</v>
      </c>
      <c r="AO13" s="36">
        <f t="shared" si="4"/>
        <v>0</v>
      </c>
      <c r="AP13" s="36">
        <f t="shared" si="4"/>
        <v>0</v>
      </c>
      <c r="AQ13" s="36">
        <f t="shared" ca="1" si="4"/>
        <v>0</v>
      </c>
      <c r="AR13" s="36">
        <f t="shared" ca="1" si="4"/>
        <v>0</v>
      </c>
      <c r="AS13" s="36">
        <f t="shared" si="4"/>
        <v>0</v>
      </c>
      <c r="AT13" s="36">
        <f t="shared" si="4"/>
        <v>0</v>
      </c>
      <c r="AU13" s="36">
        <f t="shared" si="4"/>
        <v>0</v>
      </c>
      <c r="AV13" s="36">
        <f t="shared" si="4"/>
        <v>0</v>
      </c>
      <c r="AW13" s="34"/>
      <c r="AX13" s="34"/>
      <c r="AY13" s="36">
        <f>SUM(AY18:AY187)</f>
        <v>0</v>
      </c>
      <c r="AZ13" s="36">
        <f>SUM(AZ18:AZ187)</f>
        <v>0</v>
      </c>
      <c r="BA13" s="36">
        <f>SUM(BA18:BA187)</f>
        <v>0</v>
      </c>
      <c r="BB13" s="36">
        <f>SUM(BB18:BB187)</f>
        <v>0</v>
      </c>
      <c r="BC13" s="36">
        <f>SUM(BC18:BC187)</f>
        <v>0</v>
      </c>
      <c r="BD13" s="34"/>
      <c r="BE13" s="36">
        <f t="shared" ref="BE13:BJ13" si="5">SUM(BE18:BE187)</f>
        <v>0</v>
      </c>
      <c r="BF13" s="36">
        <f t="shared" si="5"/>
        <v>0</v>
      </c>
      <c r="BG13" s="36">
        <f t="shared" si="5"/>
        <v>0</v>
      </c>
      <c r="BH13" s="36">
        <f t="shared" si="5"/>
        <v>0</v>
      </c>
      <c r="BI13" s="36">
        <f t="shared" ca="1" si="5"/>
        <v>0</v>
      </c>
      <c r="BJ13" s="36">
        <f t="shared" si="5"/>
        <v>0</v>
      </c>
      <c r="BL13" s="36">
        <f t="shared" ref="BL13:BR13" si="6">SUM(BL18:BL187)</f>
        <v>0</v>
      </c>
      <c r="BM13" s="36">
        <f t="shared" si="6"/>
        <v>0</v>
      </c>
      <c r="BN13" s="36">
        <f t="shared" si="6"/>
        <v>0</v>
      </c>
      <c r="BO13" s="36">
        <f t="shared" si="6"/>
        <v>0</v>
      </c>
      <c r="BP13" s="36">
        <f t="shared" si="6"/>
        <v>0</v>
      </c>
      <c r="BQ13" s="36">
        <f t="shared" si="6"/>
        <v>0</v>
      </c>
      <c r="BR13" s="36">
        <f t="shared" si="6"/>
        <v>0</v>
      </c>
      <c r="BS13" s="34"/>
      <c r="BT13" s="36">
        <f t="shared" ref="BT13:CF13" si="7">SUM(BT18:BT187)</f>
        <v>0</v>
      </c>
      <c r="BU13" s="36">
        <f t="shared" si="7"/>
        <v>0</v>
      </c>
      <c r="BV13" s="36">
        <f t="shared" si="7"/>
        <v>0</v>
      </c>
      <c r="BW13" s="36">
        <f t="shared" si="7"/>
        <v>0</v>
      </c>
      <c r="BX13" s="36">
        <f t="shared" si="7"/>
        <v>0</v>
      </c>
      <c r="BY13" s="36">
        <f t="shared" si="7"/>
        <v>0</v>
      </c>
      <c r="BZ13" s="36">
        <f t="shared" si="7"/>
        <v>0</v>
      </c>
      <c r="CA13" s="36">
        <f t="shared" si="7"/>
        <v>0</v>
      </c>
      <c r="CB13" s="36">
        <f t="shared" si="7"/>
        <v>0</v>
      </c>
      <c r="CC13" s="36">
        <f t="shared" si="7"/>
        <v>0</v>
      </c>
      <c r="CD13" s="36">
        <f t="shared" si="7"/>
        <v>0</v>
      </c>
      <c r="CE13" s="36">
        <f t="shared" si="7"/>
        <v>0</v>
      </c>
      <c r="CF13" s="36">
        <f t="shared" si="7"/>
        <v>0</v>
      </c>
      <c r="CH13" s="34"/>
      <c r="CI13" s="34"/>
      <c r="CJ13" s="34"/>
      <c r="CK13" s="34"/>
      <c r="CL13" s="36">
        <f ca="1">SUM(CL18:CL187)</f>
        <v>0</v>
      </c>
      <c r="CM13" s="34"/>
      <c r="CN13" s="36">
        <f ca="1">SUM(CN18:CN186)</f>
        <v>0</v>
      </c>
      <c r="CO13" s="36">
        <f>SUM(CO18:CO186)</f>
        <v>0</v>
      </c>
      <c r="CP13" s="36">
        <f>SUM(CP18:CP186)</f>
        <v>0</v>
      </c>
      <c r="CQ13" s="36">
        <f ca="1">SUM(CQ18:CQ186)</f>
        <v>0</v>
      </c>
      <c r="CR13" s="36">
        <f ca="1">SUM(CR18:CR186)</f>
        <v>0</v>
      </c>
      <c r="CS13" s="34"/>
      <c r="CT13" s="36">
        <f>SUM(CT18:CT186)</f>
        <v>0</v>
      </c>
      <c r="CU13" s="34"/>
      <c r="CV13" s="39"/>
    </row>
    <row r="14" spans="1:100" ht="15.75" x14ac:dyDescent="0.25">
      <c r="A14" s="12" t="s">
        <v>20</v>
      </c>
      <c r="B14" s="33" t="s">
        <v>47</v>
      </c>
      <c r="C14" s="28"/>
      <c r="D14" s="28">
        <f>+IF(OR((BC13&gt;0),(BT13&gt;0)),"size  ("&amp;BT12&amp;") ",0)</f>
        <v>0</v>
      </c>
      <c r="E14" s="28">
        <f>+IF(OR((BD13&gt;0),(BU13&gt;0)),"size  ("&amp;BU12&amp;") ",0)</f>
        <v>0</v>
      </c>
      <c r="F14" s="28">
        <f>+IF(OR((BE13&gt;0),(BU13&gt;0)),"size  ("&amp;BU12&amp;")",0)</f>
        <v>0</v>
      </c>
      <c r="G14" s="28">
        <f>+IF(OR((BF13&gt;0),(BV13&gt;0)),"size  ("&amp;BV12&amp;")",0)</f>
        <v>0</v>
      </c>
      <c r="H14" s="28">
        <f>+IF(OR((BG13&gt;0),(BW13&gt;0)),"size  ( "&amp;BW12&amp;")",0)</f>
        <v>0</v>
      </c>
      <c r="I14" s="200">
        <f>+IF(OR((BH13&gt;0),(BX13&gt;0)),"size  0 &lt; x &lt;= 100,000,000.00",0)</f>
        <v>0</v>
      </c>
      <c r="J14" s="201"/>
      <c r="K14" s="201"/>
      <c r="L14" s="201"/>
      <c r="M14" s="28">
        <f>+IF(AND(($C$5&lt;&gt;$C$2),(OR((BM13&gt;0),(BY13&gt;0)))),"size  ("&amp;BY12&amp;")",0)</f>
        <v>0</v>
      </c>
      <c r="N14" s="28">
        <f>+IF(OR((BN13&gt;0),(BZ13&gt;0)),"size (40)",0)</f>
        <v>0</v>
      </c>
      <c r="O14" s="28">
        <f>+IF(AND(($C$5&lt;&gt;$C$2),(OR((BJ13&gt;0),(CF13&gt;0)))),"size &lt; ("&amp;CF12&amp;")",0)</f>
        <v>0</v>
      </c>
      <c r="P14" s="28">
        <f ca="1">+IF(CL13&gt;0,"range 2 &lt; x &lt; 1 Yrs",0)</f>
        <v>0</v>
      </c>
      <c r="Q14" s="28"/>
      <c r="R14" s="28"/>
      <c r="S14" s="28">
        <f>+IF(OR((BO13&gt;0),(CA13&gt;0)),"size  ("&amp;CA12&amp;")",0)</f>
        <v>0</v>
      </c>
      <c r="T14" s="9"/>
      <c r="U14" s="9"/>
      <c r="V14" s="28">
        <f>+IF(OR((BP13&gt;0),(CB13&gt;0)),"size  ("&amp;CB12&amp;")",0)</f>
        <v>0</v>
      </c>
      <c r="W14" s="28">
        <f>+IF(CC13&gt;0,"size  ("&amp;CC12&amp;")",0)</f>
        <v>0</v>
      </c>
      <c r="X14" s="28">
        <f>IF(CD13&gt;0,"size["&amp;CD12&amp;"]",0)</f>
        <v>0</v>
      </c>
      <c r="Y14" s="28">
        <f>+IF(BR13&gt;0,"size  ("&amp;CE12&amp;")",0)</f>
        <v>0</v>
      </c>
      <c r="AB14" s="27"/>
      <c r="AC14" s="34"/>
      <c r="AD14" s="37" t="s">
        <v>38</v>
      </c>
      <c r="AE14" s="37" t="s">
        <v>55</v>
      </c>
      <c r="AF14" s="37" t="s">
        <v>70</v>
      </c>
      <c r="AG14" s="37" t="s">
        <v>70</v>
      </c>
      <c r="AH14" s="34"/>
      <c r="AI14" s="37" t="s">
        <v>104</v>
      </c>
      <c r="AJ14" s="37" t="s">
        <v>105</v>
      </c>
      <c r="AK14" s="37" t="s">
        <v>85</v>
      </c>
      <c r="AL14" s="34"/>
      <c r="AM14" s="37" t="s">
        <v>75</v>
      </c>
      <c r="AN14" s="37" t="s">
        <v>75</v>
      </c>
      <c r="AO14" s="37" t="s">
        <v>76</v>
      </c>
      <c r="AP14" s="37" t="s">
        <v>76</v>
      </c>
      <c r="AQ14" s="37" t="s">
        <v>78</v>
      </c>
      <c r="AR14" s="37" t="s">
        <v>78</v>
      </c>
      <c r="AS14" s="37" t="s">
        <v>79</v>
      </c>
      <c r="AT14" s="37" t="s">
        <v>79</v>
      </c>
      <c r="AU14" s="37" t="s">
        <v>80</v>
      </c>
      <c r="AV14" s="37" t="s">
        <v>80</v>
      </c>
      <c r="AW14" s="34"/>
      <c r="AX14" s="34"/>
      <c r="AY14" s="37" t="s">
        <v>25</v>
      </c>
      <c r="AZ14" s="37" t="s">
        <v>25</v>
      </c>
      <c r="BA14" s="37" t="s">
        <v>27</v>
      </c>
      <c r="BB14" s="37" t="s">
        <v>27</v>
      </c>
      <c r="BC14" s="37" t="s">
        <v>28</v>
      </c>
      <c r="BD14" s="34"/>
      <c r="BE14" s="37" t="s">
        <v>30</v>
      </c>
      <c r="BF14" s="37" t="s">
        <v>30</v>
      </c>
      <c r="BG14" s="37" t="s">
        <v>30</v>
      </c>
      <c r="BH14" s="37" t="s">
        <v>30</v>
      </c>
      <c r="BI14" s="37" t="s">
        <v>30</v>
      </c>
      <c r="BJ14" s="37" t="s">
        <v>30</v>
      </c>
      <c r="BL14" s="37" t="s">
        <v>103</v>
      </c>
      <c r="BM14" s="37" t="s">
        <v>102</v>
      </c>
      <c r="BN14" s="37" t="s">
        <v>30</v>
      </c>
      <c r="BO14" s="37" t="s">
        <v>30</v>
      </c>
      <c r="BP14" s="37" t="s">
        <v>30</v>
      </c>
      <c r="BQ14" s="37" t="s">
        <v>30</v>
      </c>
      <c r="BR14" s="37" t="s">
        <v>30</v>
      </c>
      <c r="BS14" s="34"/>
      <c r="BT14" s="37" t="s">
        <v>27</v>
      </c>
      <c r="BU14" s="37" t="s">
        <v>42</v>
      </c>
      <c r="BV14" s="37" t="s">
        <v>43</v>
      </c>
      <c r="BW14" s="37" t="s">
        <v>44</v>
      </c>
      <c r="BX14" s="37" t="s">
        <v>40</v>
      </c>
      <c r="BY14" s="37" t="s">
        <v>36</v>
      </c>
      <c r="BZ14" s="37" t="s">
        <v>32</v>
      </c>
      <c r="CA14" s="37" t="s">
        <v>33</v>
      </c>
      <c r="CB14" s="37" t="s">
        <v>34</v>
      </c>
      <c r="CC14" s="37" t="s">
        <v>54</v>
      </c>
      <c r="CD14" s="37" t="s">
        <v>64</v>
      </c>
      <c r="CE14" s="37" t="s">
        <v>65</v>
      </c>
      <c r="CF14" s="37" t="s">
        <v>31</v>
      </c>
      <c r="CH14" s="37" t="s">
        <v>35</v>
      </c>
      <c r="CI14" s="37" t="s">
        <v>35</v>
      </c>
      <c r="CJ14" s="37" t="s">
        <v>35</v>
      </c>
      <c r="CK14" s="37" t="s">
        <v>35</v>
      </c>
      <c r="CL14" s="37" t="s">
        <v>35</v>
      </c>
      <c r="CM14" s="34"/>
      <c r="CN14" s="37" t="s">
        <v>52</v>
      </c>
      <c r="CO14" s="37" t="s">
        <v>52</v>
      </c>
      <c r="CP14" s="37" t="s">
        <v>52</v>
      </c>
      <c r="CQ14" s="37" t="s">
        <v>52</v>
      </c>
      <c r="CR14" s="37" t="s">
        <v>58</v>
      </c>
      <c r="CS14" s="34"/>
      <c r="CT14" s="37" t="s">
        <v>58</v>
      </c>
      <c r="CU14" s="34"/>
      <c r="CV14" s="39"/>
    </row>
    <row r="15" spans="1:100" ht="20.25" customHeight="1" x14ac:dyDescent="0.25">
      <c r="A15" s="12" t="s">
        <v>20</v>
      </c>
      <c r="B15" s="33" t="s">
        <v>48</v>
      </c>
      <c r="C15" s="90">
        <f>IF(AZ13&gt;0,"["&amp;AZ13&amp;"]",0)</f>
        <v>0</v>
      </c>
      <c r="D15" s="91">
        <f>IF(BB13&gt;0,"blank ["&amp;BB13&amp;"]",0)</f>
        <v>0</v>
      </c>
      <c r="E15" s="91"/>
      <c r="F15" s="92">
        <f>+IF(BE13&gt;0,"blank ["&amp;BE13 &amp;"]",0)</f>
        <v>0</v>
      </c>
      <c r="G15" s="92">
        <f>+IF(BF13&gt;0,"blank ["&amp;BF13 &amp;"]",0)</f>
        <v>0</v>
      </c>
      <c r="H15" s="92">
        <f>+IF(BG13&gt;0,"blank ["&amp;BG13 &amp;"]",0)</f>
        <v>0</v>
      </c>
      <c r="I15" s="92">
        <f>+IF(BH13&gt;0,"blank ["&amp;BH13 &amp;"]",0)</f>
        <v>0</v>
      </c>
      <c r="J15" s="30"/>
      <c r="K15" s="30"/>
      <c r="L15" s="30"/>
      <c r="M15" s="92">
        <f>+IF(BM13&gt;0,"blank ["&amp;BM13 &amp;"]",IF(BL13&gt;0,"must be blank ["&amp;BL13 &amp;"]",0))</f>
        <v>0</v>
      </c>
      <c r="N15" s="92">
        <f>+IF(BN13&gt;0,"   blank ["&amp;BN13&amp;"]",0)</f>
        <v>0</v>
      </c>
      <c r="O15" s="92">
        <f>+IF(AND(($C$5&lt;&gt;$C$2),(BJ13&gt;0)),"blank   ["&amp;BJ13 &amp;"]",0)</f>
        <v>0</v>
      </c>
      <c r="P15" s="92">
        <f ca="1">+IF(BI13&gt;0,"blank ["&amp;BI13 &amp;"]",0)</f>
        <v>0</v>
      </c>
      <c r="Q15" s="92"/>
      <c r="R15" s="92"/>
      <c r="S15" s="92">
        <f>+IF(BO13&gt;0,"blank ["&amp;BO13 &amp;"]",0)</f>
        <v>0</v>
      </c>
      <c r="T15" s="30"/>
      <c r="U15" s="30"/>
      <c r="V15" s="92">
        <f>+IF(BP13&gt;0,"blank ["&amp;BP13 &amp;"]",0)</f>
        <v>0</v>
      </c>
      <c r="W15" s="92">
        <f>+IF(BQ13&gt;0,"blank ["&amp;BQ13 &amp;"]",0)</f>
        <v>0</v>
      </c>
      <c r="X15" s="92"/>
      <c r="Y15" s="92">
        <f>+IF(BR13&gt;0,"blank ["&amp;BR13 &amp;"]",0)</f>
        <v>0</v>
      </c>
      <c r="AB15" s="27"/>
      <c r="AC15" s="34"/>
      <c r="AD15" s="37" t="s">
        <v>39</v>
      </c>
      <c r="AE15" s="37" t="s">
        <v>39</v>
      </c>
      <c r="AF15" s="37" t="s">
        <v>71</v>
      </c>
      <c r="AG15" s="37" t="s">
        <v>71</v>
      </c>
      <c r="AH15" s="34"/>
      <c r="AI15" s="37" t="s">
        <v>31</v>
      </c>
      <c r="AJ15" s="37" t="s">
        <v>31</v>
      </c>
      <c r="AK15" s="37" t="s">
        <v>31</v>
      </c>
      <c r="AL15" s="34"/>
      <c r="AM15" s="37" t="s">
        <v>77</v>
      </c>
      <c r="AN15" s="37" t="s">
        <v>74</v>
      </c>
      <c r="AO15" s="37" t="s">
        <v>77</v>
      </c>
      <c r="AP15" s="37" t="s">
        <v>74</v>
      </c>
      <c r="AQ15" s="37" t="s">
        <v>77</v>
      </c>
      <c r="AR15" s="37" t="s">
        <v>74</v>
      </c>
      <c r="AS15" s="37" t="s">
        <v>77</v>
      </c>
      <c r="AT15" s="37" t="s">
        <v>74</v>
      </c>
      <c r="AU15" s="37" t="s">
        <v>77</v>
      </c>
      <c r="AV15" s="37" t="s">
        <v>74</v>
      </c>
      <c r="AW15" s="34"/>
      <c r="AX15" s="34"/>
      <c r="AY15" s="37" t="s">
        <v>26</v>
      </c>
      <c r="AZ15" s="37" t="s">
        <v>62</v>
      </c>
      <c r="BA15" s="37" t="s">
        <v>26</v>
      </c>
      <c r="BB15" s="37" t="s">
        <v>62</v>
      </c>
      <c r="BC15" s="37" t="s">
        <v>29</v>
      </c>
      <c r="BD15" s="34"/>
      <c r="BE15" s="37" t="str">
        <f>+F17</f>
        <v>Operating Unit</v>
      </c>
      <c r="BF15" s="37" t="str">
        <f>+G17</f>
        <v>Account</v>
      </c>
      <c r="BG15" s="37" t="str">
        <f>+H17</f>
        <v>Class</v>
      </c>
      <c r="BH15" s="37" t="str">
        <f>+I17</f>
        <v>Amount</v>
      </c>
      <c r="BI15" s="37" t="s">
        <v>35</v>
      </c>
      <c r="BJ15" s="37" t="s">
        <v>31</v>
      </c>
      <c r="BL15" s="37" t="s">
        <v>36</v>
      </c>
      <c r="BM15" s="37" t="s">
        <v>36</v>
      </c>
      <c r="BN15" s="37" t="s">
        <v>32</v>
      </c>
      <c r="BO15" s="37" t="s">
        <v>33</v>
      </c>
      <c r="BP15" s="37" t="s">
        <v>34</v>
      </c>
      <c r="BQ15" s="37" t="s">
        <v>72</v>
      </c>
      <c r="BR15" s="37" t="s">
        <v>45</v>
      </c>
      <c r="BS15" s="34"/>
      <c r="BT15" s="37" t="s">
        <v>60</v>
      </c>
      <c r="BU15" s="37" t="s">
        <v>60</v>
      </c>
      <c r="BV15" s="37" t="s">
        <v>60</v>
      </c>
      <c r="BW15" s="37" t="s">
        <v>60</v>
      </c>
      <c r="BX15" s="37" t="s">
        <v>101</v>
      </c>
      <c r="BY15" s="37" t="s">
        <v>60</v>
      </c>
      <c r="BZ15" s="37" t="s">
        <v>63</v>
      </c>
      <c r="CA15" s="37" t="s">
        <v>63</v>
      </c>
      <c r="CB15" s="37" t="s">
        <v>63</v>
      </c>
      <c r="CC15" s="37" t="s">
        <v>60</v>
      </c>
      <c r="CD15" s="37" t="s">
        <v>63</v>
      </c>
      <c r="CE15" s="37" t="s">
        <v>63</v>
      </c>
      <c r="CF15" s="37" t="s">
        <v>63</v>
      </c>
      <c r="CH15" s="37" t="s">
        <v>112</v>
      </c>
      <c r="CI15" s="37" t="s">
        <v>68</v>
      </c>
      <c r="CJ15" s="37" t="s">
        <v>69</v>
      </c>
      <c r="CK15" s="37" t="s">
        <v>144</v>
      </c>
      <c r="CL15" s="37" t="s">
        <v>67</v>
      </c>
      <c r="CM15" s="34"/>
      <c r="CN15" s="37" t="s">
        <v>53</v>
      </c>
      <c r="CO15" s="37" t="s">
        <v>82</v>
      </c>
      <c r="CP15" s="37" t="s">
        <v>57</v>
      </c>
      <c r="CQ15" s="37" t="s">
        <v>35</v>
      </c>
      <c r="CR15" s="37" t="s">
        <v>59</v>
      </c>
      <c r="CS15" s="34"/>
      <c r="CT15" s="151" t="s">
        <v>156</v>
      </c>
      <c r="CU15" s="34"/>
      <c r="CV15" s="39"/>
    </row>
    <row r="16" spans="1:100" ht="13.5" hidden="1" customHeight="1" x14ac:dyDescent="0.25">
      <c r="A16" s="12" t="s">
        <v>20</v>
      </c>
      <c r="B16" s="33" t="s">
        <v>49</v>
      </c>
      <c r="C16" s="5"/>
      <c r="D16" s="89">
        <f>+IF(BT13&gt;0,"size err ["  &amp;BT13&amp;"]",0)</f>
        <v>0</v>
      </c>
      <c r="E16" s="89"/>
      <c r="F16" s="44">
        <f>+IF(BU13&gt;0,"size err ["&amp;BU13&amp;"]",0)</f>
        <v>0</v>
      </c>
      <c r="G16" s="89">
        <f>+IF(BV13&gt;0,"size err ["&amp;BV13&amp;"]",0)</f>
        <v>0</v>
      </c>
      <c r="H16" s="89">
        <f>+IF(BW13&gt;0,"size err ["&amp;BW13&amp;"]",0)</f>
        <v>0</v>
      </c>
      <c r="I16" s="45">
        <f>+IF(BX13&gt;0,"Zero  ["&amp;BX13&amp;"]",0)</f>
        <v>0</v>
      </c>
      <c r="J16" s="46"/>
      <c r="K16" s="46"/>
      <c r="L16" s="11"/>
      <c r="M16" s="96">
        <f>+IF(BY13&gt;0,"size err ["&amp;BY13 &amp;"]",0)</f>
        <v>0</v>
      </c>
      <c r="N16" s="93">
        <f>+IF(BY13&gt;0,"size err ["&amp;BY13 &amp;"]",0)</f>
        <v>0</v>
      </c>
      <c r="O16" s="96">
        <f>+IF(CF13&gt;0,"size err  ["&amp;CF13&amp;"] ",0)</f>
        <v>0</v>
      </c>
      <c r="P16" s="95">
        <f ca="1">+IF(CL13&gt;0,"range ["&amp;CL13 &amp;"]",0)</f>
        <v>0</v>
      </c>
      <c r="Q16" s="143"/>
      <c r="R16" s="143"/>
      <c r="S16" s="94">
        <f>+IF(CA13&gt;0,"size err ["&amp;CA13 &amp;"]",0)</f>
        <v>0</v>
      </c>
      <c r="T16" s="4"/>
      <c r="U16" s="4"/>
      <c r="V16" s="94">
        <f>+IF(CB13&gt;0,"size err ["&amp;CB13 &amp;"]",0)</f>
        <v>0</v>
      </c>
      <c r="W16" s="89">
        <f>+IF(CC13&gt;0,"size err ["&amp;CC13&amp;"]",0)</f>
        <v>0</v>
      </c>
      <c r="X16" s="44">
        <f>+IF(CD13&gt;0,"size err ["&amp;CD13&amp;"]",0)</f>
        <v>0</v>
      </c>
      <c r="Y16" s="89">
        <f>+IF(CE13&gt;0,"size err ["&amp;CE13&amp;"]",0)</f>
        <v>0</v>
      </c>
      <c r="Z16" s="25"/>
      <c r="AA16" s="159"/>
      <c r="AB16" s="27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H16" s="34"/>
      <c r="CI16" s="34"/>
      <c r="CJ16" s="34"/>
      <c r="CK16" s="34"/>
      <c r="CL16" s="37" t="s">
        <v>66</v>
      </c>
      <c r="CM16" s="34"/>
      <c r="CN16" s="34"/>
      <c r="CO16" s="34"/>
      <c r="CP16" s="34"/>
      <c r="CQ16" s="34"/>
      <c r="CR16" s="34"/>
      <c r="CS16" s="34"/>
      <c r="CU16" s="34"/>
      <c r="CV16" s="39"/>
    </row>
    <row r="17" spans="1:162" s="8" customFormat="1" ht="172.5" customHeight="1" x14ac:dyDescent="0.3">
      <c r="A17" s="26" t="s">
        <v>20</v>
      </c>
      <c r="B17" s="85" t="s">
        <v>170</v>
      </c>
      <c r="C17" s="60" t="s">
        <v>166</v>
      </c>
      <c r="D17" s="60" t="s">
        <v>24</v>
      </c>
      <c r="E17" s="60" t="s">
        <v>154</v>
      </c>
      <c r="F17" s="60" t="s">
        <v>133</v>
      </c>
      <c r="G17" s="60" t="s">
        <v>4</v>
      </c>
      <c r="H17" s="60" t="s">
        <v>6</v>
      </c>
      <c r="I17" s="60" t="s">
        <v>5</v>
      </c>
      <c r="J17" s="60" t="s">
        <v>22</v>
      </c>
      <c r="K17" s="60" t="s">
        <v>168</v>
      </c>
      <c r="L17" s="60" t="s">
        <v>23</v>
      </c>
      <c r="M17" s="60" t="s">
        <v>109</v>
      </c>
      <c r="N17" s="60" t="s">
        <v>7</v>
      </c>
      <c r="O17" s="60" t="s">
        <v>2</v>
      </c>
      <c r="P17" s="60" t="s">
        <v>3</v>
      </c>
      <c r="Q17" s="60" t="s">
        <v>145</v>
      </c>
      <c r="R17" s="60" t="s">
        <v>146</v>
      </c>
      <c r="S17" s="60" t="s">
        <v>8</v>
      </c>
      <c r="T17" s="60" t="s">
        <v>9</v>
      </c>
      <c r="U17" s="60" t="s">
        <v>10</v>
      </c>
      <c r="V17" s="60" t="s">
        <v>11</v>
      </c>
      <c r="W17" s="60" t="s">
        <v>12</v>
      </c>
      <c r="X17" s="60" t="s">
        <v>13</v>
      </c>
      <c r="Y17" s="60" t="s">
        <v>14</v>
      </c>
      <c r="Z17" s="56" t="s">
        <v>21</v>
      </c>
      <c r="AA17" s="157"/>
      <c r="AB17" s="27"/>
      <c r="AC17" s="38"/>
      <c r="AD17" s="38"/>
      <c r="AE17" s="38"/>
      <c r="AF17" s="40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40"/>
      <c r="AZ17" s="40"/>
      <c r="BA17" s="40"/>
      <c r="BB17" s="40"/>
      <c r="BC17" s="40"/>
      <c r="BD17" s="34"/>
      <c r="BE17" s="40"/>
      <c r="BF17" s="40"/>
      <c r="BG17" s="40"/>
      <c r="BH17" s="40"/>
      <c r="BI17" s="40"/>
      <c r="BJ17" s="40"/>
      <c r="BM17" s="40"/>
      <c r="BN17" s="40"/>
      <c r="BO17" s="40"/>
      <c r="BP17" s="40"/>
      <c r="BQ17" s="34"/>
      <c r="BR17" s="34"/>
      <c r="BS17" s="34"/>
      <c r="BT17" s="34"/>
      <c r="BU17" s="34"/>
      <c r="BV17" s="34"/>
      <c r="BW17" s="34"/>
      <c r="BX17" s="40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U17" s="34"/>
      <c r="CV17" s="39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</row>
    <row r="18" spans="1:162" s="55" customFormat="1" ht="18.75" x14ac:dyDescent="0.3">
      <c r="A18" s="172" t="s">
        <v>20</v>
      </c>
      <c r="B18" s="102" t="s">
        <v>96</v>
      </c>
      <c r="C18" s="173" t="s">
        <v>167</v>
      </c>
      <c r="D18" s="104"/>
      <c r="E18" s="104"/>
      <c r="F18" s="104" t="s">
        <v>83</v>
      </c>
      <c r="G18" s="173" t="s">
        <v>98</v>
      </c>
      <c r="H18" s="173" t="s">
        <v>84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60"/>
      <c r="AB18" s="176"/>
      <c r="AC18" s="34"/>
      <c r="AD18" s="97"/>
      <c r="AE18" s="97"/>
      <c r="AF18" s="97"/>
      <c r="AG18" s="97"/>
      <c r="AH18" s="34"/>
      <c r="AI18" s="110">
        <f>IF(LEFT(F11,1)="0",0,"")</f>
        <v>0</v>
      </c>
      <c r="AJ18" s="97"/>
      <c r="AK18" s="83">
        <f>IF($C$5="AP",F11 - 1,0)</f>
        <v>0</v>
      </c>
      <c r="AL18" s="34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34"/>
      <c r="AX18" s="34"/>
      <c r="AY18" s="97"/>
      <c r="AZ18" s="97"/>
      <c r="BA18" s="97"/>
      <c r="BB18" s="97"/>
      <c r="BC18" s="97"/>
      <c r="BD18" s="34"/>
      <c r="BE18" s="97"/>
      <c r="BF18" s="97"/>
      <c r="BG18" s="97"/>
      <c r="BH18" s="97"/>
      <c r="BI18" s="97"/>
      <c r="BJ18" s="97"/>
      <c r="BL18" s="97"/>
      <c r="BM18" s="97"/>
      <c r="BN18" s="97"/>
      <c r="BO18" s="97"/>
      <c r="BP18" s="97"/>
      <c r="BQ18" s="97"/>
      <c r="BR18" s="97"/>
      <c r="BS18" s="34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H18" s="97"/>
      <c r="CI18" s="97"/>
      <c r="CJ18" s="97"/>
      <c r="CK18" s="97"/>
      <c r="CL18" s="97"/>
      <c r="CM18" s="34"/>
      <c r="CN18" s="97"/>
      <c r="CO18" s="97"/>
      <c r="CP18" s="97"/>
      <c r="CQ18" s="97"/>
      <c r="CR18" s="97"/>
      <c r="CS18" s="34"/>
      <c r="CT18" s="97"/>
      <c r="CU18" s="34"/>
      <c r="CV18" s="39"/>
    </row>
    <row r="19" spans="1:162" s="55" customFormat="1" ht="21" x14ac:dyDescent="0.35">
      <c r="A19" s="183" t="s">
        <v>20</v>
      </c>
      <c r="B19" s="128" t="s">
        <v>124</v>
      </c>
      <c r="C19" s="175" t="str">
        <f>C$18</f>
        <v>Award</v>
      </c>
      <c r="D19" s="129" t="s">
        <v>110</v>
      </c>
      <c r="E19" s="129"/>
      <c r="F19" s="130" t="str">
        <f>F18</f>
        <v>01234567</v>
      </c>
      <c r="G19" s="131" t="str">
        <f>G18</f>
        <v>1820</v>
      </c>
      <c r="H19" s="130" t="str">
        <f>H18</f>
        <v>00000</v>
      </c>
      <c r="I19" s="132">
        <v>10</v>
      </c>
      <c r="J19" s="133"/>
      <c r="K19" s="133"/>
      <c r="L19" s="133"/>
      <c r="M19" s="134" t="s">
        <v>129</v>
      </c>
      <c r="N19" s="181" t="str">
        <f>+IF(AD19&gt;0,B19,"")</f>
        <v/>
      </c>
      <c r="O19" s="136">
        <v>123456789</v>
      </c>
      <c r="P19" s="186">
        <f ca="1">+IF(I19&gt;0,$F$10,"")</f>
        <v>42809</v>
      </c>
      <c r="Q19" s="135">
        <v>2</v>
      </c>
      <c r="R19" s="135">
        <v>53</v>
      </c>
      <c r="S19" s="135" t="s">
        <v>125</v>
      </c>
      <c r="T19" s="135" t="s">
        <v>126</v>
      </c>
      <c r="U19" s="135" t="s">
        <v>127</v>
      </c>
      <c r="V19" s="137" t="s">
        <v>128</v>
      </c>
      <c r="W19" s="138" t="s">
        <v>130</v>
      </c>
      <c r="X19" s="128"/>
      <c r="Y19" s="128" t="s">
        <v>131</v>
      </c>
      <c r="Z19" s="137" t="s">
        <v>132</v>
      </c>
      <c r="AA19" s="160"/>
      <c r="AB19" s="176"/>
      <c r="AC19" s="34"/>
      <c r="AD19" s="41">
        <f t="shared" ref="AD19:AD28" si="8">+IF(OR((A19=""),(A19="X")),0,1)</f>
        <v>0</v>
      </c>
      <c r="AE19" s="41">
        <f t="shared" ref="AE19:AE50" si="9">IF(AND((AD19&gt;0),(N19&lt;&gt;""),(M19="")),1,0)</f>
        <v>0</v>
      </c>
      <c r="AF19" s="41">
        <f t="shared" ref="AF19:AF28" ca="1" si="10">IF(SUM(AM19:AV19)+BC19+SUM(BE19:CF19)+CL19&gt;0,1,0)</f>
        <v>0</v>
      </c>
      <c r="AG19" s="41">
        <f t="shared" ref="AG19:AG28" ca="1" si="11">IF(SUM(AM19:AR19)+SUM(BC19:CE19)-BJ19-BM19-BY19+CL19&gt;0,1,0)</f>
        <v>0</v>
      </c>
      <c r="AH19" s="34"/>
      <c r="AI19" s="109" t="str">
        <f>IF($AD19=1,AI$18,"")</f>
        <v/>
      </c>
      <c r="AJ19" s="109">
        <f t="shared" ref="AJ19:AJ50" si="12">IF(AND(($AD19=1),O19=AI19),1,0)</f>
        <v>0</v>
      </c>
      <c r="AK19" s="109">
        <f t="shared" ref="AK19:AK28" si="13">IF(AND(($AD19=1),(AJ19=1)),AK18+1,AK18)</f>
        <v>0</v>
      </c>
      <c r="AL19" s="34"/>
      <c r="AM19" s="41">
        <f t="shared" ref="AM19:AM28" ca="1" si="14">SUM(BC19:BI19)+SUM(BN19:BR19)</f>
        <v>0</v>
      </c>
      <c r="AN19" s="41">
        <f t="shared" ref="AN19:AN82" ca="1" si="15">IF(AM19&gt;0,1,0)</f>
        <v>0</v>
      </c>
      <c r="AO19" s="41">
        <f t="shared" ref="AO19:AO28" si="16">SUM(BT19:CF19)</f>
        <v>0</v>
      </c>
      <c r="AP19" s="41">
        <f t="shared" ref="AP19:AP82" si="17">IF(AO19&gt;0,1,0)</f>
        <v>0</v>
      </c>
      <c r="AQ19" s="41">
        <f t="shared" ref="AQ19:AQ28" ca="1" si="18">CL19</f>
        <v>0</v>
      </c>
      <c r="AR19" s="41">
        <f t="shared" ref="AR19:AR82" ca="1" si="19">IF(AQ19&gt;0,1,0)</f>
        <v>0</v>
      </c>
      <c r="AS19" s="41">
        <f t="shared" ref="AS19:AS28" si="20">BJ19</f>
        <v>0</v>
      </c>
      <c r="AT19" s="41">
        <f t="shared" ref="AT19:AT82" si="21">IF(AS19&gt;0,1,0)</f>
        <v>0</v>
      </c>
      <c r="AU19" s="41">
        <f t="shared" ref="AU19:AU28" si="22">SUM(BO19:BR19)</f>
        <v>0</v>
      </c>
      <c r="AV19" s="41">
        <f t="shared" ref="AV19:AV82" si="23">IF(AU19&gt;0,1,0)</f>
        <v>0</v>
      </c>
      <c r="AW19" s="34"/>
      <c r="AX19" s="34"/>
      <c r="AY19" s="41">
        <f t="shared" ref="AY19:AY50" si="24">+IF(AND(($AD19=1),(C19&lt;&gt;"")),1,0)</f>
        <v>0</v>
      </c>
      <c r="AZ19" s="41">
        <f t="shared" ref="AZ19:AZ50" si="25">+IF(AND(($AD19=1),(BC19&gt;0),(C19="")),1,0)</f>
        <v>0</v>
      </c>
      <c r="BA19" s="41">
        <f>+IF(AND(($AD19=1),AND((D19&lt;&gt;""),(E19&lt;&gt;""))),0,+IF(AND(($AD19=1),OR((D19&lt;&gt;""),(E19&lt;&gt;""))),1,0))</f>
        <v>0</v>
      </c>
      <c r="BB19" s="41">
        <f t="shared" ref="BB19:BB50" si="26">+IF(AND(($AD19&gt;0),(BC19&gt;0),(D19="")),1,0)</f>
        <v>0</v>
      </c>
      <c r="BC19" s="41">
        <f t="shared" ref="BC19:BC28" si="27">IF((AY19+BA19)=1,1,0)</f>
        <v>0</v>
      </c>
      <c r="BD19" s="34"/>
      <c r="BE19" s="41">
        <f t="shared" ref="BE19:BE50" si="28">+IF(AND(($AD19=1),(F19="")),1,0)</f>
        <v>0</v>
      </c>
      <c r="BF19" s="41">
        <f t="shared" ref="BF19:BF50" si="29">+IF(AND(($AD19=1),(G19="")),1,0)</f>
        <v>0</v>
      </c>
      <c r="BG19" s="41">
        <f t="shared" ref="BG19:BG50" si="30">+IF(AND(($AD19=1),(H19="")),1,0)</f>
        <v>0</v>
      </c>
      <c r="BH19" s="41">
        <f t="shared" ref="BH19:BH50" si="31">+IF(AND(($AD19=1),(I19="")),1,0)</f>
        <v>0</v>
      </c>
      <c r="BI19" s="41">
        <f ca="1">+IF(AND(($AD19=1),(OR((P19&lt;BI$8),(P19=BI$7),(P19=BI$6)))),1,0)</f>
        <v>0</v>
      </c>
      <c r="BJ19" s="41">
        <f t="shared" ref="BJ19:BJ50" si="32">+IF(AND(($AD19=1),(O19="")),1,0)</f>
        <v>0</v>
      </c>
      <c r="BL19" s="41">
        <f>+IF(AND((M19&lt;&gt;""),($AD19=1),($C$5=$C$2)),1,0)</f>
        <v>0</v>
      </c>
      <c r="BM19" s="41">
        <f>+IF(AND((M19=""),($AD19=1),($C$5&lt;&gt;$C$2)),1,0)</f>
        <v>0</v>
      </c>
      <c r="BN19" s="41">
        <f t="shared" ref="BN19:BN50" si="33">+IF(AND((N19=""),($AD19=1)),1,0)</f>
        <v>0</v>
      </c>
      <c r="BO19" s="41">
        <f t="shared" ref="BO19:BO50" si="34">+IF(AND(($AD19=1),(S19="")),1,0)</f>
        <v>0</v>
      </c>
      <c r="BP19" s="41">
        <f t="shared" ref="BP19:BP50" si="35">+IF(AND(($AD19&gt;0),(V19="")),1,0)</f>
        <v>0</v>
      </c>
      <c r="BQ19" s="41">
        <f t="shared" ref="BQ19:BQ50" si="36">IF(AND(($AD19&gt;0),(W19="")),1,0)</f>
        <v>0</v>
      </c>
      <c r="BR19" s="41">
        <f t="shared" ref="BR19:BR50" si="37">+IF(AND(($AD19&gt;0),(Y19=""),(Y19="")),1,0)</f>
        <v>0</v>
      </c>
      <c r="BS19" s="34"/>
      <c r="BT19" s="41">
        <f>IF(AND((LEN(D19)&lt;&gt;BT$12),(D19&lt;&gt;""),($AD19=1)),1,+IF(AND((LEN(E19)&lt;&gt;BT$12),(E19&lt;&gt;""),($AD19=1)),1,0))</f>
        <v>0</v>
      </c>
      <c r="BU19" s="41">
        <f t="shared" ref="BU19:BU50" si="38">IF(AND((LEN(F19)&lt;&gt;BU$12),(F19&lt;&gt;""),($AD19=1)),1,0)</f>
        <v>0</v>
      </c>
      <c r="BV19" s="41">
        <f t="shared" ref="BV19:BV50" si="39">IF(AND((LEN(G19)&lt;&gt;BV$12),(G19&lt;&gt;""),($AD19=1)),1,0)</f>
        <v>0</v>
      </c>
      <c r="BW19" s="41">
        <f t="shared" ref="BW19:BW50" si="40">IF(AND((LEN(H19)&lt;&gt;BW$12),(H19&lt;&gt;""),($AD19=1)),1,0)</f>
        <v>0</v>
      </c>
      <c r="BX19" s="41">
        <f t="shared" ref="BX19:BX50" si="41">+IF(AND(($AD19=1),OR((I19=""),(I19=" "),(I19=0),(I19&gt;1000000000))),1,0)</f>
        <v>0</v>
      </c>
      <c r="BY19" s="41">
        <f>IF(AND((LEN(M19)&lt;&gt;BY$12),(M19&lt;&gt;""),($AD19=1),($C$5&lt;&gt;$C$2)),1,0)</f>
        <v>0</v>
      </c>
      <c r="BZ19" s="41">
        <f t="shared" ref="BZ19:BZ50" si="42">IF(AND((LEN(N19)&gt;BZ$12),($AD19=1)),1,0)</f>
        <v>0</v>
      </c>
      <c r="CA19" s="41">
        <f t="shared" ref="CA19:CA50" si="43">IF(AND((LEN(U19)&gt;CA$12),($AD19=1)),1,0)</f>
        <v>0</v>
      </c>
      <c r="CB19" s="41">
        <f t="shared" ref="CB19:CB50" si="44">IF(AND((LEN(V19)&gt;CB$12),($AD19=1)),1,0)</f>
        <v>0</v>
      </c>
      <c r="CC19" s="41">
        <f t="shared" ref="CC19:CC50" si="45">IF(AND((LEN(W19)&lt;&gt;CC$12),(W19&gt;""),($AD19=1)),1,0)</f>
        <v>0</v>
      </c>
      <c r="CD19" s="41">
        <f t="shared" ref="CD19:CD50" si="46">IF(AND((LEN(X19)&gt;CD$12),($AE19=1)),1,0)</f>
        <v>0</v>
      </c>
      <c r="CE19" s="41">
        <f t="shared" ref="CE19:CE50" si="47">IF(AND((LEN(Y19)&gt;CE$12),($AD19=1)),1,0)</f>
        <v>0</v>
      </c>
      <c r="CF19" s="41">
        <f t="shared" ref="CF19:CF50" si="48">IF(AND((LEN(O19)&gt;CF$12),($AD19=1)),1,0)</f>
        <v>0</v>
      </c>
      <c r="CH19" s="50">
        <f t="shared" ref="CH19:CH28" ca="1" si="49">+IF(I19&gt;0,$F$10,0)</f>
        <v>42809</v>
      </c>
      <c r="CI19" s="50">
        <f t="shared" ref="CI19:CI50" ca="1" si="50">IF(P19=" ",0,IF(AND((P19&lt;&gt;CH19),(P19&lt;&gt;"")),P19,0))</f>
        <v>0</v>
      </c>
      <c r="CJ19" s="50">
        <f t="shared" ref="CJ19:CJ28" ca="1" si="51">IF(CI19&gt;0,CI19,IF(CH19&gt;0,CH19,0))</f>
        <v>42809</v>
      </c>
      <c r="CK19" s="41">
        <f ca="1">IF(P19&lt;&gt;"",DAYS360(TODAY(),CJ19),0)</f>
        <v>0</v>
      </c>
      <c r="CL19" s="41">
        <f t="shared" ref="CL19:CL33" ca="1" si="52">IF(AND((AD19=1),(OR((CK19&gt;$CK$12),(CK19&lt;$CL$12)))),1,0)</f>
        <v>0</v>
      </c>
      <c r="CM19" s="34"/>
      <c r="CN19" s="41">
        <f t="shared" ref="CN19:CN28" ca="1" si="53">IF(SUM(CO19:CQ19)=3,1,0)</f>
        <v>0</v>
      </c>
      <c r="CO19" s="41">
        <f t="shared" ref="CO19:CO28" si="54">IF(AND((M19&lt;&gt;""),OR((M19=M18),(M19=M20))),1,0)</f>
        <v>0</v>
      </c>
      <c r="CP19" s="41">
        <f t="shared" ref="CP19:CP28" si="55">IF(AND((B19&gt;""),(O19&lt;&gt;""),OR((O19=O18),(O19=O20))),1,0)</f>
        <v>0</v>
      </c>
      <c r="CQ19" s="41">
        <f t="shared" ref="CQ19:CQ28" ca="1" si="56">IF(AND((B19&gt;""),(P19&lt;&gt;""),OR((P19=P18),(P19=P20))),1,0)</f>
        <v>0</v>
      </c>
      <c r="CR19" s="41">
        <f t="shared" ref="CR19:CR28" ca="1" si="57">IF(AND((CN19&gt;0),(CN19&lt;&gt;CN18),(CN19=CN20)),1,0)</f>
        <v>0</v>
      </c>
      <c r="CS19" s="34"/>
      <c r="CT19" s="41">
        <f t="shared" ref="CT19:CT24" si="58">IF(A19="E",I19,0)</f>
        <v>0</v>
      </c>
      <c r="CU19" s="34"/>
      <c r="CV19" s="39"/>
    </row>
    <row r="20" spans="1:162" s="21" customFormat="1" ht="18" customHeight="1" x14ac:dyDescent="0.35">
      <c r="A20" s="127" t="str">
        <f>IF(AA20="X","X",IF(B20&gt;"","E",IF(A21="","",IF(A21&gt;"","X",""))))</f>
        <v/>
      </c>
      <c r="B20" s="153"/>
      <c r="C20" s="105"/>
      <c r="D20" s="191"/>
      <c r="E20" s="191"/>
      <c r="F20" s="144"/>
      <c r="G20" s="145"/>
      <c r="H20" s="144"/>
      <c r="I20" s="154"/>
      <c r="J20" s="98"/>
      <c r="K20" s="98"/>
      <c r="L20" s="98"/>
      <c r="M20" s="99"/>
      <c r="N20" s="182" t="str">
        <f>+IF(AD20&gt;0,B20,"")</f>
        <v/>
      </c>
      <c r="O20" s="185"/>
      <c r="P20" s="187" t="str">
        <f t="shared" ref="P20:P83" si="59">+IF(I20&gt;0,$F$10,"")</f>
        <v/>
      </c>
      <c r="Q20" s="152"/>
      <c r="R20" s="152"/>
      <c r="S20" s="152"/>
      <c r="T20" s="100"/>
      <c r="U20" s="100"/>
      <c r="V20" s="155"/>
      <c r="W20" s="156"/>
      <c r="X20" s="153"/>
      <c r="Y20" s="153"/>
      <c r="Z20" s="146"/>
      <c r="AA20" s="188"/>
      <c r="AB20" s="27"/>
      <c r="AC20" s="34"/>
      <c r="AD20" s="41">
        <f t="shared" si="8"/>
        <v>0</v>
      </c>
      <c r="AE20" s="41">
        <f t="shared" si="9"/>
        <v>0</v>
      </c>
      <c r="AF20" s="41">
        <f t="shared" ca="1" si="10"/>
        <v>0</v>
      </c>
      <c r="AG20" s="41">
        <f t="shared" ca="1" si="11"/>
        <v>0</v>
      </c>
      <c r="AH20" s="34"/>
      <c r="AI20" s="109" t="str">
        <f>IF($AD20=1,AI$18,"")</f>
        <v/>
      </c>
      <c r="AJ20" s="109">
        <f t="shared" si="12"/>
        <v>0</v>
      </c>
      <c r="AK20" s="109">
        <f t="shared" si="13"/>
        <v>0</v>
      </c>
      <c r="AL20" s="34"/>
      <c r="AM20" s="41">
        <f t="shared" si="14"/>
        <v>0</v>
      </c>
      <c r="AN20" s="41">
        <f t="shared" si="15"/>
        <v>0</v>
      </c>
      <c r="AO20" s="41">
        <f t="shared" si="16"/>
        <v>0</v>
      </c>
      <c r="AP20" s="41">
        <f t="shared" si="17"/>
        <v>0</v>
      </c>
      <c r="AQ20" s="41">
        <f t="shared" ca="1" si="18"/>
        <v>0</v>
      </c>
      <c r="AR20" s="41">
        <f t="shared" ca="1" si="19"/>
        <v>0</v>
      </c>
      <c r="AS20" s="41">
        <f t="shared" si="20"/>
        <v>0</v>
      </c>
      <c r="AT20" s="41">
        <f t="shared" si="21"/>
        <v>0</v>
      </c>
      <c r="AU20" s="41">
        <f t="shared" si="22"/>
        <v>0</v>
      </c>
      <c r="AV20" s="41">
        <f t="shared" si="23"/>
        <v>0</v>
      </c>
      <c r="AW20" s="34"/>
      <c r="AX20" s="34"/>
      <c r="AY20" s="41">
        <f t="shared" si="24"/>
        <v>0</v>
      </c>
      <c r="AZ20" s="41">
        <f t="shared" si="25"/>
        <v>0</v>
      </c>
      <c r="BA20" s="41">
        <f>+IF(AND(($AD20=1),AND((D20&lt;&gt;""),(E20&lt;&gt;""))),0,+IF(AND(($AD20=1),OR((D20&lt;&gt;""),(E20&lt;&gt;""))),1,0))</f>
        <v>0</v>
      </c>
      <c r="BB20" s="41">
        <f t="shared" si="26"/>
        <v>0</v>
      </c>
      <c r="BC20" s="41">
        <f t="shared" si="27"/>
        <v>0</v>
      </c>
      <c r="BD20" s="34"/>
      <c r="BE20" s="41">
        <f t="shared" si="28"/>
        <v>0</v>
      </c>
      <c r="BF20" s="41">
        <f t="shared" si="29"/>
        <v>0</v>
      </c>
      <c r="BG20" s="41">
        <f t="shared" si="30"/>
        <v>0</v>
      </c>
      <c r="BH20" s="41">
        <f t="shared" si="31"/>
        <v>0</v>
      </c>
      <c r="BI20" s="41">
        <f>+IF(AND(($AD20=1),(OR((P20&lt;BI$8),(P20=BI$7),(P20=BI$6)))),1,0)</f>
        <v>0</v>
      </c>
      <c r="BJ20" s="41">
        <f t="shared" si="32"/>
        <v>0</v>
      </c>
      <c r="BL20" s="41">
        <f t="shared" ref="BL20:BL83" si="60">+IF(AND((M20&lt;&gt;""),($AD20=1),($C$5=$C$2)),1,0)</f>
        <v>0</v>
      </c>
      <c r="BM20" s="41">
        <f t="shared" ref="BM20:BM83" si="61">+IF(AND((M20=""),($AD20=1),($C$5&lt;&gt;$C$2)),1,0)</f>
        <v>0</v>
      </c>
      <c r="BN20" s="41">
        <f t="shared" si="33"/>
        <v>0</v>
      </c>
      <c r="BO20" s="41">
        <f t="shared" si="34"/>
        <v>0</v>
      </c>
      <c r="BP20" s="41">
        <f t="shared" si="35"/>
        <v>0</v>
      </c>
      <c r="BQ20" s="41">
        <f t="shared" si="36"/>
        <v>0</v>
      </c>
      <c r="BR20" s="41">
        <f t="shared" si="37"/>
        <v>0</v>
      </c>
      <c r="BS20" s="34"/>
      <c r="BT20" s="41">
        <f>IF(AND((LEN(D20)&lt;&gt;BT$12),(D20&lt;&gt;""),($AD20=1)),1,+IF(AND((LEN(E20)&lt;&gt;BT$12),(E20&lt;&gt;""),($AD20=1)),1,0))</f>
        <v>0</v>
      </c>
      <c r="BU20" s="41">
        <f t="shared" si="38"/>
        <v>0</v>
      </c>
      <c r="BV20" s="41">
        <f t="shared" si="39"/>
        <v>0</v>
      </c>
      <c r="BW20" s="41">
        <f t="shared" si="40"/>
        <v>0</v>
      </c>
      <c r="BX20" s="41">
        <f t="shared" si="41"/>
        <v>0</v>
      </c>
      <c r="BY20" s="41">
        <f t="shared" ref="BY20:BY83" si="62">IF(AND((LEN(M20)&lt;&gt;BY$12),(M20&lt;&gt;""),($AD20=1),($C$5&lt;&gt;$C$2)),1,0)</f>
        <v>0</v>
      </c>
      <c r="BZ20" s="41">
        <f t="shared" si="42"/>
        <v>0</v>
      </c>
      <c r="CA20" s="41">
        <f t="shared" si="43"/>
        <v>0</v>
      </c>
      <c r="CB20" s="41">
        <f t="shared" si="44"/>
        <v>0</v>
      </c>
      <c r="CC20" s="41">
        <f t="shared" si="45"/>
        <v>0</v>
      </c>
      <c r="CD20" s="41">
        <f t="shared" si="46"/>
        <v>0</v>
      </c>
      <c r="CE20" s="41">
        <f t="shared" si="47"/>
        <v>0</v>
      </c>
      <c r="CF20" s="41">
        <f t="shared" si="48"/>
        <v>0</v>
      </c>
      <c r="CH20" s="50">
        <f t="shared" si="49"/>
        <v>0</v>
      </c>
      <c r="CI20" s="50">
        <f t="shared" si="50"/>
        <v>0</v>
      </c>
      <c r="CJ20" s="50">
        <f t="shared" si="51"/>
        <v>0</v>
      </c>
      <c r="CK20" s="41">
        <f ca="1">IF(P20&lt;&gt;"",DAYS360(TODAY(),CJ20),0)</f>
        <v>0</v>
      </c>
      <c r="CL20" s="41">
        <f t="shared" ca="1" si="52"/>
        <v>0</v>
      </c>
      <c r="CM20" s="34"/>
      <c r="CN20" s="41">
        <f t="shared" ca="1" si="53"/>
        <v>0</v>
      </c>
      <c r="CO20" s="41">
        <f t="shared" si="54"/>
        <v>0</v>
      </c>
      <c r="CP20" s="41">
        <f t="shared" si="55"/>
        <v>0</v>
      </c>
      <c r="CQ20" s="41">
        <f t="shared" ca="1" si="56"/>
        <v>0</v>
      </c>
      <c r="CR20" s="41">
        <f t="shared" ca="1" si="57"/>
        <v>0</v>
      </c>
      <c r="CS20" s="34"/>
      <c r="CT20" s="41">
        <f t="shared" si="58"/>
        <v>0</v>
      </c>
      <c r="CU20" s="34"/>
      <c r="CV20" s="39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</row>
    <row r="21" spans="1:162" s="21" customFormat="1" ht="21" x14ac:dyDescent="0.35">
      <c r="A21" s="127" t="str">
        <f t="shared" ref="A21:A84" si="63">IF(AA21="X","X",IF(B21&gt;"","E",IF(A22="","",IF(A22&gt;"","X",""))))</f>
        <v/>
      </c>
      <c r="B21" s="153"/>
      <c r="C21" s="105"/>
      <c r="D21" s="191"/>
      <c r="E21" s="191"/>
      <c r="F21" s="144"/>
      <c r="G21" s="145"/>
      <c r="H21" s="144"/>
      <c r="I21" s="154"/>
      <c r="J21" s="98"/>
      <c r="K21" s="98"/>
      <c r="L21" s="98"/>
      <c r="M21" s="99"/>
      <c r="N21" s="182" t="str">
        <f t="shared" ref="N21:N84" si="64">+IF(AD21&gt;0,B21,"")</f>
        <v/>
      </c>
      <c r="O21" s="185"/>
      <c r="P21" s="187" t="str">
        <f t="shared" si="59"/>
        <v/>
      </c>
      <c r="Q21" s="152"/>
      <c r="R21" s="152"/>
      <c r="S21" s="152"/>
      <c r="T21" s="100"/>
      <c r="U21" s="100"/>
      <c r="V21" s="155"/>
      <c r="W21" s="156"/>
      <c r="X21" s="153"/>
      <c r="Y21" s="153"/>
      <c r="Z21" s="146"/>
      <c r="AA21" s="189"/>
      <c r="AB21" s="27"/>
      <c r="AC21" s="34"/>
      <c r="AD21" s="41">
        <f t="shared" si="8"/>
        <v>0</v>
      </c>
      <c r="AE21" s="41">
        <f t="shared" si="9"/>
        <v>0</v>
      </c>
      <c r="AF21" s="41">
        <f t="shared" ca="1" si="10"/>
        <v>0</v>
      </c>
      <c r="AG21" s="41">
        <f t="shared" ca="1" si="11"/>
        <v>0</v>
      </c>
      <c r="AH21" s="34"/>
      <c r="AI21" s="109" t="str">
        <f t="shared" ref="AI21:AI84" si="65">IF($AD21=1,AI$18,"")</f>
        <v/>
      </c>
      <c r="AJ21" s="109">
        <f t="shared" si="12"/>
        <v>0</v>
      </c>
      <c r="AK21" s="109">
        <f t="shared" si="13"/>
        <v>0</v>
      </c>
      <c r="AL21" s="34"/>
      <c r="AM21" s="41">
        <f t="shared" si="14"/>
        <v>0</v>
      </c>
      <c r="AN21" s="41">
        <f t="shared" si="15"/>
        <v>0</v>
      </c>
      <c r="AO21" s="41">
        <f t="shared" si="16"/>
        <v>0</v>
      </c>
      <c r="AP21" s="41">
        <f t="shared" si="17"/>
        <v>0</v>
      </c>
      <c r="AQ21" s="41">
        <f t="shared" ca="1" si="18"/>
        <v>0</v>
      </c>
      <c r="AR21" s="41">
        <f t="shared" ca="1" si="19"/>
        <v>0</v>
      </c>
      <c r="AS21" s="41">
        <f t="shared" si="20"/>
        <v>0</v>
      </c>
      <c r="AT21" s="41">
        <f t="shared" si="21"/>
        <v>0</v>
      </c>
      <c r="AU21" s="41">
        <f t="shared" si="22"/>
        <v>0</v>
      </c>
      <c r="AV21" s="41">
        <f t="shared" si="23"/>
        <v>0</v>
      </c>
      <c r="AW21" s="34"/>
      <c r="AX21" s="34"/>
      <c r="AY21" s="41">
        <f t="shared" si="24"/>
        <v>0</v>
      </c>
      <c r="AZ21" s="41">
        <f t="shared" si="25"/>
        <v>0</v>
      </c>
      <c r="BA21" s="41">
        <f t="shared" ref="BA21:BA84" si="66">+IF(AND(($AD21=1),AND((D21&lt;&gt;""),(E21&lt;&gt;""))),0,+IF(AND(($AD21=1),OR((D21&lt;&gt;""),(E21&lt;&gt;""))),1,0))</f>
        <v>0</v>
      </c>
      <c r="BB21" s="41">
        <f t="shared" si="26"/>
        <v>0</v>
      </c>
      <c r="BC21" s="41">
        <f t="shared" si="27"/>
        <v>0</v>
      </c>
      <c r="BD21" s="34"/>
      <c r="BE21" s="41">
        <f t="shared" si="28"/>
        <v>0</v>
      </c>
      <c r="BF21" s="41">
        <f t="shared" si="29"/>
        <v>0</v>
      </c>
      <c r="BG21" s="41">
        <f t="shared" si="30"/>
        <v>0</v>
      </c>
      <c r="BH21" s="41">
        <f t="shared" si="31"/>
        <v>0</v>
      </c>
      <c r="BI21" s="41">
        <f>+IF(AND(($AD21=1),(OR((P21&lt;BI$8),(P21=BI$7),(P21=BI$6)))),1,0)</f>
        <v>0</v>
      </c>
      <c r="BJ21" s="41">
        <f t="shared" si="32"/>
        <v>0</v>
      </c>
      <c r="BL21" s="41">
        <f t="shared" si="60"/>
        <v>0</v>
      </c>
      <c r="BM21" s="41">
        <f t="shared" si="61"/>
        <v>0</v>
      </c>
      <c r="BN21" s="41">
        <f t="shared" si="33"/>
        <v>0</v>
      </c>
      <c r="BO21" s="41">
        <f t="shared" si="34"/>
        <v>0</v>
      </c>
      <c r="BP21" s="41">
        <f t="shared" si="35"/>
        <v>0</v>
      </c>
      <c r="BQ21" s="41">
        <f t="shared" si="36"/>
        <v>0</v>
      </c>
      <c r="BR21" s="41">
        <f t="shared" si="37"/>
        <v>0</v>
      </c>
      <c r="BS21" s="34"/>
      <c r="BT21" s="41">
        <f t="shared" ref="BT21:BT50" si="67">IF(AND((LEN(D21)&lt;&gt;BT$12),(D21&lt;&gt;""),($AD21=1)),1,0)</f>
        <v>0</v>
      </c>
      <c r="BU21" s="41">
        <f t="shared" si="38"/>
        <v>0</v>
      </c>
      <c r="BV21" s="41">
        <f t="shared" si="39"/>
        <v>0</v>
      </c>
      <c r="BW21" s="41">
        <f t="shared" si="40"/>
        <v>0</v>
      </c>
      <c r="BX21" s="41">
        <f t="shared" si="41"/>
        <v>0</v>
      </c>
      <c r="BY21" s="41">
        <f t="shared" si="62"/>
        <v>0</v>
      </c>
      <c r="BZ21" s="41">
        <f t="shared" si="42"/>
        <v>0</v>
      </c>
      <c r="CA21" s="41">
        <f t="shared" si="43"/>
        <v>0</v>
      </c>
      <c r="CB21" s="41">
        <f t="shared" si="44"/>
        <v>0</v>
      </c>
      <c r="CC21" s="41">
        <f t="shared" si="45"/>
        <v>0</v>
      </c>
      <c r="CD21" s="41">
        <f t="shared" si="46"/>
        <v>0</v>
      </c>
      <c r="CE21" s="41">
        <f t="shared" si="47"/>
        <v>0</v>
      </c>
      <c r="CF21" s="41">
        <f t="shared" si="48"/>
        <v>0</v>
      </c>
      <c r="CH21" s="50">
        <f t="shared" si="49"/>
        <v>0</v>
      </c>
      <c r="CI21" s="50">
        <f t="shared" si="50"/>
        <v>0</v>
      </c>
      <c r="CJ21" s="50">
        <f t="shared" si="51"/>
        <v>0</v>
      </c>
      <c r="CK21" s="41">
        <f ca="1">IF(P21&lt;&gt;"",DAYS360(TODAY(),CJ21),0)</f>
        <v>0</v>
      </c>
      <c r="CL21" s="41">
        <f t="shared" ca="1" si="52"/>
        <v>0</v>
      </c>
      <c r="CM21" s="34"/>
      <c r="CN21" s="41">
        <f t="shared" si="53"/>
        <v>0</v>
      </c>
      <c r="CO21" s="41">
        <f t="shared" si="54"/>
        <v>0</v>
      </c>
      <c r="CP21" s="41">
        <f t="shared" si="55"/>
        <v>0</v>
      </c>
      <c r="CQ21" s="41">
        <f t="shared" si="56"/>
        <v>0</v>
      </c>
      <c r="CR21" s="41">
        <f t="shared" ca="1" si="57"/>
        <v>0</v>
      </c>
      <c r="CS21" s="34"/>
      <c r="CT21" s="41">
        <f t="shared" si="58"/>
        <v>0</v>
      </c>
      <c r="CU21" s="34"/>
      <c r="CV21" s="39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</row>
    <row r="22" spans="1:162" s="21" customFormat="1" ht="21" x14ac:dyDescent="0.35">
      <c r="A22" s="127" t="str">
        <f t="shared" si="63"/>
        <v/>
      </c>
      <c r="B22" s="153"/>
      <c r="C22" s="105"/>
      <c r="D22" s="191"/>
      <c r="E22" s="191"/>
      <c r="F22" s="144"/>
      <c r="G22" s="145"/>
      <c r="H22" s="144"/>
      <c r="I22" s="154"/>
      <c r="J22" s="98"/>
      <c r="K22" s="98"/>
      <c r="L22" s="98"/>
      <c r="M22" s="99"/>
      <c r="N22" s="182" t="str">
        <f t="shared" si="64"/>
        <v/>
      </c>
      <c r="O22" s="148"/>
      <c r="P22" s="187" t="str">
        <f t="shared" si="59"/>
        <v/>
      </c>
      <c r="Q22" s="152"/>
      <c r="R22" s="152"/>
      <c r="S22" s="152"/>
      <c r="T22" s="100"/>
      <c r="U22" s="100"/>
      <c r="V22" s="155"/>
      <c r="W22" s="156"/>
      <c r="X22" s="153"/>
      <c r="Y22" s="153"/>
      <c r="Z22" s="146"/>
      <c r="AA22" s="189"/>
      <c r="AB22" s="27"/>
      <c r="AC22" s="34"/>
      <c r="AD22" s="41">
        <f t="shared" si="8"/>
        <v>0</v>
      </c>
      <c r="AE22" s="41">
        <f t="shared" si="9"/>
        <v>0</v>
      </c>
      <c r="AF22" s="41">
        <f t="shared" ca="1" si="10"/>
        <v>0</v>
      </c>
      <c r="AG22" s="41">
        <f t="shared" ca="1" si="11"/>
        <v>0</v>
      </c>
      <c r="AH22" s="34"/>
      <c r="AI22" s="109" t="str">
        <f t="shared" si="65"/>
        <v/>
      </c>
      <c r="AJ22" s="109">
        <f t="shared" si="12"/>
        <v>0</v>
      </c>
      <c r="AK22" s="109">
        <f t="shared" si="13"/>
        <v>0</v>
      </c>
      <c r="AL22" s="34"/>
      <c r="AM22" s="41">
        <f t="shared" si="14"/>
        <v>0</v>
      </c>
      <c r="AN22" s="41">
        <f t="shared" si="15"/>
        <v>0</v>
      </c>
      <c r="AO22" s="41">
        <f t="shared" si="16"/>
        <v>0</v>
      </c>
      <c r="AP22" s="41">
        <f t="shared" si="17"/>
        <v>0</v>
      </c>
      <c r="AQ22" s="41">
        <f t="shared" ca="1" si="18"/>
        <v>0</v>
      </c>
      <c r="AR22" s="41">
        <f t="shared" ca="1" si="19"/>
        <v>0</v>
      </c>
      <c r="AS22" s="41">
        <f t="shared" si="20"/>
        <v>0</v>
      </c>
      <c r="AT22" s="41">
        <f t="shared" si="21"/>
        <v>0</v>
      </c>
      <c r="AU22" s="41">
        <f t="shared" si="22"/>
        <v>0</v>
      </c>
      <c r="AV22" s="41">
        <f t="shared" si="23"/>
        <v>0</v>
      </c>
      <c r="AW22" s="34"/>
      <c r="AX22" s="34"/>
      <c r="AY22" s="41">
        <f t="shared" si="24"/>
        <v>0</v>
      </c>
      <c r="AZ22" s="41">
        <f t="shared" si="25"/>
        <v>0</v>
      </c>
      <c r="BA22" s="41">
        <f t="shared" si="66"/>
        <v>0</v>
      </c>
      <c r="BB22" s="41">
        <f t="shared" si="26"/>
        <v>0</v>
      </c>
      <c r="BC22" s="41">
        <f t="shared" si="27"/>
        <v>0</v>
      </c>
      <c r="BD22" s="34"/>
      <c r="BE22" s="41">
        <f t="shared" si="28"/>
        <v>0</v>
      </c>
      <c r="BF22" s="41">
        <f t="shared" si="29"/>
        <v>0</v>
      </c>
      <c r="BG22" s="41">
        <f t="shared" si="30"/>
        <v>0</v>
      </c>
      <c r="BH22" s="41">
        <f t="shared" si="31"/>
        <v>0</v>
      </c>
      <c r="BI22" s="41">
        <f>+IF(AND(($AD22=1),(OR((P22&lt;BI$8),(P22=BI$7),(P22=BI$6)))),1,0)</f>
        <v>0</v>
      </c>
      <c r="BJ22" s="41">
        <f t="shared" si="32"/>
        <v>0</v>
      </c>
      <c r="BL22" s="41">
        <f t="shared" si="60"/>
        <v>0</v>
      </c>
      <c r="BM22" s="41">
        <f t="shared" si="61"/>
        <v>0</v>
      </c>
      <c r="BN22" s="41">
        <f t="shared" si="33"/>
        <v>0</v>
      </c>
      <c r="BO22" s="41">
        <f t="shared" si="34"/>
        <v>0</v>
      </c>
      <c r="BP22" s="41">
        <f t="shared" si="35"/>
        <v>0</v>
      </c>
      <c r="BQ22" s="41">
        <f t="shared" si="36"/>
        <v>0</v>
      </c>
      <c r="BR22" s="41">
        <f t="shared" si="37"/>
        <v>0</v>
      </c>
      <c r="BS22" s="34"/>
      <c r="BT22" s="41">
        <f t="shared" si="67"/>
        <v>0</v>
      </c>
      <c r="BU22" s="41">
        <f t="shared" si="38"/>
        <v>0</v>
      </c>
      <c r="BV22" s="41">
        <f t="shared" si="39"/>
        <v>0</v>
      </c>
      <c r="BW22" s="41">
        <f t="shared" si="40"/>
        <v>0</v>
      </c>
      <c r="BX22" s="41">
        <f t="shared" si="41"/>
        <v>0</v>
      </c>
      <c r="BY22" s="41">
        <f t="shared" si="62"/>
        <v>0</v>
      </c>
      <c r="BZ22" s="41">
        <f t="shared" si="42"/>
        <v>0</v>
      </c>
      <c r="CA22" s="41">
        <f t="shared" si="43"/>
        <v>0</v>
      </c>
      <c r="CB22" s="41">
        <f t="shared" si="44"/>
        <v>0</v>
      </c>
      <c r="CC22" s="41">
        <f t="shared" si="45"/>
        <v>0</v>
      </c>
      <c r="CD22" s="41">
        <f t="shared" si="46"/>
        <v>0</v>
      </c>
      <c r="CE22" s="41">
        <f t="shared" si="47"/>
        <v>0</v>
      </c>
      <c r="CF22" s="41">
        <f t="shared" si="48"/>
        <v>0</v>
      </c>
      <c r="CH22" s="50">
        <f t="shared" si="49"/>
        <v>0</v>
      </c>
      <c r="CI22" s="50">
        <f t="shared" si="50"/>
        <v>0</v>
      </c>
      <c r="CJ22" s="50">
        <f t="shared" si="51"/>
        <v>0</v>
      </c>
      <c r="CK22" s="41">
        <f ca="1">IF(P22&lt;&gt;"",DAYS360(TODAY(),CJ22),0)</f>
        <v>0</v>
      </c>
      <c r="CL22" s="41">
        <f t="shared" ca="1" si="52"/>
        <v>0</v>
      </c>
      <c r="CM22" s="34"/>
      <c r="CN22" s="41">
        <f t="shared" si="53"/>
        <v>0</v>
      </c>
      <c r="CO22" s="41">
        <f t="shared" si="54"/>
        <v>0</v>
      </c>
      <c r="CP22" s="41">
        <f t="shared" si="55"/>
        <v>0</v>
      </c>
      <c r="CQ22" s="41">
        <f t="shared" si="56"/>
        <v>0</v>
      </c>
      <c r="CR22" s="41">
        <f t="shared" si="57"/>
        <v>0</v>
      </c>
      <c r="CS22" s="34"/>
      <c r="CT22" s="41">
        <f t="shared" si="58"/>
        <v>0</v>
      </c>
      <c r="CU22" s="34"/>
      <c r="CV22" s="39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</row>
    <row r="23" spans="1:162" s="21" customFormat="1" ht="21" x14ac:dyDescent="0.35">
      <c r="A23" s="127" t="str">
        <f t="shared" si="63"/>
        <v/>
      </c>
      <c r="B23" s="153"/>
      <c r="C23" s="105"/>
      <c r="D23" s="191"/>
      <c r="E23" s="191"/>
      <c r="F23" s="144"/>
      <c r="G23" s="145"/>
      <c r="H23" s="144"/>
      <c r="I23" s="154"/>
      <c r="J23" s="98"/>
      <c r="K23" s="98"/>
      <c r="L23" s="98"/>
      <c r="M23" s="99"/>
      <c r="N23" s="182" t="str">
        <f t="shared" si="64"/>
        <v/>
      </c>
      <c r="O23" s="148"/>
      <c r="P23" s="187" t="str">
        <f t="shared" si="59"/>
        <v/>
      </c>
      <c r="Q23" s="152"/>
      <c r="R23" s="152"/>
      <c r="S23" s="152"/>
      <c r="T23" s="100"/>
      <c r="U23" s="100"/>
      <c r="V23" s="155"/>
      <c r="W23" s="156"/>
      <c r="X23" s="153"/>
      <c r="Y23" s="153"/>
      <c r="Z23" s="146"/>
      <c r="AA23" s="189"/>
      <c r="AB23" s="27"/>
      <c r="AC23" s="34"/>
      <c r="AD23" s="41">
        <f t="shared" si="8"/>
        <v>0</v>
      </c>
      <c r="AE23" s="41">
        <f t="shared" si="9"/>
        <v>0</v>
      </c>
      <c r="AF23" s="41">
        <f t="shared" ca="1" si="10"/>
        <v>0</v>
      </c>
      <c r="AG23" s="41">
        <f t="shared" ca="1" si="11"/>
        <v>0</v>
      </c>
      <c r="AH23" s="34"/>
      <c r="AI23" s="109" t="str">
        <f t="shared" si="65"/>
        <v/>
      </c>
      <c r="AJ23" s="109">
        <f t="shared" si="12"/>
        <v>0</v>
      </c>
      <c r="AK23" s="109">
        <f t="shared" si="13"/>
        <v>0</v>
      </c>
      <c r="AL23" s="34"/>
      <c r="AM23" s="41">
        <f t="shared" si="14"/>
        <v>0</v>
      </c>
      <c r="AN23" s="41">
        <f t="shared" si="15"/>
        <v>0</v>
      </c>
      <c r="AO23" s="41">
        <f t="shared" si="16"/>
        <v>0</v>
      </c>
      <c r="AP23" s="41">
        <f t="shared" si="17"/>
        <v>0</v>
      </c>
      <c r="AQ23" s="41">
        <f t="shared" ca="1" si="18"/>
        <v>0</v>
      </c>
      <c r="AR23" s="41">
        <f t="shared" ca="1" si="19"/>
        <v>0</v>
      </c>
      <c r="AS23" s="41">
        <f t="shared" si="20"/>
        <v>0</v>
      </c>
      <c r="AT23" s="41">
        <f t="shared" si="21"/>
        <v>0</v>
      </c>
      <c r="AU23" s="41">
        <f t="shared" si="22"/>
        <v>0</v>
      </c>
      <c r="AV23" s="41">
        <f t="shared" si="23"/>
        <v>0</v>
      </c>
      <c r="AW23" s="34"/>
      <c r="AX23" s="34"/>
      <c r="AY23" s="41">
        <f t="shared" si="24"/>
        <v>0</v>
      </c>
      <c r="AZ23" s="41">
        <f t="shared" si="25"/>
        <v>0</v>
      </c>
      <c r="BA23" s="41">
        <f t="shared" si="66"/>
        <v>0</v>
      </c>
      <c r="BB23" s="41">
        <f t="shared" si="26"/>
        <v>0</v>
      </c>
      <c r="BC23" s="41">
        <f t="shared" si="27"/>
        <v>0</v>
      </c>
      <c r="BD23" s="34"/>
      <c r="BE23" s="41">
        <f t="shared" si="28"/>
        <v>0</v>
      </c>
      <c r="BF23" s="41">
        <f t="shared" si="29"/>
        <v>0</v>
      </c>
      <c r="BG23" s="41">
        <f t="shared" si="30"/>
        <v>0</v>
      </c>
      <c r="BH23" s="41">
        <f t="shared" si="31"/>
        <v>0</v>
      </c>
      <c r="BI23" s="41">
        <f t="shared" ref="BI23:BI86" si="68">+IF(AND(($AD23=1),(OR((P23&lt;BI$8),(P23=BI$7),(P23=BI$6)))),1,0)</f>
        <v>0</v>
      </c>
      <c r="BJ23" s="41">
        <f t="shared" si="32"/>
        <v>0</v>
      </c>
      <c r="BL23" s="41">
        <f t="shared" si="60"/>
        <v>0</v>
      </c>
      <c r="BM23" s="41">
        <f t="shared" si="61"/>
        <v>0</v>
      </c>
      <c r="BN23" s="41">
        <f t="shared" si="33"/>
        <v>0</v>
      </c>
      <c r="BO23" s="41">
        <f t="shared" si="34"/>
        <v>0</v>
      </c>
      <c r="BP23" s="41">
        <f t="shared" si="35"/>
        <v>0</v>
      </c>
      <c r="BQ23" s="41">
        <f t="shared" si="36"/>
        <v>0</v>
      </c>
      <c r="BR23" s="41">
        <f t="shared" si="37"/>
        <v>0</v>
      </c>
      <c r="BS23" s="34"/>
      <c r="BT23" s="41">
        <f t="shared" si="67"/>
        <v>0</v>
      </c>
      <c r="BU23" s="41">
        <f t="shared" si="38"/>
        <v>0</v>
      </c>
      <c r="BV23" s="41">
        <f t="shared" si="39"/>
        <v>0</v>
      </c>
      <c r="BW23" s="41">
        <f t="shared" si="40"/>
        <v>0</v>
      </c>
      <c r="BX23" s="41">
        <f t="shared" si="41"/>
        <v>0</v>
      </c>
      <c r="BY23" s="41">
        <f t="shared" si="62"/>
        <v>0</v>
      </c>
      <c r="BZ23" s="41">
        <f t="shared" si="42"/>
        <v>0</v>
      </c>
      <c r="CA23" s="41">
        <f t="shared" si="43"/>
        <v>0</v>
      </c>
      <c r="CB23" s="41">
        <f t="shared" si="44"/>
        <v>0</v>
      </c>
      <c r="CC23" s="41">
        <f t="shared" si="45"/>
        <v>0</v>
      </c>
      <c r="CD23" s="41">
        <f t="shared" si="46"/>
        <v>0</v>
      </c>
      <c r="CE23" s="41">
        <f t="shared" si="47"/>
        <v>0</v>
      </c>
      <c r="CF23" s="41">
        <f t="shared" si="48"/>
        <v>0</v>
      </c>
      <c r="CH23" s="50">
        <f t="shared" si="49"/>
        <v>0</v>
      </c>
      <c r="CI23" s="50">
        <f t="shared" si="50"/>
        <v>0</v>
      </c>
      <c r="CJ23" s="50">
        <f t="shared" si="51"/>
        <v>0</v>
      </c>
      <c r="CK23" s="41">
        <f t="shared" ref="CK23:CK33" ca="1" si="69">IF(P23&lt;&gt;"",DAYS360(TODAY(),CJ23),0)</f>
        <v>0</v>
      </c>
      <c r="CL23" s="41">
        <f t="shared" ca="1" si="52"/>
        <v>0</v>
      </c>
      <c r="CM23" s="34"/>
      <c r="CN23" s="41">
        <f t="shared" si="53"/>
        <v>0</v>
      </c>
      <c r="CO23" s="41">
        <f t="shared" si="54"/>
        <v>0</v>
      </c>
      <c r="CP23" s="41">
        <f t="shared" si="55"/>
        <v>0</v>
      </c>
      <c r="CQ23" s="41">
        <f t="shared" si="56"/>
        <v>0</v>
      </c>
      <c r="CR23" s="41">
        <f t="shared" si="57"/>
        <v>0</v>
      </c>
      <c r="CS23" s="34"/>
      <c r="CT23" s="41">
        <f t="shared" si="58"/>
        <v>0</v>
      </c>
      <c r="CU23" s="34"/>
      <c r="CV23" s="39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</row>
    <row r="24" spans="1:162" s="21" customFormat="1" ht="21" x14ac:dyDescent="0.35">
      <c r="A24" s="127" t="str">
        <f t="shared" si="63"/>
        <v/>
      </c>
      <c r="B24" s="153"/>
      <c r="C24" s="105"/>
      <c r="D24" s="191"/>
      <c r="E24" s="191"/>
      <c r="F24" s="144"/>
      <c r="G24" s="145"/>
      <c r="H24" s="144"/>
      <c r="I24" s="154"/>
      <c r="J24" s="98"/>
      <c r="K24" s="98"/>
      <c r="L24" s="98"/>
      <c r="M24" s="99"/>
      <c r="N24" s="182" t="str">
        <f t="shared" si="64"/>
        <v/>
      </c>
      <c r="O24" s="148"/>
      <c r="P24" s="187" t="str">
        <f t="shared" si="59"/>
        <v/>
      </c>
      <c r="Q24" s="152"/>
      <c r="R24" s="152"/>
      <c r="S24" s="152"/>
      <c r="T24" s="100"/>
      <c r="U24" s="100"/>
      <c r="V24" s="155"/>
      <c r="W24" s="156"/>
      <c r="X24" s="153"/>
      <c r="Y24" s="153"/>
      <c r="Z24" s="146"/>
      <c r="AA24" s="189"/>
      <c r="AB24" s="27"/>
      <c r="AC24" s="34"/>
      <c r="AD24" s="41">
        <f t="shared" si="8"/>
        <v>0</v>
      </c>
      <c r="AE24" s="41">
        <f t="shared" si="9"/>
        <v>0</v>
      </c>
      <c r="AF24" s="41">
        <f t="shared" ca="1" si="10"/>
        <v>0</v>
      </c>
      <c r="AG24" s="41">
        <f t="shared" ca="1" si="11"/>
        <v>0</v>
      </c>
      <c r="AH24" s="34"/>
      <c r="AI24" s="109" t="str">
        <f t="shared" si="65"/>
        <v/>
      </c>
      <c r="AJ24" s="109">
        <f t="shared" si="12"/>
        <v>0</v>
      </c>
      <c r="AK24" s="109">
        <f t="shared" si="13"/>
        <v>0</v>
      </c>
      <c r="AL24" s="34"/>
      <c r="AM24" s="41">
        <f t="shared" si="14"/>
        <v>0</v>
      </c>
      <c r="AN24" s="41">
        <f t="shared" si="15"/>
        <v>0</v>
      </c>
      <c r="AO24" s="41">
        <f t="shared" si="16"/>
        <v>0</v>
      </c>
      <c r="AP24" s="41">
        <f t="shared" si="17"/>
        <v>0</v>
      </c>
      <c r="AQ24" s="41">
        <f t="shared" ca="1" si="18"/>
        <v>0</v>
      </c>
      <c r="AR24" s="41">
        <f t="shared" ca="1" si="19"/>
        <v>0</v>
      </c>
      <c r="AS24" s="41">
        <f t="shared" si="20"/>
        <v>0</v>
      </c>
      <c r="AT24" s="41">
        <f t="shared" si="21"/>
        <v>0</v>
      </c>
      <c r="AU24" s="41">
        <f t="shared" si="22"/>
        <v>0</v>
      </c>
      <c r="AV24" s="41">
        <f t="shared" si="23"/>
        <v>0</v>
      </c>
      <c r="AW24" s="34"/>
      <c r="AX24" s="34"/>
      <c r="AY24" s="41">
        <f t="shared" si="24"/>
        <v>0</v>
      </c>
      <c r="AZ24" s="41">
        <f t="shared" si="25"/>
        <v>0</v>
      </c>
      <c r="BA24" s="41">
        <f t="shared" si="66"/>
        <v>0</v>
      </c>
      <c r="BB24" s="41">
        <f t="shared" si="26"/>
        <v>0</v>
      </c>
      <c r="BC24" s="41">
        <f t="shared" si="27"/>
        <v>0</v>
      </c>
      <c r="BD24" s="34"/>
      <c r="BE24" s="41">
        <f t="shared" si="28"/>
        <v>0</v>
      </c>
      <c r="BF24" s="41">
        <f t="shared" si="29"/>
        <v>0</v>
      </c>
      <c r="BG24" s="41">
        <f t="shared" si="30"/>
        <v>0</v>
      </c>
      <c r="BH24" s="41">
        <f t="shared" si="31"/>
        <v>0</v>
      </c>
      <c r="BI24" s="41">
        <f t="shared" si="68"/>
        <v>0</v>
      </c>
      <c r="BJ24" s="41">
        <f t="shared" si="32"/>
        <v>0</v>
      </c>
      <c r="BL24" s="41">
        <f t="shared" si="60"/>
        <v>0</v>
      </c>
      <c r="BM24" s="41">
        <f t="shared" si="61"/>
        <v>0</v>
      </c>
      <c r="BN24" s="41">
        <f t="shared" si="33"/>
        <v>0</v>
      </c>
      <c r="BO24" s="41">
        <f t="shared" si="34"/>
        <v>0</v>
      </c>
      <c r="BP24" s="41">
        <f t="shared" si="35"/>
        <v>0</v>
      </c>
      <c r="BQ24" s="41">
        <f t="shared" si="36"/>
        <v>0</v>
      </c>
      <c r="BR24" s="41">
        <f t="shared" si="37"/>
        <v>0</v>
      </c>
      <c r="BS24" s="34"/>
      <c r="BT24" s="41">
        <f t="shared" si="67"/>
        <v>0</v>
      </c>
      <c r="BU24" s="41">
        <f t="shared" si="38"/>
        <v>0</v>
      </c>
      <c r="BV24" s="41">
        <f t="shared" si="39"/>
        <v>0</v>
      </c>
      <c r="BW24" s="41">
        <f t="shared" si="40"/>
        <v>0</v>
      </c>
      <c r="BX24" s="41">
        <f t="shared" si="41"/>
        <v>0</v>
      </c>
      <c r="BY24" s="41">
        <f t="shared" si="62"/>
        <v>0</v>
      </c>
      <c r="BZ24" s="41">
        <f t="shared" si="42"/>
        <v>0</v>
      </c>
      <c r="CA24" s="41">
        <f t="shared" si="43"/>
        <v>0</v>
      </c>
      <c r="CB24" s="41">
        <f t="shared" si="44"/>
        <v>0</v>
      </c>
      <c r="CC24" s="41">
        <f t="shared" si="45"/>
        <v>0</v>
      </c>
      <c r="CD24" s="41">
        <f t="shared" si="46"/>
        <v>0</v>
      </c>
      <c r="CE24" s="41">
        <f t="shared" si="47"/>
        <v>0</v>
      </c>
      <c r="CF24" s="41">
        <f t="shared" si="48"/>
        <v>0</v>
      </c>
      <c r="CH24" s="50">
        <f t="shared" si="49"/>
        <v>0</v>
      </c>
      <c r="CI24" s="50">
        <f t="shared" si="50"/>
        <v>0</v>
      </c>
      <c r="CJ24" s="50">
        <f t="shared" si="51"/>
        <v>0</v>
      </c>
      <c r="CK24" s="41">
        <f t="shared" ca="1" si="69"/>
        <v>0</v>
      </c>
      <c r="CL24" s="41">
        <f t="shared" ca="1" si="52"/>
        <v>0</v>
      </c>
      <c r="CM24" s="34"/>
      <c r="CN24" s="41">
        <f t="shared" si="53"/>
        <v>0</v>
      </c>
      <c r="CO24" s="41">
        <f t="shared" si="54"/>
        <v>0</v>
      </c>
      <c r="CP24" s="41">
        <f t="shared" si="55"/>
        <v>0</v>
      </c>
      <c r="CQ24" s="41">
        <f t="shared" si="56"/>
        <v>0</v>
      </c>
      <c r="CR24" s="41">
        <f t="shared" si="57"/>
        <v>0</v>
      </c>
      <c r="CS24" s="34"/>
      <c r="CT24" s="41">
        <f t="shared" si="58"/>
        <v>0</v>
      </c>
      <c r="CU24" s="34"/>
      <c r="CV24" s="39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</row>
    <row r="25" spans="1:162" s="21" customFormat="1" ht="21" x14ac:dyDescent="0.35">
      <c r="A25" s="127" t="str">
        <f t="shared" si="63"/>
        <v/>
      </c>
      <c r="B25" s="153"/>
      <c r="C25" s="105"/>
      <c r="D25" s="191"/>
      <c r="E25" s="191"/>
      <c r="F25" s="144"/>
      <c r="G25" s="145"/>
      <c r="H25" s="144"/>
      <c r="I25" s="154"/>
      <c r="J25" s="98"/>
      <c r="K25" s="98"/>
      <c r="L25" s="98"/>
      <c r="M25" s="99"/>
      <c r="N25" s="182" t="str">
        <f t="shared" si="64"/>
        <v/>
      </c>
      <c r="O25" s="148"/>
      <c r="P25" s="187" t="str">
        <f t="shared" si="59"/>
        <v/>
      </c>
      <c r="Q25" s="152"/>
      <c r="R25" s="152"/>
      <c r="S25" s="152"/>
      <c r="T25" s="100"/>
      <c r="U25" s="100"/>
      <c r="V25" s="155"/>
      <c r="W25" s="156"/>
      <c r="X25" s="153"/>
      <c r="Y25" s="153"/>
      <c r="Z25" s="146"/>
      <c r="AA25" s="189"/>
      <c r="AB25" s="27"/>
      <c r="AC25" s="34"/>
      <c r="AD25" s="41">
        <f t="shared" si="8"/>
        <v>0</v>
      </c>
      <c r="AE25" s="41">
        <f t="shared" si="9"/>
        <v>0</v>
      </c>
      <c r="AF25" s="41">
        <f t="shared" ca="1" si="10"/>
        <v>0</v>
      </c>
      <c r="AG25" s="41">
        <f t="shared" ca="1" si="11"/>
        <v>0</v>
      </c>
      <c r="AH25" s="34"/>
      <c r="AI25" s="109" t="str">
        <f t="shared" si="65"/>
        <v/>
      </c>
      <c r="AJ25" s="109">
        <f t="shared" si="12"/>
        <v>0</v>
      </c>
      <c r="AK25" s="109">
        <f t="shared" si="13"/>
        <v>0</v>
      </c>
      <c r="AL25" s="34"/>
      <c r="AM25" s="41">
        <f t="shared" si="14"/>
        <v>0</v>
      </c>
      <c r="AN25" s="41">
        <f t="shared" si="15"/>
        <v>0</v>
      </c>
      <c r="AO25" s="41">
        <f t="shared" si="16"/>
        <v>0</v>
      </c>
      <c r="AP25" s="41">
        <f t="shared" si="17"/>
        <v>0</v>
      </c>
      <c r="AQ25" s="41">
        <f t="shared" ca="1" si="18"/>
        <v>0</v>
      </c>
      <c r="AR25" s="41">
        <f t="shared" ca="1" si="19"/>
        <v>0</v>
      </c>
      <c r="AS25" s="41">
        <f t="shared" si="20"/>
        <v>0</v>
      </c>
      <c r="AT25" s="41">
        <f t="shared" si="21"/>
        <v>0</v>
      </c>
      <c r="AU25" s="41">
        <f t="shared" si="22"/>
        <v>0</v>
      </c>
      <c r="AV25" s="41">
        <f t="shared" si="23"/>
        <v>0</v>
      </c>
      <c r="AW25" s="34"/>
      <c r="AX25" s="34"/>
      <c r="AY25" s="41">
        <f t="shared" si="24"/>
        <v>0</v>
      </c>
      <c r="AZ25" s="41">
        <f t="shared" si="25"/>
        <v>0</v>
      </c>
      <c r="BA25" s="41">
        <f t="shared" si="66"/>
        <v>0</v>
      </c>
      <c r="BB25" s="41">
        <f t="shared" si="26"/>
        <v>0</v>
      </c>
      <c r="BC25" s="41">
        <f t="shared" si="27"/>
        <v>0</v>
      </c>
      <c r="BD25" s="34"/>
      <c r="BE25" s="41">
        <f t="shared" si="28"/>
        <v>0</v>
      </c>
      <c r="BF25" s="41">
        <f t="shared" si="29"/>
        <v>0</v>
      </c>
      <c r="BG25" s="41">
        <f t="shared" si="30"/>
        <v>0</v>
      </c>
      <c r="BH25" s="41">
        <f t="shared" si="31"/>
        <v>0</v>
      </c>
      <c r="BI25" s="41">
        <f t="shared" si="68"/>
        <v>0</v>
      </c>
      <c r="BJ25" s="41">
        <f t="shared" si="32"/>
        <v>0</v>
      </c>
      <c r="BL25" s="41">
        <f t="shared" si="60"/>
        <v>0</v>
      </c>
      <c r="BM25" s="41">
        <f t="shared" si="61"/>
        <v>0</v>
      </c>
      <c r="BN25" s="41">
        <f t="shared" si="33"/>
        <v>0</v>
      </c>
      <c r="BO25" s="41">
        <f t="shared" si="34"/>
        <v>0</v>
      </c>
      <c r="BP25" s="41">
        <f t="shared" si="35"/>
        <v>0</v>
      </c>
      <c r="BQ25" s="41">
        <f t="shared" si="36"/>
        <v>0</v>
      </c>
      <c r="BR25" s="41">
        <f t="shared" si="37"/>
        <v>0</v>
      </c>
      <c r="BS25" s="34"/>
      <c r="BT25" s="41">
        <f t="shared" si="67"/>
        <v>0</v>
      </c>
      <c r="BU25" s="41">
        <f t="shared" si="38"/>
        <v>0</v>
      </c>
      <c r="BV25" s="41">
        <f t="shared" si="39"/>
        <v>0</v>
      </c>
      <c r="BW25" s="41">
        <f t="shared" si="40"/>
        <v>0</v>
      </c>
      <c r="BX25" s="41">
        <f t="shared" si="41"/>
        <v>0</v>
      </c>
      <c r="BY25" s="41">
        <f t="shared" si="62"/>
        <v>0</v>
      </c>
      <c r="BZ25" s="41">
        <f t="shared" si="42"/>
        <v>0</v>
      </c>
      <c r="CA25" s="41">
        <f t="shared" si="43"/>
        <v>0</v>
      </c>
      <c r="CB25" s="41">
        <f t="shared" si="44"/>
        <v>0</v>
      </c>
      <c r="CC25" s="41">
        <f t="shared" si="45"/>
        <v>0</v>
      </c>
      <c r="CD25" s="41">
        <f t="shared" si="46"/>
        <v>0</v>
      </c>
      <c r="CE25" s="41">
        <f t="shared" si="47"/>
        <v>0</v>
      </c>
      <c r="CF25" s="41">
        <f t="shared" si="48"/>
        <v>0</v>
      </c>
      <c r="CH25" s="50">
        <f t="shared" si="49"/>
        <v>0</v>
      </c>
      <c r="CI25" s="50">
        <f t="shared" si="50"/>
        <v>0</v>
      </c>
      <c r="CJ25" s="50">
        <f t="shared" si="51"/>
        <v>0</v>
      </c>
      <c r="CK25" s="41">
        <f t="shared" ca="1" si="69"/>
        <v>0</v>
      </c>
      <c r="CL25" s="41">
        <f t="shared" ca="1" si="52"/>
        <v>0</v>
      </c>
      <c r="CM25" s="34"/>
      <c r="CN25" s="41">
        <f t="shared" si="53"/>
        <v>0</v>
      </c>
      <c r="CO25" s="41">
        <f t="shared" si="54"/>
        <v>0</v>
      </c>
      <c r="CP25" s="41">
        <f t="shared" si="55"/>
        <v>0</v>
      </c>
      <c r="CQ25" s="41">
        <f t="shared" si="56"/>
        <v>0</v>
      </c>
      <c r="CR25" s="41">
        <f t="shared" si="57"/>
        <v>0</v>
      </c>
      <c r="CS25" s="34"/>
      <c r="CT25" s="41">
        <f t="shared" ref="CT25:CT88" si="70">IF(A25="E",I25,0)</f>
        <v>0</v>
      </c>
      <c r="CU25" s="34"/>
      <c r="CV25" s="39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</row>
    <row r="26" spans="1:162" s="21" customFormat="1" ht="21" x14ac:dyDescent="0.35">
      <c r="A26" s="127" t="str">
        <f t="shared" si="63"/>
        <v/>
      </c>
      <c r="B26" s="153"/>
      <c r="C26" s="105"/>
      <c r="D26" s="191"/>
      <c r="E26" s="191"/>
      <c r="F26" s="144"/>
      <c r="G26" s="145"/>
      <c r="H26" s="144"/>
      <c r="I26" s="154"/>
      <c r="J26" s="98"/>
      <c r="K26" s="98"/>
      <c r="L26" s="98"/>
      <c r="M26" s="99"/>
      <c r="N26" s="182" t="str">
        <f t="shared" si="64"/>
        <v/>
      </c>
      <c r="O26" s="148"/>
      <c r="P26" s="187" t="str">
        <f t="shared" si="59"/>
        <v/>
      </c>
      <c r="Q26" s="152"/>
      <c r="R26" s="152"/>
      <c r="S26" s="152"/>
      <c r="T26" s="100"/>
      <c r="U26" s="100"/>
      <c r="V26" s="155"/>
      <c r="W26" s="156"/>
      <c r="X26" s="153"/>
      <c r="Y26" s="153"/>
      <c r="Z26" s="146"/>
      <c r="AA26" s="189"/>
      <c r="AB26" s="27"/>
      <c r="AC26" s="34"/>
      <c r="AD26" s="41">
        <f t="shared" si="8"/>
        <v>0</v>
      </c>
      <c r="AE26" s="41">
        <f t="shared" si="9"/>
        <v>0</v>
      </c>
      <c r="AF26" s="41">
        <f t="shared" ca="1" si="10"/>
        <v>0</v>
      </c>
      <c r="AG26" s="41">
        <f t="shared" ca="1" si="11"/>
        <v>0</v>
      </c>
      <c r="AH26" s="34"/>
      <c r="AI26" s="109" t="str">
        <f t="shared" si="65"/>
        <v/>
      </c>
      <c r="AJ26" s="109">
        <f t="shared" si="12"/>
        <v>0</v>
      </c>
      <c r="AK26" s="109">
        <f t="shared" si="13"/>
        <v>0</v>
      </c>
      <c r="AL26" s="34"/>
      <c r="AM26" s="41">
        <f t="shared" si="14"/>
        <v>0</v>
      </c>
      <c r="AN26" s="41">
        <f t="shared" si="15"/>
        <v>0</v>
      </c>
      <c r="AO26" s="41">
        <f t="shared" si="16"/>
        <v>0</v>
      </c>
      <c r="AP26" s="41">
        <f t="shared" si="17"/>
        <v>0</v>
      </c>
      <c r="AQ26" s="41">
        <f t="shared" ca="1" si="18"/>
        <v>0</v>
      </c>
      <c r="AR26" s="41">
        <f t="shared" ca="1" si="19"/>
        <v>0</v>
      </c>
      <c r="AS26" s="41">
        <f t="shared" si="20"/>
        <v>0</v>
      </c>
      <c r="AT26" s="41">
        <f t="shared" si="21"/>
        <v>0</v>
      </c>
      <c r="AU26" s="41">
        <f t="shared" si="22"/>
        <v>0</v>
      </c>
      <c r="AV26" s="41">
        <f t="shared" si="23"/>
        <v>0</v>
      </c>
      <c r="AW26" s="34"/>
      <c r="AX26" s="34"/>
      <c r="AY26" s="41">
        <f t="shared" si="24"/>
        <v>0</v>
      </c>
      <c r="AZ26" s="41">
        <f t="shared" si="25"/>
        <v>0</v>
      </c>
      <c r="BA26" s="41">
        <f t="shared" si="66"/>
        <v>0</v>
      </c>
      <c r="BB26" s="41">
        <f t="shared" si="26"/>
        <v>0</v>
      </c>
      <c r="BC26" s="41">
        <f t="shared" si="27"/>
        <v>0</v>
      </c>
      <c r="BD26" s="34"/>
      <c r="BE26" s="41">
        <f t="shared" si="28"/>
        <v>0</v>
      </c>
      <c r="BF26" s="41">
        <f t="shared" si="29"/>
        <v>0</v>
      </c>
      <c r="BG26" s="41">
        <f t="shared" si="30"/>
        <v>0</v>
      </c>
      <c r="BH26" s="41">
        <f t="shared" si="31"/>
        <v>0</v>
      </c>
      <c r="BI26" s="41">
        <f t="shared" si="68"/>
        <v>0</v>
      </c>
      <c r="BJ26" s="41">
        <f t="shared" si="32"/>
        <v>0</v>
      </c>
      <c r="BL26" s="41">
        <f t="shared" si="60"/>
        <v>0</v>
      </c>
      <c r="BM26" s="41">
        <f t="shared" si="61"/>
        <v>0</v>
      </c>
      <c r="BN26" s="41">
        <f t="shared" si="33"/>
        <v>0</v>
      </c>
      <c r="BO26" s="41">
        <f t="shared" si="34"/>
        <v>0</v>
      </c>
      <c r="BP26" s="41">
        <f t="shared" si="35"/>
        <v>0</v>
      </c>
      <c r="BQ26" s="41">
        <f t="shared" si="36"/>
        <v>0</v>
      </c>
      <c r="BR26" s="41">
        <f t="shared" si="37"/>
        <v>0</v>
      </c>
      <c r="BS26" s="34"/>
      <c r="BT26" s="41">
        <f t="shared" si="67"/>
        <v>0</v>
      </c>
      <c r="BU26" s="41">
        <f t="shared" si="38"/>
        <v>0</v>
      </c>
      <c r="BV26" s="41">
        <f t="shared" si="39"/>
        <v>0</v>
      </c>
      <c r="BW26" s="41">
        <f t="shared" si="40"/>
        <v>0</v>
      </c>
      <c r="BX26" s="41">
        <f t="shared" si="41"/>
        <v>0</v>
      </c>
      <c r="BY26" s="41">
        <f t="shared" si="62"/>
        <v>0</v>
      </c>
      <c r="BZ26" s="41">
        <f t="shared" si="42"/>
        <v>0</v>
      </c>
      <c r="CA26" s="41">
        <f t="shared" si="43"/>
        <v>0</v>
      </c>
      <c r="CB26" s="41">
        <f t="shared" si="44"/>
        <v>0</v>
      </c>
      <c r="CC26" s="41">
        <f t="shared" si="45"/>
        <v>0</v>
      </c>
      <c r="CD26" s="41">
        <f t="shared" si="46"/>
        <v>0</v>
      </c>
      <c r="CE26" s="41">
        <f t="shared" si="47"/>
        <v>0</v>
      </c>
      <c r="CF26" s="41">
        <f t="shared" si="48"/>
        <v>0</v>
      </c>
      <c r="CH26" s="50">
        <f t="shared" si="49"/>
        <v>0</v>
      </c>
      <c r="CI26" s="50">
        <f t="shared" si="50"/>
        <v>0</v>
      </c>
      <c r="CJ26" s="50">
        <f t="shared" si="51"/>
        <v>0</v>
      </c>
      <c r="CK26" s="41">
        <f t="shared" ca="1" si="69"/>
        <v>0</v>
      </c>
      <c r="CL26" s="41">
        <f t="shared" ca="1" si="52"/>
        <v>0</v>
      </c>
      <c r="CM26" s="34"/>
      <c r="CN26" s="41">
        <f t="shared" si="53"/>
        <v>0</v>
      </c>
      <c r="CO26" s="41">
        <f t="shared" si="54"/>
        <v>0</v>
      </c>
      <c r="CP26" s="41">
        <f t="shared" si="55"/>
        <v>0</v>
      </c>
      <c r="CQ26" s="41">
        <f t="shared" si="56"/>
        <v>0</v>
      </c>
      <c r="CR26" s="41">
        <f t="shared" si="57"/>
        <v>0</v>
      </c>
      <c r="CS26" s="34"/>
      <c r="CT26" s="41">
        <f t="shared" si="70"/>
        <v>0</v>
      </c>
      <c r="CU26" s="34"/>
      <c r="CV26" s="39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</row>
    <row r="27" spans="1:162" s="21" customFormat="1" ht="21" x14ac:dyDescent="0.35">
      <c r="A27" s="127" t="str">
        <f t="shared" si="63"/>
        <v/>
      </c>
      <c r="B27" s="153"/>
      <c r="C27" s="105"/>
      <c r="D27" s="191"/>
      <c r="E27" s="191"/>
      <c r="F27" s="144"/>
      <c r="G27" s="145"/>
      <c r="H27" s="144"/>
      <c r="I27" s="154"/>
      <c r="J27" s="98"/>
      <c r="K27" s="98"/>
      <c r="L27" s="98"/>
      <c r="M27" s="99"/>
      <c r="N27" s="182" t="str">
        <f t="shared" si="64"/>
        <v/>
      </c>
      <c r="O27" s="148"/>
      <c r="P27" s="187" t="str">
        <f t="shared" si="59"/>
        <v/>
      </c>
      <c r="Q27" s="152"/>
      <c r="R27" s="152"/>
      <c r="S27" s="152"/>
      <c r="T27" s="100"/>
      <c r="U27" s="100"/>
      <c r="V27" s="155"/>
      <c r="W27" s="156"/>
      <c r="X27" s="153"/>
      <c r="Y27" s="153"/>
      <c r="Z27" s="146"/>
      <c r="AA27" s="189"/>
      <c r="AB27" s="27"/>
      <c r="AC27" s="34"/>
      <c r="AD27" s="41">
        <f t="shared" si="8"/>
        <v>0</v>
      </c>
      <c r="AE27" s="41">
        <f t="shared" si="9"/>
        <v>0</v>
      </c>
      <c r="AF27" s="41">
        <f t="shared" ca="1" si="10"/>
        <v>0</v>
      </c>
      <c r="AG27" s="41">
        <f t="shared" ca="1" si="11"/>
        <v>0</v>
      </c>
      <c r="AH27" s="34"/>
      <c r="AI27" s="109" t="str">
        <f t="shared" si="65"/>
        <v/>
      </c>
      <c r="AJ27" s="109">
        <f t="shared" si="12"/>
        <v>0</v>
      </c>
      <c r="AK27" s="109">
        <f t="shared" si="13"/>
        <v>0</v>
      </c>
      <c r="AL27" s="34"/>
      <c r="AM27" s="41">
        <f t="shared" si="14"/>
        <v>0</v>
      </c>
      <c r="AN27" s="41">
        <f t="shared" si="15"/>
        <v>0</v>
      </c>
      <c r="AO27" s="41">
        <f t="shared" si="16"/>
        <v>0</v>
      </c>
      <c r="AP27" s="41">
        <f t="shared" si="17"/>
        <v>0</v>
      </c>
      <c r="AQ27" s="41">
        <f t="shared" ca="1" si="18"/>
        <v>0</v>
      </c>
      <c r="AR27" s="41">
        <f t="shared" ca="1" si="19"/>
        <v>0</v>
      </c>
      <c r="AS27" s="41">
        <f t="shared" si="20"/>
        <v>0</v>
      </c>
      <c r="AT27" s="41">
        <f t="shared" si="21"/>
        <v>0</v>
      </c>
      <c r="AU27" s="41">
        <f t="shared" si="22"/>
        <v>0</v>
      </c>
      <c r="AV27" s="41">
        <f t="shared" si="23"/>
        <v>0</v>
      </c>
      <c r="AW27" s="34"/>
      <c r="AX27" s="34"/>
      <c r="AY27" s="41">
        <f t="shared" si="24"/>
        <v>0</v>
      </c>
      <c r="AZ27" s="41">
        <f t="shared" si="25"/>
        <v>0</v>
      </c>
      <c r="BA27" s="41">
        <f t="shared" si="66"/>
        <v>0</v>
      </c>
      <c r="BB27" s="41">
        <f t="shared" si="26"/>
        <v>0</v>
      </c>
      <c r="BC27" s="41">
        <f t="shared" si="27"/>
        <v>0</v>
      </c>
      <c r="BD27" s="34"/>
      <c r="BE27" s="41">
        <f t="shared" si="28"/>
        <v>0</v>
      </c>
      <c r="BF27" s="41">
        <f t="shared" si="29"/>
        <v>0</v>
      </c>
      <c r="BG27" s="41">
        <f t="shared" si="30"/>
        <v>0</v>
      </c>
      <c r="BH27" s="41">
        <f t="shared" si="31"/>
        <v>0</v>
      </c>
      <c r="BI27" s="41">
        <f t="shared" si="68"/>
        <v>0</v>
      </c>
      <c r="BJ27" s="41">
        <f t="shared" si="32"/>
        <v>0</v>
      </c>
      <c r="BL27" s="41">
        <f t="shared" si="60"/>
        <v>0</v>
      </c>
      <c r="BM27" s="41">
        <f t="shared" si="61"/>
        <v>0</v>
      </c>
      <c r="BN27" s="41">
        <f t="shared" si="33"/>
        <v>0</v>
      </c>
      <c r="BO27" s="41">
        <f t="shared" si="34"/>
        <v>0</v>
      </c>
      <c r="BP27" s="41">
        <f t="shared" si="35"/>
        <v>0</v>
      </c>
      <c r="BQ27" s="41">
        <f t="shared" si="36"/>
        <v>0</v>
      </c>
      <c r="BR27" s="41">
        <f t="shared" si="37"/>
        <v>0</v>
      </c>
      <c r="BS27" s="34"/>
      <c r="BT27" s="41">
        <f t="shared" si="67"/>
        <v>0</v>
      </c>
      <c r="BU27" s="41">
        <f t="shared" si="38"/>
        <v>0</v>
      </c>
      <c r="BV27" s="41">
        <f t="shared" si="39"/>
        <v>0</v>
      </c>
      <c r="BW27" s="41">
        <f t="shared" si="40"/>
        <v>0</v>
      </c>
      <c r="BX27" s="41">
        <f t="shared" si="41"/>
        <v>0</v>
      </c>
      <c r="BY27" s="41">
        <f t="shared" si="62"/>
        <v>0</v>
      </c>
      <c r="BZ27" s="41">
        <f t="shared" si="42"/>
        <v>0</v>
      </c>
      <c r="CA27" s="41">
        <f t="shared" si="43"/>
        <v>0</v>
      </c>
      <c r="CB27" s="41">
        <f t="shared" si="44"/>
        <v>0</v>
      </c>
      <c r="CC27" s="41">
        <f t="shared" si="45"/>
        <v>0</v>
      </c>
      <c r="CD27" s="41">
        <f t="shared" si="46"/>
        <v>0</v>
      </c>
      <c r="CE27" s="41">
        <f t="shared" si="47"/>
        <v>0</v>
      </c>
      <c r="CF27" s="41">
        <f t="shared" si="48"/>
        <v>0</v>
      </c>
      <c r="CH27" s="50">
        <f t="shared" si="49"/>
        <v>0</v>
      </c>
      <c r="CI27" s="50">
        <f t="shared" si="50"/>
        <v>0</v>
      </c>
      <c r="CJ27" s="50">
        <f t="shared" si="51"/>
        <v>0</v>
      </c>
      <c r="CK27" s="41">
        <f t="shared" ca="1" si="69"/>
        <v>0</v>
      </c>
      <c r="CL27" s="41">
        <f t="shared" ca="1" si="52"/>
        <v>0</v>
      </c>
      <c r="CM27" s="34"/>
      <c r="CN27" s="41">
        <f t="shared" si="53"/>
        <v>0</v>
      </c>
      <c r="CO27" s="41">
        <f t="shared" si="54"/>
        <v>0</v>
      </c>
      <c r="CP27" s="41">
        <f t="shared" si="55"/>
        <v>0</v>
      </c>
      <c r="CQ27" s="41">
        <f t="shared" si="56"/>
        <v>0</v>
      </c>
      <c r="CR27" s="41">
        <f t="shared" si="57"/>
        <v>0</v>
      </c>
      <c r="CS27" s="34"/>
      <c r="CT27" s="41">
        <f t="shared" si="70"/>
        <v>0</v>
      </c>
      <c r="CU27" s="34"/>
      <c r="CV27" s="39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</row>
    <row r="28" spans="1:162" s="21" customFormat="1" ht="21" x14ac:dyDescent="0.35">
      <c r="A28" s="127" t="str">
        <f t="shared" si="63"/>
        <v/>
      </c>
      <c r="B28" s="153"/>
      <c r="C28" s="105"/>
      <c r="D28" s="191"/>
      <c r="E28" s="191"/>
      <c r="F28" s="144"/>
      <c r="G28" s="145"/>
      <c r="H28" s="144"/>
      <c r="I28" s="154"/>
      <c r="J28" s="98"/>
      <c r="K28" s="98"/>
      <c r="L28" s="98"/>
      <c r="M28" s="99"/>
      <c r="N28" s="182" t="str">
        <f t="shared" si="64"/>
        <v/>
      </c>
      <c r="O28" s="148"/>
      <c r="P28" s="187" t="str">
        <f t="shared" si="59"/>
        <v/>
      </c>
      <c r="Q28" s="152"/>
      <c r="R28" s="152"/>
      <c r="S28" s="152"/>
      <c r="T28" s="100"/>
      <c r="U28" s="100"/>
      <c r="V28" s="155"/>
      <c r="W28" s="156"/>
      <c r="X28" s="153"/>
      <c r="Y28" s="153"/>
      <c r="Z28" s="146"/>
      <c r="AA28" s="189"/>
      <c r="AB28" s="27"/>
      <c r="AC28" s="34"/>
      <c r="AD28" s="41">
        <f t="shared" si="8"/>
        <v>0</v>
      </c>
      <c r="AE28" s="41">
        <f t="shared" si="9"/>
        <v>0</v>
      </c>
      <c r="AF28" s="41">
        <f t="shared" ca="1" si="10"/>
        <v>0</v>
      </c>
      <c r="AG28" s="41">
        <f t="shared" ca="1" si="11"/>
        <v>0</v>
      </c>
      <c r="AH28" s="34"/>
      <c r="AI28" s="109" t="str">
        <f t="shared" si="65"/>
        <v/>
      </c>
      <c r="AJ28" s="109">
        <f t="shared" si="12"/>
        <v>0</v>
      </c>
      <c r="AK28" s="109">
        <f t="shared" si="13"/>
        <v>0</v>
      </c>
      <c r="AL28" s="34"/>
      <c r="AM28" s="41">
        <f t="shared" si="14"/>
        <v>0</v>
      </c>
      <c r="AN28" s="41">
        <f t="shared" si="15"/>
        <v>0</v>
      </c>
      <c r="AO28" s="41">
        <f t="shared" si="16"/>
        <v>0</v>
      </c>
      <c r="AP28" s="41">
        <f t="shared" si="17"/>
        <v>0</v>
      </c>
      <c r="AQ28" s="41">
        <f t="shared" ca="1" si="18"/>
        <v>0</v>
      </c>
      <c r="AR28" s="41">
        <f t="shared" ca="1" si="19"/>
        <v>0</v>
      </c>
      <c r="AS28" s="41">
        <f t="shared" si="20"/>
        <v>0</v>
      </c>
      <c r="AT28" s="41">
        <f t="shared" si="21"/>
        <v>0</v>
      </c>
      <c r="AU28" s="41">
        <f t="shared" si="22"/>
        <v>0</v>
      </c>
      <c r="AV28" s="41">
        <f t="shared" si="23"/>
        <v>0</v>
      </c>
      <c r="AW28" s="34"/>
      <c r="AX28" s="34"/>
      <c r="AY28" s="41">
        <f t="shared" si="24"/>
        <v>0</v>
      </c>
      <c r="AZ28" s="41">
        <f t="shared" si="25"/>
        <v>0</v>
      </c>
      <c r="BA28" s="41">
        <f t="shared" si="66"/>
        <v>0</v>
      </c>
      <c r="BB28" s="41">
        <f t="shared" si="26"/>
        <v>0</v>
      </c>
      <c r="BC28" s="41">
        <f t="shared" si="27"/>
        <v>0</v>
      </c>
      <c r="BD28" s="34"/>
      <c r="BE28" s="41">
        <f t="shared" si="28"/>
        <v>0</v>
      </c>
      <c r="BF28" s="41">
        <f t="shared" si="29"/>
        <v>0</v>
      </c>
      <c r="BG28" s="41">
        <f t="shared" si="30"/>
        <v>0</v>
      </c>
      <c r="BH28" s="41">
        <f t="shared" si="31"/>
        <v>0</v>
      </c>
      <c r="BI28" s="41">
        <f t="shared" si="68"/>
        <v>0</v>
      </c>
      <c r="BJ28" s="41">
        <f t="shared" si="32"/>
        <v>0</v>
      </c>
      <c r="BL28" s="41">
        <f t="shared" si="60"/>
        <v>0</v>
      </c>
      <c r="BM28" s="41">
        <f t="shared" si="61"/>
        <v>0</v>
      </c>
      <c r="BN28" s="41">
        <f t="shared" si="33"/>
        <v>0</v>
      </c>
      <c r="BO28" s="41">
        <f t="shared" si="34"/>
        <v>0</v>
      </c>
      <c r="BP28" s="41">
        <f t="shared" si="35"/>
        <v>0</v>
      </c>
      <c r="BQ28" s="41">
        <f t="shared" si="36"/>
        <v>0</v>
      </c>
      <c r="BR28" s="41">
        <f t="shared" si="37"/>
        <v>0</v>
      </c>
      <c r="BS28" s="34"/>
      <c r="BT28" s="41">
        <f t="shared" si="67"/>
        <v>0</v>
      </c>
      <c r="BU28" s="41">
        <f t="shared" si="38"/>
        <v>0</v>
      </c>
      <c r="BV28" s="41">
        <f t="shared" si="39"/>
        <v>0</v>
      </c>
      <c r="BW28" s="41">
        <f t="shared" si="40"/>
        <v>0</v>
      </c>
      <c r="BX28" s="41">
        <f t="shared" si="41"/>
        <v>0</v>
      </c>
      <c r="BY28" s="41">
        <f t="shared" si="62"/>
        <v>0</v>
      </c>
      <c r="BZ28" s="41">
        <f t="shared" si="42"/>
        <v>0</v>
      </c>
      <c r="CA28" s="41">
        <f t="shared" si="43"/>
        <v>0</v>
      </c>
      <c r="CB28" s="41">
        <f t="shared" si="44"/>
        <v>0</v>
      </c>
      <c r="CC28" s="41">
        <f t="shared" si="45"/>
        <v>0</v>
      </c>
      <c r="CD28" s="41">
        <f t="shared" si="46"/>
        <v>0</v>
      </c>
      <c r="CE28" s="41">
        <f t="shared" si="47"/>
        <v>0</v>
      </c>
      <c r="CF28" s="41">
        <f t="shared" si="48"/>
        <v>0</v>
      </c>
      <c r="CH28" s="50">
        <f t="shared" si="49"/>
        <v>0</v>
      </c>
      <c r="CI28" s="50">
        <f t="shared" si="50"/>
        <v>0</v>
      </c>
      <c r="CJ28" s="50">
        <f t="shared" si="51"/>
        <v>0</v>
      </c>
      <c r="CK28" s="41">
        <f t="shared" ca="1" si="69"/>
        <v>0</v>
      </c>
      <c r="CL28" s="41">
        <f t="shared" ca="1" si="52"/>
        <v>0</v>
      </c>
      <c r="CM28" s="34"/>
      <c r="CN28" s="41">
        <f t="shared" si="53"/>
        <v>0</v>
      </c>
      <c r="CO28" s="41">
        <f t="shared" si="54"/>
        <v>0</v>
      </c>
      <c r="CP28" s="41">
        <f t="shared" si="55"/>
        <v>0</v>
      </c>
      <c r="CQ28" s="41">
        <f t="shared" si="56"/>
        <v>0</v>
      </c>
      <c r="CR28" s="41">
        <f t="shared" si="57"/>
        <v>0</v>
      </c>
      <c r="CS28" s="34"/>
      <c r="CT28" s="41">
        <f t="shared" si="70"/>
        <v>0</v>
      </c>
      <c r="CU28" s="34"/>
      <c r="CV28" s="39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</row>
    <row r="29" spans="1:162" s="21" customFormat="1" ht="21" x14ac:dyDescent="0.35">
      <c r="A29" s="127" t="str">
        <f t="shared" si="63"/>
        <v/>
      </c>
      <c r="B29" s="153"/>
      <c r="C29" s="105"/>
      <c r="D29" s="191"/>
      <c r="E29" s="191"/>
      <c r="F29" s="144"/>
      <c r="G29" s="145"/>
      <c r="H29" s="144"/>
      <c r="I29" s="154"/>
      <c r="J29" s="98"/>
      <c r="K29" s="98"/>
      <c r="L29" s="98"/>
      <c r="M29" s="99"/>
      <c r="N29" s="182" t="str">
        <f t="shared" si="64"/>
        <v/>
      </c>
      <c r="O29" s="148"/>
      <c r="P29" s="187" t="str">
        <f t="shared" si="59"/>
        <v/>
      </c>
      <c r="Q29" s="152"/>
      <c r="R29" s="152"/>
      <c r="S29" s="152"/>
      <c r="T29" s="100"/>
      <c r="U29" s="100"/>
      <c r="V29" s="155"/>
      <c r="W29" s="156"/>
      <c r="X29" s="153"/>
      <c r="Y29" s="153"/>
      <c r="Z29" s="146"/>
      <c r="AA29" s="189"/>
      <c r="AB29" s="27"/>
      <c r="AC29" s="34"/>
      <c r="AD29" s="41">
        <f t="shared" ref="AD29:AD53" si="71">+IF(OR((A29=""),(A29="X")),0,1)</f>
        <v>0</v>
      </c>
      <c r="AE29" s="41">
        <f t="shared" si="9"/>
        <v>0</v>
      </c>
      <c r="AF29" s="41">
        <f t="shared" ref="AF29:AF52" ca="1" si="72">IF(SUM(AM29:AV29)+BC29+SUM(BE29:CF29)+CL29&gt;0,1,0)</f>
        <v>0</v>
      </c>
      <c r="AG29" s="41">
        <f t="shared" ref="AG29:AG52" ca="1" si="73">IF(SUM(AM29:AR29)+SUM(BC29:CE29)-BJ29-BM29-BY29+CL29&gt;0,1,0)</f>
        <v>0</v>
      </c>
      <c r="AH29" s="34"/>
      <c r="AI29" s="109" t="str">
        <f t="shared" si="65"/>
        <v/>
      </c>
      <c r="AJ29" s="109">
        <f t="shared" si="12"/>
        <v>0</v>
      </c>
      <c r="AK29" s="109">
        <f t="shared" ref="AK29:AK60" si="74">IF(AND(($AD29=1),(AJ29=1)),AK28+1,AK28)</f>
        <v>0</v>
      </c>
      <c r="AL29" s="34"/>
      <c r="AM29" s="41">
        <f t="shared" ref="AM29:AM52" si="75">SUM(BC29:BI29)+SUM(BN29:BR29)</f>
        <v>0</v>
      </c>
      <c r="AN29" s="41">
        <f t="shared" si="15"/>
        <v>0</v>
      </c>
      <c r="AO29" s="41">
        <f t="shared" ref="AO29:AO52" si="76">SUM(BT29:CF29)</f>
        <v>0</v>
      </c>
      <c r="AP29" s="41">
        <f t="shared" si="17"/>
        <v>0</v>
      </c>
      <c r="AQ29" s="41">
        <f t="shared" ref="AQ29:AQ52" ca="1" si="77">CL29</f>
        <v>0</v>
      </c>
      <c r="AR29" s="41">
        <f t="shared" ca="1" si="19"/>
        <v>0</v>
      </c>
      <c r="AS29" s="41">
        <f t="shared" ref="AS29:AS52" si="78">BJ29</f>
        <v>0</v>
      </c>
      <c r="AT29" s="41">
        <f t="shared" si="21"/>
        <v>0</v>
      </c>
      <c r="AU29" s="41">
        <f t="shared" ref="AU29:AU52" si="79">SUM(BO29:BR29)</f>
        <v>0</v>
      </c>
      <c r="AV29" s="41">
        <f t="shared" si="23"/>
        <v>0</v>
      </c>
      <c r="AW29" s="34"/>
      <c r="AX29" s="34"/>
      <c r="AY29" s="41">
        <f t="shared" si="24"/>
        <v>0</v>
      </c>
      <c r="AZ29" s="41">
        <f t="shared" si="25"/>
        <v>0</v>
      </c>
      <c r="BA29" s="41">
        <f t="shared" si="66"/>
        <v>0</v>
      </c>
      <c r="BB29" s="41">
        <f t="shared" si="26"/>
        <v>0</v>
      </c>
      <c r="BC29" s="41">
        <f t="shared" ref="BC29:BC52" si="80">IF((AY29+BA29)=1,1,0)</f>
        <v>0</v>
      </c>
      <c r="BD29" s="34"/>
      <c r="BE29" s="41">
        <f t="shared" si="28"/>
        <v>0</v>
      </c>
      <c r="BF29" s="41">
        <f t="shared" si="29"/>
        <v>0</v>
      </c>
      <c r="BG29" s="41">
        <f t="shared" si="30"/>
        <v>0</v>
      </c>
      <c r="BH29" s="41">
        <f t="shared" si="31"/>
        <v>0</v>
      </c>
      <c r="BI29" s="41">
        <f t="shared" si="68"/>
        <v>0</v>
      </c>
      <c r="BJ29" s="41">
        <f t="shared" si="32"/>
        <v>0</v>
      </c>
      <c r="BL29" s="41">
        <f t="shared" si="60"/>
        <v>0</v>
      </c>
      <c r="BM29" s="41">
        <f t="shared" si="61"/>
        <v>0</v>
      </c>
      <c r="BN29" s="41">
        <f t="shared" si="33"/>
        <v>0</v>
      </c>
      <c r="BO29" s="41">
        <f t="shared" si="34"/>
        <v>0</v>
      </c>
      <c r="BP29" s="41">
        <f t="shared" si="35"/>
        <v>0</v>
      </c>
      <c r="BQ29" s="41">
        <f t="shared" si="36"/>
        <v>0</v>
      </c>
      <c r="BR29" s="41">
        <f t="shared" si="37"/>
        <v>0</v>
      </c>
      <c r="BS29" s="34"/>
      <c r="BT29" s="41">
        <f t="shared" si="67"/>
        <v>0</v>
      </c>
      <c r="BU29" s="41">
        <f t="shared" si="38"/>
        <v>0</v>
      </c>
      <c r="BV29" s="41">
        <f t="shared" si="39"/>
        <v>0</v>
      </c>
      <c r="BW29" s="41">
        <f t="shared" si="40"/>
        <v>0</v>
      </c>
      <c r="BX29" s="41">
        <f t="shared" si="41"/>
        <v>0</v>
      </c>
      <c r="BY29" s="41">
        <f t="shared" si="62"/>
        <v>0</v>
      </c>
      <c r="BZ29" s="41">
        <f t="shared" si="42"/>
        <v>0</v>
      </c>
      <c r="CA29" s="41">
        <f t="shared" si="43"/>
        <v>0</v>
      </c>
      <c r="CB29" s="41">
        <f t="shared" si="44"/>
        <v>0</v>
      </c>
      <c r="CC29" s="41">
        <f t="shared" si="45"/>
        <v>0</v>
      </c>
      <c r="CD29" s="41">
        <f t="shared" si="46"/>
        <v>0</v>
      </c>
      <c r="CE29" s="41">
        <f t="shared" si="47"/>
        <v>0</v>
      </c>
      <c r="CF29" s="41">
        <f t="shared" si="48"/>
        <v>0</v>
      </c>
      <c r="CH29" s="50">
        <f t="shared" ref="CH29:CH53" si="81">+IF(I29&gt;0,$F$10,0)</f>
        <v>0</v>
      </c>
      <c r="CI29" s="50">
        <f t="shared" si="50"/>
        <v>0</v>
      </c>
      <c r="CJ29" s="50">
        <f t="shared" ref="CJ29:CJ52" si="82">IF(CI29&gt;0,CI29,IF(CH29&gt;0,CH29,0))</f>
        <v>0</v>
      </c>
      <c r="CK29" s="41">
        <f t="shared" ca="1" si="69"/>
        <v>0</v>
      </c>
      <c r="CL29" s="41">
        <f t="shared" ca="1" si="52"/>
        <v>0</v>
      </c>
      <c r="CM29" s="34"/>
      <c r="CN29" s="41">
        <f t="shared" ref="CN29:CN52" si="83">IF(SUM(CO29:CQ29)=3,1,0)</f>
        <v>0</v>
      </c>
      <c r="CO29" s="41">
        <f t="shared" ref="CO29:CO53" si="84">IF(AND((M29&lt;&gt;""),OR((M29=M28),(M29=M30))),1,0)</f>
        <v>0</v>
      </c>
      <c r="CP29" s="41">
        <f t="shared" ref="CP29:CP60" si="85">IF(AND((B29&gt;""),(O29&lt;&gt;""),OR((O29=O28),(O29=O30))),1,0)</f>
        <v>0</v>
      </c>
      <c r="CQ29" s="41">
        <f t="shared" ref="CQ29:CQ60" si="86">IF(AND((B29&gt;""),(P29&lt;&gt;""),OR((P29=P28),(P29=P30))),1,0)</f>
        <v>0</v>
      </c>
      <c r="CR29" s="41">
        <f t="shared" ref="CR29:CR52" si="87">IF(AND((CN29&gt;0),(CN29&lt;&gt;CN28),(CN29=CN30)),1,0)</f>
        <v>0</v>
      </c>
      <c r="CS29" s="34"/>
      <c r="CT29" s="41">
        <f t="shared" si="70"/>
        <v>0</v>
      </c>
      <c r="CU29" s="34"/>
      <c r="CV29" s="39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</row>
    <row r="30" spans="1:162" s="21" customFormat="1" ht="21" x14ac:dyDescent="0.35">
      <c r="A30" s="127" t="str">
        <f t="shared" si="63"/>
        <v/>
      </c>
      <c r="B30" s="153"/>
      <c r="C30" s="105"/>
      <c r="D30" s="191"/>
      <c r="E30" s="191"/>
      <c r="F30" s="144"/>
      <c r="G30" s="145"/>
      <c r="H30" s="144"/>
      <c r="I30" s="154"/>
      <c r="J30" s="98"/>
      <c r="K30" s="98"/>
      <c r="L30" s="98"/>
      <c r="M30" s="99"/>
      <c r="N30" s="182" t="str">
        <f t="shared" si="64"/>
        <v/>
      </c>
      <c r="O30" s="148"/>
      <c r="P30" s="187" t="str">
        <f t="shared" si="59"/>
        <v/>
      </c>
      <c r="Q30" s="152"/>
      <c r="R30" s="152"/>
      <c r="S30" s="152"/>
      <c r="T30" s="100"/>
      <c r="U30" s="100"/>
      <c r="V30" s="155"/>
      <c r="W30" s="156"/>
      <c r="X30" s="153"/>
      <c r="Y30" s="153"/>
      <c r="Z30" s="146"/>
      <c r="AA30" s="189"/>
      <c r="AB30" s="27"/>
      <c r="AC30" s="34"/>
      <c r="AD30" s="41">
        <f t="shared" si="71"/>
        <v>0</v>
      </c>
      <c r="AE30" s="41">
        <f t="shared" si="9"/>
        <v>0</v>
      </c>
      <c r="AF30" s="41">
        <f t="shared" ca="1" si="72"/>
        <v>0</v>
      </c>
      <c r="AG30" s="41">
        <f t="shared" ca="1" si="73"/>
        <v>0</v>
      </c>
      <c r="AH30" s="34"/>
      <c r="AI30" s="109" t="str">
        <f t="shared" si="65"/>
        <v/>
      </c>
      <c r="AJ30" s="109">
        <f t="shared" si="12"/>
        <v>0</v>
      </c>
      <c r="AK30" s="109">
        <f t="shared" si="74"/>
        <v>0</v>
      </c>
      <c r="AL30" s="34"/>
      <c r="AM30" s="41">
        <f t="shared" si="75"/>
        <v>0</v>
      </c>
      <c r="AN30" s="41">
        <f t="shared" si="15"/>
        <v>0</v>
      </c>
      <c r="AO30" s="41">
        <f t="shared" si="76"/>
        <v>0</v>
      </c>
      <c r="AP30" s="41">
        <f t="shared" si="17"/>
        <v>0</v>
      </c>
      <c r="AQ30" s="41">
        <f t="shared" ca="1" si="77"/>
        <v>0</v>
      </c>
      <c r="AR30" s="41">
        <f t="shared" ca="1" si="19"/>
        <v>0</v>
      </c>
      <c r="AS30" s="41">
        <f t="shared" si="78"/>
        <v>0</v>
      </c>
      <c r="AT30" s="41">
        <f t="shared" si="21"/>
        <v>0</v>
      </c>
      <c r="AU30" s="41">
        <f t="shared" si="79"/>
        <v>0</v>
      </c>
      <c r="AV30" s="41">
        <f t="shared" si="23"/>
        <v>0</v>
      </c>
      <c r="AW30" s="34"/>
      <c r="AX30" s="34"/>
      <c r="AY30" s="41">
        <f t="shared" si="24"/>
        <v>0</v>
      </c>
      <c r="AZ30" s="41">
        <f t="shared" si="25"/>
        <v>0</v>
      </c>
      <c r="BA30" s="41">
        <f t="shared" si="66"/>
        <v>0</v>
      </c>
      <c r="BB30" s="41">
        <f t="shared" si="26"/>
        <v>0</v>
      </c>
      <c r="BC30" s="41">
        <f t="shared" si="80"/>
        <v>0</v>
      </c>
      <c r="BD30" s="34"/>
      <c r="BE30" s="41">
        <f t="shared" si="28"/>
        <v>0</v>
      </c>
      <c r="BF30" s="41">
        <f t="shared" si="29"/>
        <v>0</v>
      </c>
      <c r="BG30" s="41">
        <f t="shared" si="30"/>
        <v>0</v>
      </c>
      <c r="BH30" s="41">
        <f t="shared" si="31"/>
        <v>0</v>
      </c>
      <c r="BI30" s="41">
        <f t="shared" si="68"/>
        <v>0</v>
      </c>
      <c r="BJ30" s="41">
        <f t="shared" si="32"/>
        <v>0</v>
      </c>
      <c r="BL30" s="41">
        <f t="shared" si="60"/>
        <v>0</v>
      </c>
      <c r="BM30" s="41">
        <f t="shared" si="61"/>
        <v>0</v>
      </c>
      <c r="BN30" s="41">
        <f t="shared" si="33"/>
        <v>0</v>
      </c>
      <c r="BO30" s="41">
        <f t="shared" si="34"/>
        <v>0</v>
      </c>
      <c r="BP30" s="41">
        <f t="shared" si="35"/>
        <v>0</v>
      </c>
      <c r="BQ30" s="41">
        <f t="shared" si="36"/>
        <v>0</v>
      </c>
      <c r="BR30" s="41">
        <f t="shared" si="37"/>
        <v>0</v>
      </c>
      <c r="BS30" s="34"/>
      <c r="BT30" s="41">
        <f t="shared" si="67"/>
        <v>0</v>
      </c>
      <c r="BU30" s="41">
        <f t="shared" si="38"/>
        <v>0</v>
      </c>
      <c r="BV30" s="41">
        <f t="shared" si="39"/>
        <v>0</v>
      </c>
      <c r="BW30" s="41">
        <f t="shared" si="40"/>
        <v>0</v>
      </c>
      <c r="BX30" s="41">
        <f t="shared" si="41"/>
        <v>0</v>
      </c>
      <c r="BY30" s="41">
        <f t="shared" si="62"/>
        <v>0</v>
      </c>
      <c r="BZ30" s="41">
        <f t="shared" si="42"/>
        <v>0</v>
      </c>
      <c r="CA30" s="41">
        <f t="shared" si="43"/>
        <v>0</v>
      </c>
      <c r="CB30" s="41">
        <f t="shared" si="44"/>
        <v>0</v>
      </c>
      <c r="CC30" s="41">
        <f t="shared" si="45"/>
        <v>0</v>
      </c>
      <c r="CD30" s="41">
        <f t="shared" si="46"/>
        <v>0</v>
      </c>
      <c r="CE30" s="41">
        <f t="shared" si="47"/>
        <v>0</v>
      </c>
      <c r="CF30" s="41">
        <f t="shared" si="48"/>
        <v>0</v>
      </c>
      <c r="CH30" s="50">
        <f t="shared" si="81"/>
        <v>0</v>
      </c>
      <c r="CI30" s="50">
        <f t="shared" si="50"/>
        <v>0</v>
      </c>
      <c r="CJ30" s="50">
        <f t="shared" si="82"/>
        <v>0</v>
      </c>
      <c r="CK30" s="41">
        <f t="shared" ca="1" si="69"/>
        <v>0</v>
      </c>
      <c r="CL30" s="41">
        <f t="shared" ca="1" si="52"/>
        <v>0</v>
      </c>
      <c r="CM30" s="34"/>
      <c r="CN30" s="41">
        <f t="shared" si="83"/>
        <v>0</v>
      </c>
      <c r="CO30" s="41">
        <f t="shared" si="84"/>
        <v>0</v>
      </c>
      <c r="CP30" s="41">
        <f t="shared" si="85"/>
        <v>0</v>
      </c>
      <c r="CQ30" s="41">
        <f t="shared" si="86"/>
        <v>0</v>
      </c>
      <c r="CR30" s="41">
        <f t="shared" si="87"/>
        <v>0</v>
      </c>
      <c r="CS30" s="34"/>
      <c r="CT30" s="41">
        <f t="shared" si="70"/>
        <v>0</v>
      </c>
      <c r="CU30" s="34"/>
      <c r="CV30" s="39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</row>
    <row r="31" spans="1:162" s="21" customFormat="1" ht="21" x14ac:dyDescent="0.35">
      <c r="A31" s="127" t="str">
        <f t="shared" si="63"/>
        <v/>
      </c>
      <c r="B31" s="153"/>
      <c r="C31" s="105"/>
      <c r="D31" s="191"/>
      <c r="E31" s="191"/>
      <c r="F31" s="144"/>
      <c r="G31" s="145"/>
      <c r="H31" s="144"/>
      <c r="I31" s="154"/>
      <c r="J31" s="98"/>
      <c r="K31" s="98"/>
      <c r="L31" s="98"/>
      <c r="M31" s="99"/>
      <c r="N31" s="182" t="str">
        <f t="shared" si="64"/>
        <v/>
      </c>
      <c r="O31" s="148"/>
      <c r="P31" s="187" t="str">
        <f t="shared" si="59"/>
        <v/>
      </c>
      <c r="Q31" s="152"/>
      <c r="R31" s="152"/>
      <c r="S31" s="152"/>
      <c r="T31" s="100"/>
      <c r="U31" s="100"/>
      <c r="V31" s="155"/>
      <c r="W31" s="156"/>
      <c r="X31" s="153"/>
      <c r="Y31" s="153"/>
      <c r="Z31" s="146"/>
      <c r="AA31" s="189"/>
      <c r="AB31" s="27"/>
      <c r="AC31" s="34"/>
      <c r="AD31" s="41">
        <f t="shared" si="71"/>
        <v>0</v>
      </c>
      <c r="AE31" s="41">
        <f t="shared" si="9"/>
        <v>0</v>
      </c>
      <c r="AF31" s="41">
        <f t="shared" ca="1" si="72"/>
        <v>0</v>
      </c>
      <c r="AG31" s="41">
        <f t="shared" ca="1" si="73"/>
        <v>0</v>
      </c>
      <c r="AH31" s="34"/>
      <c r="AI31" s="109" t="str">
        <f t="shared" si="65"/>
        <v/>
      </c>
      <c r="AJ31" s="109">
        <f t="shared" si="12"/>
        <v>0</v>
      </c>
      <c r="AK31" s="109">
        <f t="shared" si="74"/>
        <v>0</v>
      </c>
      <c r="AL31" s="34"/>
      <c r="AM31" s="41">
        <f t="shared" si="75"/>
        <v>0</v>
      </c>
      <c r="AN31" s="41">
        <f t="shared" si="15"/>
        <v>0</v>
      </c>
      <c r="AO31" s="41">
        <f t="shared" si="76"/>
        <v>0</v>
      </c>
      <c r="AP31" s="41">
        <f t="shared" si="17"/>
        <v>0</v>
      </c>
      <c r="AQ31" s="41">
        <f t="shared" ca="1" si="77"/>
        <v>0</v>
      </c>
      <c r="AR31" s="41">
        <f t="shared" ca="1" si="19"/>
        <v>0</v>
      </c>
      <c r="AS31" s="41">
        <f t="shared" si="78"/>
        <v>0</v>
      </c>
      <c r="AT31" s="41">
        <f t="shared" si="21"/>
        <v>0</v>
      </c>
      <c r="AU31" s="41">
        <f t="shared" si="79"/>
        <v>0</v>
      </c>
      <c r="AV31" s="41">
        <f t="shared" si="23"/>
        <v>0</v>
      </c>
      <c r="AW31" s="34"/>
      <c r="AX31" s="34"/>
      <c r="AY31" s="41">
        <f t="shared" si="24"/>
        <v>0</v>
      </c>
      <c r="AZ31" s="41">
        <f t="shared" si="25"/>
        <v>0</v>
      </c>
      <c r="BA31" s="41">
        <f t="shared" si="66"/>
        <v>0</v>
      </c>
      <c r="BB31" s="41">
        <f t="shared" si="26"/>
        <v>0</v>
      </c>
      <c r="BC31" s="41">
        <f t="shared" si="80"/>
        <v>0</v>
      </c>
      <c r="BD31" s="34"/>
      <c r="BE31" s="41">
        <f t="shared" si="28"/>
        <v>0</v>
      </c>
      <c r="BF31" s="41">
        <f t="shared" si="29"/>
        <v>0</v>
      </c>
      <c r="BG31" s="41">
        <f t="shared" si="30"/>
        <v>0</v>
      </c>
      <c r="BH31" s="41">
        <f t="shared" si="31"/>
        <v>0</v>
      </c>
      <c r="BI31" s="41">
        <f t="shared" si="68"/>
        <v>0</v>
      </c>
      <c r="BJ31" s="41">
        <f t="shared" si="32"/>
        <v>0</v>
      </c>
      <c r="BL31" s="41">
        <f t="shared" si="60"/>
        <v>0</v>
      </c>
      <c r="BM31" s="41">
        <f t="shared" si="61"/>
        <v>0</v>
      </c>
      <c r="BN31" s="41">
        <f t="shared" si="33"/>
        <v>0</v>
      </c>
      <c r="BO31" s="41">
        <f t="shared" si="34"/>
        <v>0</v>
      </c>
      <c r="BP31" s="41">
        <f t="shared" si="35"/>
        <v>0</v>
      </c>
      <c r="BQ31" s="41">
        <f t="shared" si="36"/>
        <v>0</v>
      </c>
      <c r="BR31" s="41">
        <f t="shared" si="37"/>
        <v>0</v>
      </c>
      <c r="BS31" s="34"/>
      <c r="BT31" s="41">
        <f t="shared" si="67"/>
        <v>0</v>
      </c>
      <c r="BU31" s="41">
        <f t="shared" si="38"/>
        <v>0</v>
      </c>
      <c r="BV31" s="41">
        <f t="shared" si="39"/>
        <v>0</v>
      </c>
      <c r="BW31" s="41">
        <f t="shared" si="40"/>
        <v>0</v>
      </c>
      <c r="BX31" s="41">
        <f t="shared" si="41"/>
        <v>0</v>
      </c>
      <c r="BY31" s="41">
        <f t="shared" si="62"/>
        <v>0</v>
      </c>
      <c r="BZ31" s="41">
        <f t="shared" si="42"/>
        <v>0</v>
      </c>
      <c r="CA31" s="41">
        <f t="shared" si="43"/>
        <v>0</v>
      </c>
      <c r="CB31" s="41">
        <f t="shared" si="44"/>
        <v>0</v>
      </c>
      <c r="CC31" s="41">
        <f t="shared" si="45"/>
        <v>0</v>
      </c>
      <c r="CD31" s="41">
        <f t="shared" si="46"/>
        <v>0</v>
      </c>
      <c r="CE31" s="41">
        <f t="shared" si="47"/>
        <v>0</v>
      </c>
      <c r="CF31" s="41">
        <f t="shared" si="48"/>
        <v>0</v>
      </c>
      <c r="CH31" s="50">
        <f t="shared" si="81"/>
        <v>0</v>
      </c>
      <c r="CI31" s="50">
        <f t="shared" si="50"/>
        <v>0</v>
      </c>
      <c r="CJ31" s="50">
        <f t="shared" si="82"/>
        <v>0</v>
      </c>
      <c r="CK31" s="41">
        <f t="shared" ca="1" si="69"/>
        <v>0</v>
      </c>
      <c r="CL31" s="41">
        <f t="shared" ca="1" si="52"/>
        <v>0</v>
      </c>
      <c r="CM31" s="34"/>
      <c r="CN31" s="41">
        <f t="shared" si="83"/>
        <v>0</v>
      </c>
      <c r="CO31" s="41">
        <f t="shared" si="84"/>
        <v>0</v>
      </c>
      <c r="CP31" s="41">
        <f t="shared" si="85"/>
        <v>0</v>
      </c>
      <c r="CQ31" s="41">
        <f t="shared" si="86"/>
        <v>0</v>
      </c>
      <c r="CR31" s="41">
        <f t="shared" si="87"/>
        <v>0</v>
      </c>
      <c r="CS31" s="34"/>
      <c r="CT31" s="41">
        <f t="shared" si="70"/>
        <v>0</v>
      </c>
      <c r="CU31" s="34"/>
      <c r="CV31" s="39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</row>
    <row r="32" spans="1:162" s="21" customFormat="1" ht="21" x14ac:dyDescent="0.35">
      <c r="A32" s="127" t="str">
        <f t="shared" si="63"/>
        <v/>
      </c>
      <c r="B32" s="153"/>
      <c r="C32" s="105"/>
      <c r="D32" s="191"/>
      <c r="E32" s="191"/>
      <c r="F32" s="144"/>
      <c r="G32" s="145"/>
      <c r="H32" s="144"/>
      <c r="I32" s="154"/>
      <c r="J32" s="98"/>
      <c r="K32" s="98"/>
      <c r="L32" s="98"/>
      <c r="M32" s="99"/>
      <c r="N32" s="182" t="str">
        <f t="shared" si="64"/>
        <v/>
      </c>
      <c r="O32" s="148"/>
      <c r="P32" s="187" t="str">
        <f t="shared" si="59"/>
        <v/>
      </c>
      <c r="Q32" s="152"/>
      <c r="R32" s="152"/>
      <c r="S32" s="152"/>
      <c r="T32" s="100"/>
      <c r="U32" s="100"/>
      <c r="V32" s="155"/>
      <c r="W32" s="156"/>
      <c r="X32" s="153"/>
      <c r="Y32" s="153"/>
      <c r="Z32" s="146"/>
      <c r="AA32" s="189"/>
      <c r="AB32" s="27"/>
      <c r="AC32" s="34"/>
      <c r="AD32" s="41">
        <f t="shared" si="71"/>
        <v>0</v>
      </c>
      <c r="AE32" s="41">
        <f t="shared" si="9"/>
        <v>0</v>
      </c>
      <c r="AF32" s="41">
        <f t="shared" ca="1" si="72"/>
        <v>0</v>
      </c>
      <c r="AG32" s="41">
        <f t="shared" ca="1" si="73"/>
        <v>0</v>
      </c>
      <c r="AH32" s="34"/>
      <c r="AI32" s="109" t="str">
        <f t="shared" si="65"/>
        <v/>
      </c>
      <c r="AJ32" s="109">
        <f t="shared" si="12"/>
        <v>0</v>
      </c>
      <c r="AK32" s="109">
        <f t="shared" si="74"/>
        <v>0</v>
      </c>
      <c r="AL32" s="34"/>
      <c r="AM32" s="41">
        <f t="shared" si="75"/>
        <v>0</v>
      </c>
      <c r="AN32" s="41">
        <f t="shared" si="15"/>
        <v>0</v>
      </c>
      <c r="AO32" s="41">
        <f t="shared" si="76"/>
        <v>0</v>
      </c>
      <c r="AP32" s="41">
        <f t="shared" si="17"/>
        <v>0</v>
      </c>
      <c r="AQ32" s="41">
        <f t="shared" ca="1" si="77"/>
        <v>0</v>
      </c>
      <c r="AR32" s="41">
        <f t="shared" ca="1" si="19"/>
        <v>0</v>
      </c>
      <c r="AS32" s="41">
        <f t="shared" si="78"/>
        <v>0</v>
      </c>
      <c r="AT32" s="41">
        <f t="shared" si="21"/>
        <v>0</v>
      </c>
      <c r="AU32" s="41">
        <f t="shared" si="79"/>
        <v>0</v>
      </c>
      <c r="AV32" s="41">
        <f t="shared" si="23"/>
        <v>0</v>
      </c>
      <c r="AW32" s="34"/>
      <c r="AX32" s="34"/>
      <c r="AY32" s="41">
        <f t="shared" si="24"/>
        <v>0</v>
      </c>
      <c r="AZ32" s="41">
        <f t="shared" si="25"/>
        <v>0</v>
      </c>
      <c r="BA32" s="41">
        <f t="shared" si="66"/>
        <v>0</v>
      </c>
      <c r="BB32" s="41">
        <f t="shared" si="26"/>
        <v>0</v>
      </c>
      <c r="BC32" s="41">
        <f t="shared" si="80"/>
        <v>0</v>
      </c>
      <c r="BD32" s="34"/>
      <c r="BE32" s="41">
        <f t="shared" si="28"/>
        <v>0</v>
      </c>
      <c r="BF32" s="41">
        <f t="shared" si="29"/>
        <v>0</v>
      </c>
      <c r="BG32" s="41">
        <f t="shared" si="30"/>
        <v>0</v>
      </c>
      <c r="BH32" s="41">
        <f t="shared" si="31"/>
        <v>0</v>
      </c>
      <c r="BI32" s="41">
        <f t="shared" si="68"/>
        <v>0</v>
      </c>
      <c r="BJ32" s="41">
        <f t="shared" si="32"/>
        <v>0</v>
      </c>
      <c r="BL32" s="41">
        <f t="shared" si="60"/>
        <v>0</v>
      </c>
      <c r="BM32" s="41">
        <f t="shared" si="61"/>
        <v>0</v>
      </c>
      <c r="BN32" s="41">
        <f t="shared" si="33"/>
        <v>0</v>
      </c>
      <c r="BO32" s="41">
        <f t="shared" si="34"/>
        <v>0</v>
      </c>
      <c r="BP32" s="41">
        <f t="shared" si="35"/>
        <v>0</v>
      </c>
      <c r="BQ32" s="41">
        <f t="shared" si="36"/>
        <v>0</v>
      </c>
      <c r="BR32" s="41">
        <f t="shared" si="37"/>
        <v>0</v>
      </c>
      <c r="BS32" s="34"/>
      <c r="BT32" s="41">
        <f t="shared" si="67"/>
        <v>0</v>
      </c>
      <c r="BU32" s="41">
        <f t="shared" si="38"/>
        <v>0</v>
      </c>
      <c r="BV32" s="41">
        <f t="shared" si="39"/>
        <v>0</v>
      </c>
      <c r="BW32" s="41">
        <f t="shared" si="40"/>
        <v>0</v>
      </c>
      <c r="BX32" s="41">
        <f t="shared" si="41"/>
        <v>0</v>
      </c>
      <c r="BY32" s="41">
        <f t="shared" si="62"/>
        <v>0</v>
      </c>
      <c r="BZ32" s="41">
        <f t="shared" si="42"/>
        <v>0</v>
      </c>
      <c r="CA32" s="41">
        <f t="shared" si="43"/>
        <v>0</v>
      </c>
      <c r="CB32" s="41">
        <f t="shared" si="44"/>
        <v>0</v>
      </c>
      <c r="CC32" s="41">
        <f t="shared" si="45"/>
        <v>0</v>
      </c>
      <c r="CD32" s="41">
        <f t="shared" si="46"/>
        <v>0</v>
      </c>
      <c r="CE32" s="41">
        <f t="shared" si="47"/>
        <v>0</v>
      </c>
      <c r="CF32" s="41">
        <f t="shared" si="48"/>
        <v>0</v>
      </c>
      <c r="CH32" s="50">
        <f t="shared" si="81"/>
        <v>0</v>
      </c>
      <c r="CI32" s="50">
        <f t="shared" si="50"/>
        <v>0</v>
      </c>
      <c r="CJ32" s="50">
        <f t="shared" si="82"/>
        <v>0</v>
      </c>
      <c r="CK32" s="41">
        <f t="shared" ca="1" si="69"/>
        <v>0</v>
      </c>
      <c r="CL32" s="41">
        <f t="shared" ca="1" si="52"/>
        <v>0</v>
      </c>
      <c r="CM32" s="34"/>
      <c r="CN32" s="41">
        <f t="shared" si="83"/>
        <v>0</v>
      </c>
      <c r="CO32" s="41">
        <f t="shared" si="84"/>
        <v>0</v>
      </c>
      <c r="CP32" s="41">
        <f t="shared" si="85"/>
        <v>0</v>
      </c>
      <c r="CQ32" s="41">
        <f t="shared" si="86"/>
        <v>0</v>
      </c>
      <c r="CR32" s="41">
        <f t="shared" si="87"/>
        <v>0</v>
      </c>
      <c r="CS32" s="34"/>
      <c r="CT32" s="41">
        <f t="shared" si="70"/>
        <v>0</v>
      </c>
      <c r="CU32" s="34"/>
      <c r="CV32" s="39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</row>
    <row r="33" spans="1:162" s="21" customFormat="1" ht="21" x14ac:dyDescent="0.35">
      <c r="A33" s="127" t="str">
        <f t="shared" si="63"/>
        <v/>
      </c>
      <c r="B33" s="153"/>
      <c r="C33" s="105"/>
      <c r="D33" s="191"/>
      <c r="E33" s="191"/>
      <c r="F33" s="144"/>
      <c r="G33" s="145"/>
      <c r="H33" s="144"/>
      <c r="I33" s="154"/>
      <c r="J33" s="98"/>
      <c r="K33" s="98"/>
      <c r="L33" s="98"/>
      <c r="M33" s="99"/>
      <c r="N33" s="182" t="str">
        <f t="shared" si="64"/>
        <v/>
      </c>
      <c r="O33" s="148"/>
      <c r="P33" s="187" t="str">
        <f t="shared" si="59"/>
        <v/>
      </c>
      <c r="Q33" s="152"/>
      <c r="R33" s="152"/>
      <c r="S33" s="152"/>
      <c r="T33" s="100"/>
      <c r="U33" s="100"/>
      <c r="V33" s="155"/>
      <c r="W33" s="156"/>
      <c r="X33" s="153"/>
      <c r="Y33" s="153"/>
      <c r="Z33" s="146"/>
      <c r="AA33" s="189"/>
      <c r="AB33" s="27"/>
      <c r="AC33" s="34"/>
      <c r="AD33" s="41">
        <f t="shared" si="71"/>
        <v>0</v>
      </c>
      <c r="AE33" s="41">
        <f t="shared" si="9"/>
        <v>0</v>
      </c>
      <c r="AF33" s="41">
        <f t="shared" ca="1" si="72"/>
        <v>0</v>
      </c>
      <c r="AG33" s="41">
        <f t="shared" ca="1" si="73"/>
        <v>0</v>
      </c>
      <c r="AH33" s="34"/>
      <c r="AI33" s="109" t="str">
        <f t="shared" si="65"/>
        <v/>
      </c>
      <c r="AJ33" s="109">
        <f t="shared" si="12"/>
        <v>0</v>
      </c>
      <c r="AK33" s="109">
        <f t="shared" si="74"/>
        <v>0</v>
      </c>
      <c r="AL33" s="34"/>
      <c r="AM33" s="41">
        <f t="shared" si="75"/>
        <v>0</v>
      </c>
      <c r="AN33" s="41">
        <f t="shared" si="15"/>
        <v>0</v>
      </c>
      <c r="AO33" s="41">
        <f t="shared" si="76"/>
        <v>0</v>
      </c>
      <c r="AP33" s="41">
        <f t="shared" si="17"/>
        <v>0</v>
      </c>
      <c r="AQ33" s="41">
        <f t="shared" ca="1" si="77"/>
        <v>0</v>
      </c>
      <c r="AR33" s="41">
        <f t="shared" ca="1" si="19"/>
        <v>0</v>
      </c>
      <c r="AS33" s="41">
        <f t="shared" si="78"/>
        <v>0</v>
      </c>
      <c r="AT33" s="41">
        <f t="shared" si="21"/>
        <v>0</v>
      </c>
      <c r="AU33" s="41">
        <f t="shared" si="79"/>
        <v>0</v>
      </c>
      <c r="AV33" s="41">
        <f t="shared" si="23"/>
        <v>0</v>
      </c>
      <c r="AW33" s="34"/>
      <c r="AX33" s="34"/>
      <c r="AY33" s="41">
        <f t="shared" si="24"/>
        <v>0</v>
      </c>
      <c r="AZ33" s="41">
        <f t="shared" si="25"/>
        <v>0</v>
      </c>
      <c r="BA33" s="41">
        <f t="shared" si="66"/>
        <v>0</v>
      </c>
      <c r="BB33" s="41">
        <f t="shared" si="26"/>
        <v>0</v>
      </c>
      <c r="BC33" s="41">
        <f t="shared" si="80"/>
        <v>0</v>
      </c>
      <c r="BD33" s="34"/>
      <c r="BE33" s="41">
        <f t="shared" si="28"/>
        <v>0</v>
      </c>
      <c r="BF33" s="41">
        <f t="shared" si="29"/>
        <v>0</v>
      </c>
      <c r="BG33" s="41">
        <f t="shared" si="30"/>
        <v>0</v>
      </c>
      <c r="BH33" s="41">
        <f t="shared" si="31"/>
        <v>0</v>
      </c>
      <c r="BI33" s="41">
        <f t="shared" si="68"/>
        <v>0</v>
      </c>
      <c r="BJ33" s="41">
        <f t="shared" si="32"/>
        <v>0</v>
      </c>
      <c r="BL33" s="41">
        <f t="shared" si="60"/>
        <v>0</v>
      </c>
      <c r="BM33" s="41">
        <f t="shared" si="61"/>
        <v>0</v>
      </c>
      <c r="BN33" s="41">
        <f t="shared" si="33"/>
        <v>0</v>
      </c>
      <c r="BO33" s="41">
        <f t="shared" si="34"/>
        <v>0</v>
      </c>
      <c r="BP33" s="41">
        <f t="shared" si="35"/>
        <v>0</v>
      </c>
      <c r="BQ33" s="41">
        <f t="shared" si="36"/>
        <v>0</v>
      </c>
      <c r="BR33" s="41">
        <f t="shared" si="37"/>
        <v>0</v>
      </c>
      <c r="BS33" s="34"/>
      <c r="BT33" s="41">
        <f t="shared" si="67"/>
        <v>0</v>
      </c>
      <c r="BU33" s="41">
        <f t="shared" si="38"/>
        <v>0</v>
      </c>
      <c r="BV33" s="41">
        <f t="shared" si="39"/>
        <v>0</v>
      </c>
      <c r="BW33" s="41">
        <f t="shared" si="40"/>
        <v>0</v>
      </c>
      <c r="BX33" s="41">
        <f t="shared" si="41"/>
        <v>0</v>
      </c>
      <c r="BY33" s="41">
        <f t="shared" si="62"/>
        <v>0</v>
      </c>
      <c r="BZ33" s="41">
        <f t="shared" si="42"/>
        <v>0</v>
      </c>
      <c r="CA33" s="41">
        <f t="shared" si="43"/>
        <v>0</v>
      </c>
      <c r="CB33" s="41">
        <f t="shared" si="44"/>
        <v>0</v>
      </c>
      <c r="CC33" s="41">
        <f t="shared" si="45"/>
        <v>0</v>
      </c>
      <c r="CD33" s="41">
        <f t="shared" si="46"/>
        <v>0</v>
      </c>
      <c r="CE33" s="41">
        <f t="shared" si="47"/>
        <v>0</v>
      </c>
      <c r="CF33" s="41">
        <f t="shared" si="48"/>
        <v>0</v>
      </c>
      <c r="CH33" s="50">
        <f t="shared" si="81"/>
        <v>0</v>
      </c>
      <c r="CI33" s="50">
        <f t="shared" si="50"/>
        <v>0</v>
      </c>
      <c r="CJ33" s="50">
        <f t="shared" si="82"/>
        <v>0</v>
      </c>
      <c r="CK33" s="41">
        <f t="shared" ca="1" si="69"/>
        <v>0</v>
      </c>
      <c r="CL33" s="41">
        <f t="shared" ca="1" si="52"/>
        <v>0</v>
      </c>
      <c r="CM33" s="34"/>
      <c r="CN33" s="41">
        <f t="shared" si="83"/>
        <v>0</v>
      </c>
      <c r="CO33" s="41">
        <f t="shared" si="84"/>
        <v>0</v>
      </c>
      <c r="CP33" s="41">
        <f t="shared" si="85"/>
        <v>0</v>
      </c>
      <c r="CQ33" s="41">
        <f t="shared" si="86"/>
        <v>0</v>
      </c>
      <c r="CR33" s="41">
        <f t="shared" si="87"/>
        <v>0</v>
      </c>
      <c r="CS33" s="34"/>
      <c r="CT33" s="41">
        <f t="shared" si="70"/>
        <v>0</v>
      </c>
      <c r="CU33" s="34"/>
      <c r="CV33" s="39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</row>
    <row r="34" spans="1:162" s="21" customFormat="1" ht="21" x14ac:dyDescent="0.35">
      <c r="A34" s="127" t="str">
        <f t="shared" si="63"/>
        <v/>
      </c>
      <c r="B34" s="153"/>
      <c r="C34" s="105"/>
      <c r="D34" s="191"/>
      <c r="E34" s="191"/>
      <c r="F34" s="144"/>
      <c r="G34" s="145"/>
      <c r="H34" s="144"/>
      <c r="I34" s="154"/>
      <c r="J34" s="98"/>
      <c r="K34" s="98"/>
      <c r="L34" s="98"/>
      <c r="M34" s="99"/>
      <c r="N34" s="182" t="str">
        <f t="shared" si="64"/>
        <v/>
      </c>
      <c r="O34" s="148"/>
      <c r="P34" s="187" t="str">
        <f t="shared" si="59"/>
        <v/>
      </c>
      <c r="Q34" s="152"/>
      <c r="R34" s="152"/>
      <c r="S34" s="152"/>
      <c r="T34" s="100"/>
      <c r="U34" s="100"/>
      <c r="V34" s="155"/>
      <c r="W34" s="156"/>
      <c r="X34" s="153"/>
      <c r="Y34" s="153"/>
      <c r="Z34" s="146"/>
      <c r="AA34" s="189"/>
      <c r="AB34" s="27"/>
      <c r="AC34" s="34"/>
      <c r="AD34" s="41">
        <f t="shared" si="71"/>
        <v>0</v>
      </c>
      <c r="AE34" s="41">
        <f t="shared" si="9"/>
        <v>0</v>
      </c>
      <c r="AF34" s="41">
        <f t="shared" ca="1" si="72"/>
        <v>0</v>
      </c>
      <c r="AG34" s="41">
        <f t="shared" ca="1" si="73"/>
        <v>0</v>
      </c>
      <c r="AH34" s="34"/>
      <c r="AI34" s="109" t="str">
        <f t="shared" si="65"/>
        <v/>
      </c>
      <c r="AJ34" s="109">
        <f t="shared" si="12"/>
        <v>0</v>
      </c>
      <c r="AK34" s="109">
        <f t="shared" si="74"/>
        <v>0</v>
      </c>
      <c r="AL34" s="34"/>
      <c r="AM34" s="41">
        <f t="shared" si="75"/>
        <v>0</v>
      </c>
      <c r="AN34" s="41">
        <f t="shared" si="15"/>
        <v>0</v>
      </c>
      <c r="AO34" s="41">
        <f t="shared" si="76"/>
        <v>0</v>
      </c>
      <c r="AP34" s="41">
        <f t="shared" si="17"/>
        <v>0</v>
      </c>
      <c r="AQ34" s="41">
        <f t="shared" ca="1" si="77"/>
        <v>0</v>
      </c>
      <c r="AR34" s="41">
        <f t="shared" ca="1" si="19"/>
        <v>0</v>
      </c>
      <c r="AS34" s="41">
        <f t="shared" si="78"/>
        <v>0</v>
      </c>
      <c r="AT34" s="41">
        <f t="shared" si="21"/>
        <v>0</v>
      </c>
      <c r="AU34" s="41">
        <f t="shared" si="79"/>
        <v>0</v>
      </c>
      <c r="AV34" s="41">
        <f t="shared" si="23"/>
        <v>0</v>
      </c>
      <c r="AW34" s="34"/>
      <c r="AX34" s="34"/>
      <c r="AY34" s="41">
        <f t="shared" si="24"/>
        <v>0</v>
      </c>
      <c r="AZ34" s="41">
        <f t="shared" si="25"/>
        <v>0</v>
      </c>
      <c r="BA34" s="41">
        <f t="shared" si="66"/>
        <v>0</v>
      </c>
      <c r="BB34" s="41">
        <f t="shared" si="26"/>
        <v>0</v>
      </c>
      <c r="BC34" s="41">
        <f t="shared" si="80"/>
        <v>0</v>
      </c>
      <c r="BD34" s="34"/>
      <c r="BE34" s="41">
        <f t="shared" si="28"/>
        <v>0</v>
      </c>
      <c r="BF34" s="41">
        <f t="shared" si="29"/>
        <v>0</v>
      </c>
      <c r="BG34" s="41">
        <f t="shared" si="30"/>
        <v>0</v>
      </c>
      <c r="BH34" s="41">
        <f t="shared" si="31"/>
        <v>0</v>
      </c>
      <c r="BI34" s="41">
        <f t="shared" si="68"/>
        <v>0</v>
      </c>
      <c r="BJ34" s="41">
        <f t="shared" si="32"/>
        <v>0</v>
      </c>
      <c r="BL34" s="41">
        <f t="shared" si="60"/>
        <v>0</v>
      </c>
      <c r="BM34" s="41">
        <f t="shared" si="61"/>
        <v>0</v>
      </c>
      <c r="BN34" s="41">
        <f t="shared" si="33"/>
        <v>0</v>
      </c>
      <c r="BO34" s="41">
        <f t="shared" si="34"/>
        <v>0</v>
      </c>
      <c r="BP34" s="41">
        <f t="shared" si="35"/>
        <v>0</v>
      </c>
      <c r="BQ34" s="41">
        <f t="shared" si="36"/>
        <v>0</v>
      </c>
      <c r="BR34" s="41">
        <f t="shared" si="37"/>
        <v>0</v>
      </c>
      <c r="BS34" s="34"/>
      <c r="BT34" s="41">
        <f t="shared" si="67"/>
        <v>0</v>
      </c>
      <c r="BU34" s="41">
        <f t="shared" si="38"/>
        <v>0</v>
      </c>
      <c r="BV34" s="41">
        <f t="shared" si="39"/>
        <v>0</v>
      </c>
      <c r="BW34" s="41">
        <f t="shared" si="40"/>
        <v>0</v>
      </c>
      <c r="BX34" s="41">
        <f t="shared" si="41"/>
        <v>0</v>
      </c>
      <c r="BY34" s="41">
        <f t="shared" si="62"/>
        <v>0</v>
      </c>
      <c r="BZ34" s="41">
        <f t="shared" si="42"/>
        <v>0</v>
      </c>
      <c r="CA34" s="41">
        <f t="shared" si="43"/>
        <v>0</v>
      </c>
      <c r="CB34" s="41">
        <f t="shared" si="44"/>
        <v>0</v>
      </c>
      <c r="CC34" s="41">
        <f t="shared" si="45"/>
        <v>0</v>
      </c>
      <c r="CD34" s="41">
        <f t="shared" si="46"/>
        <v>0</v>
      </c>
      <c r="CE34" s="41">
        <f t="shared" si="47"/>
        <v>0</v>
      </c>
      <c r="CF34" s="41">
        <f t="shared" si="48"/>
        <v>0</v>
      </c>
      <c r="CH34" s="50">
        <f t="shared" si="81"/>
        <v>0</v>
      </c>
      <c r="CI34" s="50">
        <f t="shared" si="50"/>
        <v>0</v>
      </c>
      <c r="CJ34" s="50">
        <f t="shared" si="82"/>
        <v>0</v>
      </c>
      <c r="CK34" s="50"/>
      <c r="CL34" s="41">
        <f t="shared" ref="CL34:CL65" ca="1" si="88">IF(AND((AD34=1),(CJ34&gt;0),(DAYS360(TODAY(),CJ34)&gt;$CK$12)),1,0)</f>
        <v>0</v>
      </c>
      <c r="CM34" s="34"/>
      <c r="CN34" s="41">
        <f t="shared" si="83"/>
        <v>0</v>
      </c>
      <c r="CO34" s="41">
        <f t="shared" si="84"/>
        <v>0</v>
      </c>
      <c r="CP34" s="41">
        <f t="shared" si="85"/>
        <v>0</v>
      </c>
      <c r="CQ34" s="41">
        <f t="shared" si="86"/>
        <v>0</v>
      </c>
      <c r="CR34" s="41">
        <f t="shared" si="87"/>
        <v>0</v>
      </c>
      <c r="CS34" s="34"/>
      <c r="CT34" s="41">
        <f t="shared" si="70"/>
        <v>0</v>
      </c>
      <c r="CU34" s="34"/>
      <c r="CV34" s="39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</row>
    <row r="35" spans="1:162" s="21" customFormat="1" ht="21" x14ac:dyDescent="0.35">
      <c r="A35" s="127" t="str">
        <f t="shared" si="63"/>
        <v/>
      </c>
      <c r="B35" s="153"/>
      <c r="C35" s="105"/>
      <c r="D35" s="191"/>
      <c r="E35" s="191"/>
      <c r="F35" s="144"/>
      <c r="G35" s="145"/>
      <c r="H35" s="144"/>
      <c r="I35" s="154"/>
      <c r="J35" s="98"/>
      <c r="K35" s="98"/>
      <c r="L35" s="98"/>
      <c r="M35" s="99"/>
      <c r="N35" s="182" t="str">
        <f t="shared" si="64"/>
        <v/>
      </c>
      <c r="O35" s="148"/>
      <c r="P35" s="187" t="str">
        <f t="shared" si="59"/>
        <v/>
      </c>
      <c r="Q35" s="152"/>
      <c r="R35" s="152"/>
      <c r="S35" s="152"/>
      <c r="T35" s="100"/>
      <c r="U35" s="100"/>
      <c r="V35" s="155"/>
      <c r="W35" s="156"/>
      <c r="X35" s="153"/>
      <c r="Y35" s="153"/>
      <c r="Z35" s="146"/>
      <c r="AA35" s="189"/>
      <c r="AB35" s="27"/>
      <c r="AC35" s="34"/>
      <c r="AD35" s="41">
        <f t="shared" si="71"/>
        <v>0</v>
      </c>
      <c r="AE35" s="41">
        <f t="shared" si="9"/>
        <v>0</v>
      </c>
      <c r="AF35" s="41">
        <f t="shared" ca="1" si="72"/>
        <v>0</v>
      </c>
      <c r="AG35" s="41">
        <f t="shared" ca="1" si="73"/>
        <v>0</v>
      </c>
      <c r="AH35" s="34"/>
      <c r="AI35" s="109" t="str">
        <f t="shared" si="65"/>
        <v/>
      </c>
      <c r="AJ35" s="109">
        <f t="shared" si="12"/>
        <v>0</v>
      </c>
      <c r="AK35" s="109">
        <f t="shared" si="74"/>
        <v>0</v>
      </c>
      <c r="AL35" s="34"/>
      <c r="AM35" s="41">
        <f t="shared" si="75"/>
        <v>0</v>
      </c>
      <c r="AN35" s="41">
        <f t="shared" si="15"/>
        <v>0</v>
      </c>
      <c r="AO35" s="41">
        <f t="shared" si="76"/>
        <v>0</v>
      </c>
      <c r="AP35" s="41">
        <f t="shared" si="17"/>
        <v>0</v>
      </c>
      <c r="AQ35" s="41">
        <f t="shared" ca="1" si="77"/>
        <v>0</v>
      </c>
      <c r="AR35" s="41">
        <f t="shared" ca="1" si="19"/>
        <v>0</v>
      </c>
      <c r="AS35" s="41">
        <f t="shared" si="78"/>
        <v>0</v>
      </c>
      <c r="AT35" s="41">
        <f t="shared" si="21"/>
        <v>0</v>
      </c>
      <c r="AU35" s="41">
        <f t="shared" si="79"/>
        <v>0</v>
      </c>
      <c r="AV35" s="41">
        <f t="shared" si="23"/>
        <v>0</v>
      </c>
      <c r="AW35" s="34"/>
      <c r="AX35" s="34"/>
      <c r="AY35" s="41">
        <f t="shared" si="24"/>
        <v>0</v>
      </c>
      <c r="AZ35" s="41">
        <f t="shared" si="25"/>
        <v>0</v>
      </c>
      <c r="BA35" s="41">
        <f t="shared" si="66"/>
        <v>0</v>
      </c>
      <c r="BB35" s="41">
        <f t="shared" si="26"/>
        <v>0</v>
      </c>
      <c r="BC35" s="41">
        <f t="shared" si="80"/>
        <v>0</v>
      </c>
      <c r="BD35" s="34"/>
      <c r="BE35" s="41">
        <f t="shared" si="28"/>
        <v>0</v>
      </c>
      <c r="BF35" s="41">
        <f t="shared" si="29"/>
        <v>0</v>
      </c>
      <c r="BG35" s="41">
        <f t="shared" si="30"/>
        <v>0</v>
      </c>
      <c r="BH35" s="41">
        <f t="shared" si="31"/>
        <v>0</v>
      </c>
      <c r="BI35" s="41">
        <f t="shared" si="68"/>
        <v>0</v>
      </c>
      <c r="BJ35" s="41">
        <f t="shared" si="32"/>
        <v>0</v>
      </c>
      <c r="BL35" s="41">
        <f t="shared" si="60"/>
        <v>0</v>
      </c>
      <c r="BM35" s="41">
        <f t="shared" si="61"/>
        <v>0</v>
      </c>
      <c r="BN35" s="41">
        <f t="shared" si="33"/>
        <v>0</v>
      </c>
      <c r="BO35" s="41">
        <f t="shared" si="34"/>
        <v>0</v>
      </c>
      <c r="BP35" s="41">
        <f t="shared" si="35"/>
        <v>0</v>
      </c>
      <c r="BQ35" s="41">
        <f t="shared" si="36"/>
        <v>0</v>
      </c>
      <c r="BR35" s="41">
        <f t="shared" si="37"/>
        <v>0</v>
      </c>
      <c r="BS35" s="34"/>
      <c r="BT35" s="41">
        <f t="shared" si="67"/>
        <v>0</v>
      </c>
      <c r="BU35" s="41">
        <f t="shared" si="38"/>
        <v>0</v>
      </c>
      <c r="BV35" s="41">
        <f t="shared" si="39"/>
        <v>0</v>
      </c>
      <c r="BW35" s="41">
        <f t="shared" si="40"/>
        <v>0</v>
      </c>
      <c r="BX35" s="41">
        <f t="shared" si="41"/>
        <v>0</v>
      </c>
      <c r="BY35" s="41">
        <f t="shared" si="62"/>
        <v>0</v>
      </c>
      <c r="BZ35" s="41">
        <f t="shared" si="42"/>
        <v>0</v>
      </c>
      <c r="CA35" s="41">
        <f t="shared" si="43"/>
        <v>0</v>
      </c>
      <c r="CB35" s="41">
        <f t="shared" si="44"/>
        <v>0</v>
      </c>
      <c r="CC35" s="41">
        <f t="shared" si="45"/>
        <v>0</v>
      </c>
      <c r="CD35" s="41">
        <f t="shared" si="46"/>
        <v>0</v>
      </c>
      <c r="CE35" s="41">
        <f t="shared" si="47"/>
        <v>0</v>
      </c>
      <c r="CF35" s="41">
        <f t="shared" si="48"/>
        <v>0</v>
      </c>
      <c r="CH35" s="50">
        <f t="shared" si="81"/>
        <v>0</v>
      </c>
      <c r="CI35" s="50">
        <f t="shared" si="50"/>
        <v>0</v>
      </c>
      <c r="CJ35" s="50">
        <f t="shared" si="82"/>
        <v>0</v>
      </c>
      <c r="CK35" s="50"/>
      <c r="CL35" s="41">
        <f t="shared" ca="1" si="88"/>
        <v>0</v>
      </c>
      <c r="CM35" s="34"/>
      <c r="CN35" s="41">
        <f t="shared" si="83"/>
        <v>0</v>
      </c>
      <c r="CO35" s="41">
        <f t="shared" si="84"/>
        <v>0</v>
      </c>
      <c r="CP35" s="41">
        <f t="shared" si="85"/>
        <v>0</v>
      </c>
      <c r="CQ35" s="41">
        <f t="shared" si="86"/>
        <v>0</v>
      </c>
      <c r="CR35" s="41">
        <f t="shared" si="87"/>
        <v>0</v>
      </c>
      <c r="CS35" s="34"/>
      <c r="CT35" s="41">
        <f t="shared" si="70"/>
        <v>0</v>
      </c>
      <c r="CU35" s="34"/>
      <c r="CV35" s="39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</row>
    <row r="36" spans="1:162" s="21" customFormat="1" ht="21" x14ac:dyDescent="0.35">
      <c r="A36" s="127" t="str">
        <f t="shared" si="63"/>
        <v/>
      </c>
      <c r="B36" s="153"/>
      <c r="C36" s="105"/>
      <c r="D36" s="191"/>
      <c r="E36" s="191"/>
      <c r="F36" s="144"/>
      <c r="G36" s="145"/>
      <c r="H36" s="144"/>
      <c r="I36" s="154"/>
      <c r="J36" s="98"/>
      <c r="K36" s="98"/>
      <c r="L36" s="98"/>
      <c r="M36" s="99"/>
      <c r="N36" s="182" t="str">
        <f t="shared" si="64"/>
        <v/>
      </c>
      <c r="O36" s="148"/>
      <c r="P36" s="187" t="str">
        <f t="shared" si="59"/>
        <v/>
      </c>
      <c r="Q36" s="152"/>
      <c r="R36" s="152"/>
      <c r="S36" s="152"/>
      <c r="T36" s="100"/>
      <c r="U36" s="100"/>
      <c r="V36" s="155"/>
      <c r="W36" s="156"/>
      <c r="X36" s="153"/>
      <c r="Y36" s="153"/>
      <c r="Z36" s="146"/>
      <c r="AA36" s="189"/>
      <c r="AB36" s="27"/>
      <c r="AC36" s="34"/>
      <c r="AD36" s="41">
        <f t="shared" si="71"/>
        <v>0</v>
      </c>
      <c r="AE36" s="41">
        <f t="shared" si="9"/>
        <v>0</v>
      </c>
      <c r="AF36" s="41">
        <f t="shared" ca="1" si="72"/>
        <v>0</v>
      </c>
      <c r="AG36" s="41">
        <f t="shared" ca="1" si="73"/>
        <v>0</v>
      </c>
      <c r="AH36" s="34"/>
      <c r="AI36" s="109" t="str">
        <f t="shared" si="65"/>
        <v/>
      </c>
      <c r="AJ36" s="109">
        <f t="shared" si="12"/>
        <v>0</v>
      </c>
      <c r="AK36" s="109">
        <f t="shared" si="74"/>
        <v>0</v>
      </c>
      <c r="AL36" s="34"/>
      <c r="AM36" s="41">
        <f t="shared" si="75"/>
        <v>0</v>
      </c>
      <c r="AN36" s="41">
        <f t="shared" si="15"/>
        <v>0</v>
      </c>
      <c r="AO36" s="41">
        <f t="shared" si="76"/>
        <v>0</v>
      </c>
      <c r="AP36" s="41">
        <f t="shared" si="17"/>
        <v>0</v>
      </c>
      <c r="AQ36" s="41">
        <f t="shared" ca="1" si="77"/>
        <v>0</v>
      </c>
      <c r="AR36" s="41">
        <f t="shared" ca="1" si="19"/>
        <v>0</v>
      </c>
      <c r="AS36" s="41">
        <f t="shared" si="78"/>
        <v>0</v>
      </c>
      <c r="AT36" s="41">
        <f t="shared" si="21"/>
        <v>0</v>
      </c>
      <c r="AU36" s="41">
        <f t="shared" si="79"/>
        <v>0</v>
      </c>
      <c r="AV36" s="41">
        <f t="shared" si="23"/>
        <v>0</v>
      </c>
      <c r="AW36" s="34"/>
      <c r="AX36" s="34"/>
      <c r="AY36" s="41">
        <f t="shared" si="24"/>
        <v>0</v>
      </c>
      <c r="AZ36" s="41">
        <f t="shared" si="25"/>
        <v>0</v>
      </c>
      <c r="BA36" s="41">
        <f t="shared" si="66"/>
        <v>0</v>
      </c>
      <c r="BB36" s="41">
        <f t="shared" si="26"/>
        <v>0</v>
      </c>
      <c r="BC36" s="41">
        <f t="shared" si="80"/>
        <v>0</v>
      </c>
      <c r="BD36" s="34"/>
      <c r="BE36" s="41">
        <f t="shared" si="28"/>
        <v>0</v>
      </c>
      <c r="BF36" s="41">
        <f t="shared" si="29"/>
        <v>0</v>
      </c>
      <c r="BG36" s="41">
        <f t="shared" si="30"/>
        <v>0</v>
      </c>
      <c r="BH36" s="41">
        <f t="shared" si="31"/>
        <v>0</v>
      </c>
      <c r="BI36" s="41">
        <f t="shared" si="68"/>
        <v>0</v>
      </c>
      <c r="BJ36" s="41">
        <f t="shared" si="32"/>
        <v>0</v>
      </c>
      <c r="BL36" s="41">
        <f t="shared" si="60"/>
        <v>0</v>
      </c>
      <c r="BM36" s="41">
        <f t="shared" si="61"/>
        <v>0</v>
      </c>
      <c r="BN36" s="41">
        <f t="shared" si="33"/>
        <v>0</v>
      </c>
      <c r="BO36" s="41">
        <f t="shared" si="34"/>
        <v>0</v>
      </c>
      <c r="BP36" s="41">
        <f t="shared" si="35"/>
        <v>0</v>
      </c>
      <c r="BQ36" s="41">
        <f t="shared" si="36"/>
        <v>0</v>
      </c>
      <c r="BR36" s="41">
        <f t="shared" si="37"/>
        <v>0</v>
      </c>
      <c r="BS36" s="34"/>
      <c r="BT36" s="41">
        <f t="shared" si="67"/>
        <v>0</v>
      </c>
      <c r="BU36" s="41">
        <f t="shared" si="38"/>
        <v>0</v>
      </c>
      <c r="BV36" s="41">
        <f t="shared" si="39"/>
        <v>0</v>
      </c>
      <c r="BW36" s="41">
        <f t="shared" si="40"/>
        <v>0</v>
      </c>
      <c r="BX36" s="41">
        <f t="shared" si="41"/>
        <v>0</v>
      </c>
      <c r="BY36" s="41">
        <f t="shared" si="62"/>
        <v>0</v>
      </c>
      <c r="BZ36" s="41">
        <f t="shared" si="42"/>
        <v>0</v>
      </c>
      <c r="CA36" s="41">
        <f t="shared" si="43"/>
        <v>0</v>
      </c>
      <c r="CB36" s="41">
        <f t="shared" si="44"/>
        <v>0</v>
      </c>
      <c r="CC36" s="41">
        <f t="shared" si="45"/>
        <v>0</v>
      </c>
      <c r="CD36" s="41">
        <f t="shared" si="46"/>
        <v>0</v>
      </c>
      <c r="CE36" s="41">
        <f t="shared" si="47"/>
        <v>0</v>
      </c>
      <c r="CF36" s="41">
        <f t="shared" si="48"/>
        <v>0</v>
      </c>
      <c r="CH36" s="50">
        <f t="shared" si="81"/>
        <v>0</v>
      </c>
      <c r="CI36" s="50">
        <f t="shared" si="50"/>
        <v>0</v>
      </c>
      <c r="CJ36" s="50">
        <f t="shared" si="82"/>
        <v>0</v>
      </c>
      <c r="CK36" s="50"/>
      <c r="CL36" s="41">
        <f t="shared" ca="1" si="88"/>
        <v>0</v>
      </c>
      <c r="CM36" s="34"/>
      <c r="CN36" s="41">
        <f t="shared" si="83"/>
        <v>0</v>
      </c>
      <c r="CO36" s="41">
        <f t="shared" si="84"/>
        <v>0</v>
      </c>
      <c r="CP36" s="41">
        <f t="shared" si="85"/>
        <v>0</v>
      </c>
      <c r="CQ36" s="41">
        <f t="shared" si="86"/>
        <v>0</v>
      </c>
      <c r="CR36" s="41">
        <f t="shared" si="87"/>
        <v>0</v>
      </c>
      <c r="CS36" s="34"/>
      <c r="CT36" s="41">
        <f t="shared" si="70"/>
        <v>0</v>
      </c>
      <c r="CU36" s="34"/>
      <c r="CV36" s="39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</row>
    <row r="37" spans="1:162" s="21" customFormat="1" ht="21" x14ac:dyDescent="0.35">
      <c r="A37" s="127" t="str">
        <f t="shared" si="63"/>
        <v/>
      </c>
      <c r="B37" s="153"/>
      <c r="C37" s="105"/>
      <c r="D37" s="191"/>
      <c r="E37" s="191"/>
      <c r="F37" s="144"/>
      <c r="G37" s="145"/>
      <c r="H37" s="144"/>
      <c r="I37" s="154"/>
      <c r="J37" s="98"/>
      <c r="K37" s="98"/>
      <c r="L37" s="98"/>
      <c r="M37" s="99"/>
      <c r="N37" s="182" t="str">
        <f t="shared" si="64"/>
        <v/>
      </c>
      <c r="O37" s="148"/>
      <c r="P37" s="187" t="str">
        <f t="shared" si="59"/>
        <v/>
      </c>
      <c r="Q37" s="152"/>
      <c r="R37" s="152"/>
      <c r="S37" s="152"/>
      <c r="T37" s="100"/>
      <c r="U37" s="100"/>
      <c r="V37" s="155"/>
      <c r="W37" s="156"/>
      <c r="X37" s="153"/>
      <c r="Y37" s="153"/>
      <c r="Z37" s="146"/>
      <c r="AA37" s="189"/>
      <c r="AB37" s="27"/>
      <c r="AC37" s="34"/>
      <c r="AD37" s="41">
        <f t="shared" si="71"/>
        <v>0</v>
      </c>
      <c r="AE37" s="41">
        <f t="shared" si="9"/>
        <v>0</v>
      </c>
      <c r="AF37" s="41">
        <f t="shared" ca="1" si="72"/>
        <v>0</v>
      </c>
      <c r="AG37" s="41">
        <f t="shared" ca="1" si="73"/>
        <v>0</v>
      </c>
      <c r="AH37" s="34"/>
      <c r="AI37" s="109" t="str">
        <f t="shared" si="65"/>
        <v/>
      </c>
      <c r="AJ37" s="109">
        <f t="shared" si="12"/>
        <v>0</v>
      </c>
      <c r="AK37" s="109">
        <f t="shared" si="74"/>
        <v>0</v>
      </c>
      <c r="AL37" s="34"/>
      <c r="AM37" s="41">
        <f t="shared" si="75"/>
        <v>0</v>
      </c>
      <c r="AN37" s="41">
        <f t="shared" si="15"/>
        <v>0</v>
      </c>
      <c r="AO37" s="41">
        <f t="shared" si="76"/>
        <v>0</v>
      </c>
      <c r="AP37" s="41">
        <f t="shared" si="17"/>
        <v>0</v>
      </c>
      <c r="AQ37" s="41">
        <f t="shared" ca="1" si="77"/>
        <v>0</v>
      </c>
      <c r="AR37" s="41">
        <f t="shared" ca="1" si="19"/>
        <v>0</v>
      </c>
      <c r="AS37" s="41">
        <f t="shared" si="78"/>
        <v>0</v>
      </c>
      <c r="AT37" s="41">
        <f t="shared" si="21"/>
        <v>0</v>
      </c>
      <c r="AU37" s="41">
        <f t="shared" si="79"/>
        <v>0</v>
      </c>
      <c r="AV37" s="41">
        <f t="shared" si="23"/>
        <v>0</v>
      </c>
      <c r="AW37" s="34"/>
      <c r="AX37" s="34"/>
      <c r="AY37" s="41">
        <f t="shared" si="24"/>
        <v>0</v>
      </c>
      <c r="AZ37" s="41">
        <f t="shared" si="25"/>
        <v>0</v>
      </c>
      <c r="BA37" s="41">
        <f t="shared" si="66"/>
        <v>0</v>
      </c>
      <c r="BB37" s="41">
        <f t="shared" si="26"/>
        <v>0</v>
      </c>
      <c r="BC37" s="41">
        <f t="shared" si="80"/>
        <v>0</v>
      </c>
      <c r="BD37" s="34"/>
      <c r="BE37" s="41">
        <f t="shared" si="28"/>
        <v>0</v>
      </c>
      <c r="BF37" s="41">
        <f t="shared" si="29"/>
        <v>0</v>
      </c>
      <c r="BG37" s="41">
        <f t="shared" si="30"/>
        <v>0</v>
      </c>
      <c r="BH37" s="41">
        <f t="shared" si="31"/>
        <v>0</v>
      </c>
      <c r="BI37" s="41">
        <f t="shared" si="68"/>
        <v>0</v>
      </c>
      <c r="BJ37" s="41">
        <f t="shared" si="32"/>
        <v>0</v>
      </c>
      <c r="BL37" s="41">
        <f t="shared" si="60"/>
        <v>0</v>
      </c>
      <c r="BM37" s="41">
        <f t="shared" si="61"/>
        <v>0</v>
      </c>
      <c r="BN37" s="41">
        <f t="shared" si="33"/>
        <v>0</v>
      </c>
      <c r="BO37" s="41">
        <f t="shared" si="34"/>
        <v>0</v>
      </c>
      <c r="BP37" s="41">
        <f t="shared" si="35"/>
        <v>0</v>
      </c>
      <c r="BQ37" s="41">
        <f t="shared" si="36"/>
        <v>0</v>
      </c>
      <c r="BR37" s="41">
        <f t="shared" si="37"/>
        <v>0</v>
      </c>
      <c r="BS37" s="34"/>
      <c r="BT37" s="41">
        <f t="shared" si="67"/>
        <v>0</v>
      </c>
      <c r="BU37" s="41">
        <f t="shared" si="38"/>
        <v>0</v>
      </c>
      <c r="BV37" s="41">
        <f t="shared" si="39"/>
        <v>0</v>
      </c>
      <c r="BW37" s="41">
        <f t="shared" si="40"/>
        <v>0</v>
      </c>
      <c r="BX37" s="41">
        <f t="shared" si="41"/>
        <v>0</v>
      </c>
      <c r="BY37" s="41">
        <f t="shared" si="62"/>
        <v>0</v>
      </c>
      <c r="BZ37" s="41">
        <f t="shared" si="42"/>
        <v>0</v>
      </c>
      <c r="CA37" s="41">
        <f t="shared" si="43"/>
        <v>0</v>
      </c>
      <c r="CB37" s="41">
        <f t="shared" si="44"/>
        <v>0</v>
      </c>
      <c r="CC37" s="41">
        <f t="shared" si="45"/>
        <v>0</v>
      </c>
      <c r="CD37" s="41">
        <f t="shared" si="46"/>
        <v>0</v>
      </c>
      <c r="CE37" s="41">
        <f t="shared" si="47"/>
        <v>0</v>
      </c>
      <c r="CF37" s="41">
        <f t="shared" si="48"/>
        <v>0</v>
      </c>
      <c r="CH37" s="50">
        <f t="shared" si="81"/>
        <v>0</v>
      </c>
      <c r="CI37" s="50">
        <f t="shared" si="50"/>
        <v>0</v>
      </c>
      <c r="CJ37" s="50">
        <f t="shared" si="82"/>
        <v>0</v>
      </c>
      <c r="CK37" s="50"/>
      <c r="CL37" s="41">
        <f t="shared" ca="1" si="88"/>
        <v>0</v>
      </c>
      <c r="CM37" s="34"/>
      <c r="CN37" s="41">
        <f t="shared" si="83"/>
        <v>0</v>
      </c>
      <c r="CO37" s="41">
        <f t="shared" si="84"/>
        <v>0</v>
      </c>
      <c r="CP37" s="41">
        <f t="shared" si="85"/>
        <v>0</v>
      </c>
      <c r="CQ37" s="41">
        <f t="shared" si="86"/>
        <v>0</v>
      </c>
      <c r="CR37" s="41">
        <f t="shared" si="87"/>
        <v>0</v>
      </c>
      <c r="CS37" s="34"/>
      <c r="CT37" s="41">
        <f t="shared" si="70"/>
        <v>0</v>
      </c>
      <c r="CU37" s="34"/>
      <c r="CV37" s="39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</row>
    <row r="38" spans="1:162" s="21" customFormat="1" ht="21" x14ac:dyDescent="0.35">
      <c r="A38" s="127" t="str">
        <f t="shared" si="63"/>
        <v/>
      </c>
      <c r="B38" s="153"/>
      <c r="C38" s="105"/>
      <c r="D38" s="191"/>
      <c r="E38" s="191"/>
      <c r="F38" s="144"/>
      <c r="G38" s="145"/>
      <c r="H38" s="144"/>
      <c r="I38" s="154"/>
      <c r="J38" s="98"/>
      <c r="K38" s="98"/>
      <c r="L38" s="98"/>
      <c r="M38" s="99"/>
      <c r="N38" s="182" t="str">
        <f t="shared" si="64"/>
        <v/>
      </c>
      <c r="O38" s="148"/>
      <c r="P38" s="187" t="str">
        <f t="shared" si="59"/>
        <v/>
      </c>
      <c r="Q38" s="152"/>
      <c r="R38" s="152"/>
      <c r="S38" s="152"/>
      <c r="T38" s="100"/>
      <c r="U38" s="100"/>
      <c r="V38" s="155"/>
      <c r="W38" s="156"/>
      <c r="X38" s="153"/>
      <c r="Y38" s="153"/>
      <c r="Z38" s="146"/>
      <c r="AA38" s="189"/>
      <c r="AB38" s="27"/>
      <c r="AC38" s="34"/>
      <c r="AD38" s="41">
        <f t="shared" si="71"/>
        <v>0</v>
      </c>
      <c r="AE38" s="41">
        <f t="shared" si="9"/>
        <v>0</v>
      </c>
      <c r="AF38" s="41">
        <f t="shared" ca="1" si="72"/>
        <v>0</v>
      </c>
      <c r="AG38" s="41">
        <f t="shared" ca="1" si="73"/>
        <v>0</v>
      </c>
      <c r="AH38" s="34"/>
      <c r="AI38" s="109" t="str">
        <f t="shared" si="65"/>
        <v/>
      </c>
      <c r="AJ38" s="109">
        <f t="shared" si="12"/>
        <v>0</v>
      </c>
      <c r="AK38" s="109">
        <f t="shared" si="74"/>
        <v>0</v>
      </c>
      <c r="AL38" s="34"/>
      <c r="AM38" s="41">
        <f t="shared" si="75"/>
        <v>0</v>
      </c>
      <c r="AN38" s="41">
        <f t="shared" si="15"/>
        <v>0</v>
      </c>
      <c r="AO38" s="41">
        <f t="shared" si="76"/>
        <v>0</v>
      </c>
      <c r="AP38" s="41">
        <f t="shared" si="17"/>
        <v>0</v>
      </c>
      <c r="AQ38" s="41">
        <f t="shared" ca="1" si="77"/>
        <v>0</v>
      </c>
      <c r="AR38" s="41">
        <f t="shared" ca="1" si="19"/>
        <v>0</v>
      </c>
      <c r="AS38" s="41">
        <f t="shared" si="78"/>
        <v>0</v>
      </c>
      <c r="AT38" s="41">
        <f t="shared" si="21"/>
        <v>0</v>
      </c>
      <c r="AU38" s="41">
        <f t="shared" si="79"/>
        <v>0</v>
      </c>
      <c r="AV38" s="41">
        <f t="shared" si="23"/>
        <v>0</v>
      </c>
      <c r="AW38" s="34"/>
      <c r="AX38" s="34"/>
      <c r="AY38" s="41">
        <f t="shared" si="24"/>
        <v>0</v>
      </c>
      <c r="AZ38" s="41">
        <f t="shared" si="25"/>
        <v>0</v>
      </c>
      <c r="BA38" s="41">
        <f t="shared" si="66"/>
        <v>0</v>
      </c>
      <c r="BB38" s="41">
        <f t="shared" si="26"/>
        <v>0</v>
      </c>
      <c r="BC38" s="41">
        <f t="shared" si="80"/>
        <v>0</v>
      </c>
      <c r="BD38" s="34"/>
      <c r="BE38" s="41">
        <f t="shared" si="28"/>
        <v>0</v>
      </c>
      <c r="BF38" s="41">
        <f t="shared" si="29"/>
        <v>0</v>
      </c>
      <c r="BG38" s="41">
        <f t="shared" si="30"/>
        <v>0</v>
      </c>
      <c r="BH38" s="41">
        <f t="shared" si="31"/>
        <v>0</v>
      </c>
      <c r="BI38" s="41">
        <f t="shared" si="68"/>
        <v>0</v>
      </c>
      <c r="BJ38" s="41">
        <f t="shared" si="32"/>
        <v>0</v>
      </c>
      <c r="BL38" s="41">
        <f t="shared" si="60"/>
        <v>0</v>
      </c>
      <c r="BM38" s="41">
        <f t="shared" si="61"/>
        <v>0</v>
      </c>
      <c r="BN38" s="41">
        <f t="shared" si="33"/>
        <v>0</v>
      </c>
      <c r="BO38" s="41">
        <f t="shared" si="34"/>
        <v>0</v>
      </c>
      <c r="BP38" s="41">
        <f t="shared" si="35"/>
        <v>0</v>
      </c>
      <c r="BQ38" s="41">
        <f t="shared" si="36"/>
        <v>0</v>
      </c>
      <c r="BR38" s="41">
        <f t="shared" si="37"/>
        <v>0</v>
      </c>
      <c r="BS38" s="34"/>
      <c r="BT38" s="41">
        <f t="shared" si="67"/>
        <v>0</v>
      </c>
      <c r="BU38" s="41">
        <f t="shared" si="38"/>
        <v>0</v>
      </c>
      <c r="BV38" s="41">
        <f t="shared" si="39"/>
        <v>0</v>
      </c>
      <c r="BW38" s="41">
        <f t="shared" si="40"/>
        <v>0</v>
      </c>
      <c r="BX38" s="41">
        <f t="shared" si="41"/>
        <v>0</v>
      </c>
      <c r="BY38" s="41">
        <f t="shared" si="62"/>
        <v>0</v>
      </c>
      <c r="BZ38" s="41">
        <f t="shared" si="42"/>
        <v>0</v>
      </c>
      <c r="CA38" s="41">
        <f t="shared" si="43"/>
        <v>0</v>
      </c>
      <c r="CB38" s="41">
        <f t="shared" si="44"/>
        <v>0</v>
      </c>
      <c r="CC38" s="41">
        <f t="shared" si="45"/>
        <v>0</v>
      </c>
      <c r="CD38" s="41">
        <f t="shared" si="46"/>
        <v>0</v>
      </c>
      <c r="CE38" s="41">
        <f t="shared" si="47"/>
        <v>0</v>
      </c>
      <c r="CF38" s="41">
        <f t="shared" si="48"/>
        <v>0</v>
      </c>
      <c r="CH38" s="50">
        <f t="shared" si="81"/>
        <v>0</v>
      </c>
      <c r="CI38" s="50">
        <f t="shared" si="50"/>
        <v>0</v>
      </c>
      <c r="CJ38" s="50">
        <f t="shared" si="82"/>
        <v>0</v>
      </c>
      <c r="CK38" s="50"/>
      <c r="CL38" s="41">
        <f t="shared" ca="1" si="88"/>
        <v>0</v>
      </c>
      <c r="CM38" s="34"/>
      <c r="CN38" s="41">
        <f t="shared" si="83"/>
        <v>0</v>
      </c>
      <c r="CO38" s="41">
        <f t="shared" si="84"/>
        <v>0</v>
      </c>
      <c r="CP38" s="41">
        <f t="shared" si="85"/>
        <v>0</v>
      </c>
      <c r="CQ38" s="41">
        <f t="shared" si="86"/>
        <v>0</v>
      </c>
      <c r="CR38" s="41">
        <f t="shared" si="87"/>
        <v>0</v>
      </c>
      <c r="CS38" s="34"/>
      <c r="CT38" s="41">
        <f t="shared" si="70"/>
        <v>0</v>
      </c>
      <c r="CU38" s="34"/>
      <c r="CV38" s="39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</row>
    <row r="39" spans="1:162" s="21" customFormat="1" ht="21" x14ac:dyDescent="0.35">
      <c r="A39" s="127" t="str">
        <f t="shared" si="63"/>
        <v/>
      </c>
      <c r="B39" s="153"/>
      <c r="C39" s="105"/>
      <c r="D39" s="191"/>
      <c r="E39" s="191"/>
      <c r="F39" s="144"/>
      <c r="G39" s="145"/>
      <c r="H39" s="144"/>
      <c r="I39" s="154"/>
      <c r="J39" s="98"/>
      <c r="K39" s="98"/>
      <c r="L39" s="98"/>
      <c r="M39" s="99"/>
      <c r="N39" s="182" t="str">
        <f t="shared" si="64"/>
        <v/>
      </c>
      <c r="O39" s="148"/>
      <c r="P39" s="187" t="str">
        <f t="shared" si="59"/>
        <v/>
      </c>
      <c r="Q39" s="152"/>
      <c r="R39" s="152"/>
      <c r="S39" s="152"/>
      <c r="T39" s="100"/>
      <c r="U39" s="100"/>
      <c r="V39" s="155"/>
      <c r="W39" s="156"/>
      <c r="X39" s="153"/>
      <c r="Y39" s="153"/>
      <c r="Z39" s="146"/>
      <c r="AA39" s="189"/>
      <c r="AB39" s="27"/>
      <c r="AC39" s="34"/>
      <c r="AD39" s="41">
        <f t="shared" si="71"/>
        <v>0</v>
      </c>
      <c r="AE39" s="41">
        <f t="shared" si="9"/>
        <v>0</v>
      </c>
      <c r="AF39" s="41">
        <f t="shared" ca="1" si="72"/>
        <v>0</v>
      </c>
      <c r="AG39" s="41">
        <f t="shared" ca="1" si="73"/>
        <v>0</v>
      </c>
      <c r="AH39" s="34"/>
      <c r="AI39" s="109" t="str">
        <f t="shared" si="65"/>
        <v/>
      </c>
      <c r="AJ39" s="109">
        <f t="shared" si="12"/>
        <v>0</v>
      </c>
      <c r="AK39" s="109">
        <f t="shared" si="74"/>
        <v>0</v>
      </c>
      <c r="AL39" s="34"/>
      <c r="AM39" s="41">
        <f t="shared" si="75"/>
        <v>0</v>
      </c>
      <c r="AN39" s="41">
        <f t="shared" si="15"/>
        <v>0</v>
      </c>
      <c r="AO39" s="41">
        <f t="shared" si="76"/>
        <v>0</v>
      </c>
      <c r="AP39" s="41">
        <f t="shared" si="17"/>
        <v>0</v>
      </c>
      <c r="AQ39" s="41">
        <f t="shared" ca="1" si="77"/>
        <v>0</v>
      </c>
      <c r="AR39" s="41">
        <f t="shared" ca="1" si="19"/>
        <v>0</v>
      </c>
      <c r="AS39" s="41">
        <f t="shared" si="78"/>
        <v>0</v>
      </c>
      <c r="AT39" s="41">
        <f t="shared" si="21"/>
        <v>0</v>
      </c>
      <c r="AU39" s="41">
        <f t="shared" si="79"/>
        <v>0</v>
      </c>
      <c r="AV39" s="41">
        <f t="shared" si="23"/>
        <v>0</v>
      </c>
      <c r="AW39" s="34"/>
      <c r="AX39" s="34"/>
      <c r="AY39" s="41">
        <f t="shared" si="24"/>
        <v>0</v>
      </c>
      <c r="AZ39" s="41">
        <f t="shared" si="25"/>
        <v>0</v>
      </c>
      <c r="BA39" s="41">
        <f t="shared" si="66"/>
        <v>0</v>
      </c>
      <c r="BB39" s="41">
        <f t="shared" si="26"/>
        <v>0</v>
      </c>
      <c r="BC39" s="41">
        <f t="shared" si="80"/>
        <v>0</v>
      </c>
      <c r="BD39" s="34"/>
      <c r="BE39" s="41">
        <f t="shared" si="28"/>
        <v>0</v>
      </c>
      <c r="BF39" s="41">
        <f t="shared" si="29"/>
        <v>0</v>
      </c>
      <c r="BG39" s="41">
        <f t="shared" si="30"/>
        <v>0</v>
      </c>
      <c r="BH39" s="41">
        <f t="shared" si="31"/>
        <v>0</v>
      </c>
      <c r="BI39" s="41">
        <f t="shared" si="68"/>
        <v>0</v>
      </c>
      <c r="BJ39" s="41">
        <f t="shared" si="32"/>
        <v>0</v>
      </c>
      <c r="BL39" s="41">
        <f t="shared" si="60"/>
        <v>0</v>
      </c>
      <c r="BM39" s="41">
        <f t="shared" si="61"/>
        <v>0</v>
      </c>
      <c r="BN39" s="41">
        <f t="shared" si="33"/>
        <v>0</v>
      </c>
      <c r="BO39" s="41">
        <f t="shared" si="34"/>
        <v>0</v>
      </c>
      <c r="BP39" s="41">
        <f t="shared" si="35"/>
        <v>0</v>
      </c>
      <c r="BQ39" s="41">
        <f t="shared" si="36"/>
        <v>0</v>
      </c>
      <c r="BR39" s="41">
        <f t="shared" si="37"/>
        <v>0</v>
      </c>
      <c r="BS39" s="34"/>
      <c r="BT39" s="41">
        <f t="shared" si="67"/>
        <v>0</v>
      </c>
      <c r="BU39" s="41">
        <f t="shared" si="38"/>
        <v>0</v>
      </c>
      <c r="BV39" s="41">
        <f t="shared" si="39"/>
        <v>0</v>
      </c>
      <c r="BW39" s="41">
        <f t="shared" si="40"/>
        <v>0</v>
      </c>
      <c r="BX39" s="41">
        <f t="shared" si="41"/>
        <v>0</v>
      </c>
      <c r="BY39" s="41">
        <f t="shared" si="62"/>
        <v>0</v>
      </c>
      <c r="BZ39" s="41">
        <f t="shared" si="42"/>
        <v>0</v>
      </c>
      <c r="CA39" s="41">
        <f t="shared" si="43"/>
        <v>0</v>
      </c>
      <c r="CB39" s="41">
        <f t="shared" si="44"/>
        <v>0</v>
      </c>
      <c r="CC39" s="41">
        <f t="shared" si="45"/>
        <v>0</v>
      </c>
      <c r="CD39" s="41">
        <f t="shared" si="46"/>
        <v>0</v>
      </c>
      <c r="CE39" s="41">
        <f t="shared" si="47"/>
        <v>0</v>
      </c>
      <c r="CF39" s="41">
        <f t="shared" si="48"/>
        <v>0</v>
      </c>
      <c r="CH39" s="50">
        <f t="shared" si="81"/>
        <v>0</v>
      </c>
      <c r="CI39" s="50">
        <f t="shared" si="50"/>
        <v>0</v>
      </c>
      <c r="CJ39" s="50">
        <f t="shared" si="82"/>
        <v>0</v>
      </c>
      <c r="CK39" s="50"/>
      <c r="CL39" s="41">
        <f t="shared" ca="1" si="88"/>
        <v>0</v>
      </c>
      <c r="CM39" s="34"/>
      <c r="CN39" s="41">
        <f t="shared" si="83"/>
        <v>0</v>
      </c>
      <c r="CO39" s="41">
        <f t="shared" si="84"/>
        <v>0</v>
      </c>
      <c r="CP39" s="41">
        <f t="shared" si="85"/>
        <v>0</v>
      </c>
      <c r="CQ39" s="41">
        <f t="shared" si="86"/>
        <v>0</v>
      </c>
      <c r="CR39" s="41">
        <f t="shared" si="87"/>
        <v>0</v>
      </c>
      <c r="CS39" s="34"/>
      <c r="CT39" s="41">
        <f t="shared" si="70"/>
        <v>0</v>
      </c>
      <c r="CU39" s="34"/>
      <c r="CV39" s="39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</row>
    <row r="40" spans="1:162" s="21" customFormat="1" ht="21" x14ac:dyDescent="0.35">
      <c r="A40" s="127" t="str">
        <f t="shared" si="63"/>
        <v/>
      </c>
      <c r="B40" s="153"/>
      <c r="C40" s="105"/>
      <c r="D40" s="191"/>
      <c r="E40" s="191"/>
      <c r="F40" s="144"/>
      <c r="G40" s="145"/>
      <c r="H40" s="144"/>
      <c r="I40" s="154"/>
      <c r="J40" s="98"/>
      <c r="K40" s="98"/>
      <c r="L40" s="98"/>
      <c r="M40" s="99"/>
      <c r="N40" s="182" t="str">
        <f t="shared" si="64"/>
        <v/>
      </c>
      <c r="O40" s="148"/>
      <c r="P40" s="187" t="str">
        <f t="shared" si="59"/>
        <v/>
      </c>
      <c r="Q40" s="152"/>
      <c r="R40" s="152"/>
      <c r="S40" s="152"/>
      <c r="T40" s="100"/>
      <c r="U40" s="100"/>
      <c r="V40" s="155"/>
      <c r="W40" s="156"/>
      <c r="X40" s="153"/>
      <c r="Y40" s="153"/>
      <c r="Z40" s="146"/>
      <c r="AA40" s="189"/>
      <c r="AB40" s="27"/>
      <c r="AC40" s="34"/>
      <c r="AD40" s="41">
        <f t="shared" si="71"/>
        <v>0</v>
      </c>
      <c r="AE40" s="41">
        <f t="shared" si="9"/>
        <v>0</v>
      </c>
      <c r="AF40" s="41">
        <f t="shared" ca="1" si="72"/>
        <v>0</v>
      </c>
      <c r="AG40" s="41">
        <f t="shared" ca="1" si="73"/>
        <v>0</v>
      </c>
      <c r="AH40" s="34"/>
      <c r="AI40" s="109" t="str">
        <f t="shared" si="65"/>
        <v/>
      </c>
      <c r="AJ40" s="109">
        <f t="shared" si="12"/>
        <v>0</v>
      </c>
      <c r="AK40" s="109">
        <f t="shared" si="74"/>
        <v>0</v>
      </c>
      <c r="AL40" s="34"/>
      <c r="AM40" s="41">
        <f t="shared" si="75"/>
        <v>0</v>
      </c>
      <c r="AN40" s="41">
        <f t="shared" si="15"/>
        <v>0</v>
      </c>
      <c r="AO40" s="41">
        <f t="shared" si="76"/>
        <v>0</v>
      </c>
      <c r="AP40" s="41">
        <f t="shared" si="17"/>
        <v>0</v>
      </c>
      <c r="AQ40" s="41">
        <f t="shared" ca="1" si="77"/>
        <v>0</v>
      </c>
      <c r="AR40" s="41">
        <f t="shared" ca="1" si="19"/>
        <v>0</v>
      </c>
      <c r="AS40" s="41">
        <f t="shared" si="78"/>
        <v>0</v>
      </c>
      <c r="AT40" s="41">
        <f t="shared" si="21"/>
        <v>0</v>
      </c>
      <c r="AU40" s="41">
        <f t="shared" si="79"/>
        <v>0</v>
      </c>
      <c r="AV40" s="41">
        <f t="shared" si="23"/>
        <v>0</v>
      </c>
      <c r="AW40" s="34"/>
      <c r="AX40" s="34"/>
      <c r="AY40" s="41">
        <f t="shared" si="24"/>
        <v>0</v>
      </c>
      <c r="AZ40" s="41">
        <f t="shared" si="25"/>
        <v>0</v>
      </c>
      <c r="BA40" s="41">
        <f t="shared" si="66"/>
        <v>0</v>
      </c>
      <c r="BB40" s="41">
        <f t="shared" si="26"/>
        <v>0</v>
      </c>
      <c r="BC40" s="41">
        <f t="shared" si="80"/>
        <v>0</v>
      </c>
      <c r="BD40" s="34"/>
      <c r="BE40" s="41">
        <f t="shared" si="28"/>
        <v>0</v>
      </c>
      <c r="BF40" s="41">
        <f t="shared" si="29"/>
        <v>0</v>
      </c>
      <c r="BG40" s="41">
        <f t="shared" si="30"/>
        <v>0</v>
      </c>
      <c r="BH40" s="41">
        <f t="shared" si="31"/>
        <v>0</v>
      </c>
      <c r="BI40" s="41">
        <f t="shared" si="68"/>
        <v>0</v>
      </c>
      <c r="BJ40" s="41">
        <f t="shared" si="32"/>
        <v>0</v>
      </c>
      <c r="BL40" s="41">
        <f t="shared" si="60"/>
        <v>0</v>
      </c>
      <c r="BM40" s="41">
        <f t="shared" si="61"/>
        <v>0</v>
      </c>
      <c r="BN40" s="41">
        <f t="shared" si="33"/>
        <v>0</v>
      </c>
      <c r="BO40" s="41">
        <f t="shared" si="34"/>
        <v>0</v>
      </c>
      <c r="BP40" s="41">
        <f t="shared" si="35"/>
        <v>0</v>
      </c>
      <c r="BQ40" s="41">
        <f t="shared" si="36"/>
        <v>0</v>
      </c>
      <c r="BR40" s="41">
        <f t="shared" si="37"/>
        <v>0</v>
      </c>
      <c r="BS40" s="34"/>
      <c r="BT40" s="41">
        <f t="shared" si="67"/>
        <v>0</v>
      </c>
      <c r="BU40" s="41">
        <f t="shared" si="38"/>
        <v>0</v>
      </c>
      <c r="BV40" s="41">
        <f t="shared" si="39"/>
        <v>0</v>
      </c>
      <c r="BW40" s="41">
        <f t="shared" si="40"/>
        <v>0</v>
      </c>
      <c r="BX40" s="41">
        <f t="shared" si="41"/>
        <v>0</v>
      </c>
      <c r="BY40" s="41">
        <f t="shared" si="62"/>
        <v>0</v>
      </c>
      <c r="BZ40" s="41">
        <f t="shared" si="42"/>
        <v>0</v>
      </c>
      <c r="CA40" s="41">
        <f t="shared" si="43"/>
        <v>0</v>
      </c>
      <c r="CB40" s="41">
        <f t="shared" si="44"/>
        <v>0</v>
      </c>
      <c r="CC40" s="41">
        <f t="shared" si="45"/>
        <v>0</v>
      </c>
      <c r="CD40" s="41">
        <f t="shared" si="46"/>
        <v>0</v>
      </c>
      <c r="CE40" s="41">
        <f t="shared" si="47"/>
        <v>0</v>
      </c>
      <c r="CF40" s="41">
        <f t="shared" si="48"/>
        <v>0</v>
      </c>
      <c r="CH40" s="50">
        <f t="shared" si="81"/>
        <v>0</v>
      </c>
      <c r="CI40" s="50">
        <f t="shared" si="50"/>
        <v>0</v>
      </c>
      <c r="CJ40" s="50">
        <f t="shared" si="82"/>
        <v>0</v>
      </c>
      <c r="CK40" s="50"/>
      <c r="CL40" s="41">
        <f t="shared" ca="1" si="88"/>
        <v>0</v>
      </c>
      <c r="CM40" s="34"/>
      <c r="CN40" s="41">
        <f t="shared" si="83"/>
        <v>0</v>
      </c>
      <c r="CO40" s="41">
        <f t="shared" si="84"/>
        <v>0</v>
      </c>
      <c r="CP40" s="41">
        <f t="shared" si="85"/>
        <v>0</v>
      </c>
      <c r="CQ40" s="41">
        <f t="shared" si="86"/>
        <v>0</v>
      </c>
      <c r="CR40" s="41">
        <f t="shared" si="87"/>
        <v>0</v>
      </c>
      <c r="CS40" s="34"/>
      <c r="CT40" s="41">
        <f t="shared" si="70"/>
        <v>0</v>
      </c>
      <c r="CU40" s="34"/>
      <c r="CV40" s="39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</row>
    <row r="41" spans="1:162" s="21" customFormat="1" ht="21" x14ac:dyDescent="0.35">
      <c r="A41" s="127" t="str">
        <f t="shared" si="63"/>
        <v/>
      </c>
      <c r="B41" s="153"/>
      <c r="C41" s="105"/>
      <c r="D41" s="191"/>
      <c r="E41" s="191"/>
      <c r="F41" s="144"/>
      <c r="G41" s="145"/>
      <c r="H41" s="144"/>
      <c r="I41" s="154"/>
      <c r="J41" s="98"/>
      <c r="K41" s="98"/>
      <c r="L41" s="98"/>
      <c r="M41" s="99"/>
      <c r="N41" s="182" t="str">
        <f t="shared" si="64"/>
        <v/>
      </c>
      <c r="O41" s="148"/>
      <c r="P41" s="187" t="str">
        <f t="shared" si="59"/>
        <v/>
      </c>
      <c r="Q41" s="152"/>
      <c r="R41" s="152"/>
      <c r="S41" s="152"/>
      <c r="T41" s="100"/>
      <c r="U41" s="100"/>
      <c r="V41" s="155"/>
      <c r="W41" s="156"/>
      <c r="X41" s="153"/>
      <c r="Y41" s="153"/>
      <c r="Z41" s="146"/>
      <c r="AA41" s="189"/>
      <c r="AB41" s="27"/>
      <c r="AC41" s="34"/>
      <c r="AD41" s="41">
        <f t="shared" si="71"/>
        <v>0</v>
      </c>
      <c r="AE41" s="41">
        <f t="shared" si="9"/>
        <v>0</v>
      </c>
      <c r="AF41" s="41">
        <f t="shared" ca="1" si="72"/>
        <v>0</v>
      </c>
      <c r="AG41" s="41">
        <f t="shared" ca="1" si="73"/>
        <v>0</v>
      </c>
      <c r="AH41" s="34"/>
      <c r="AI41" s="109" t="str">
        <f t="shared" si="65"/>
        <v/>
      </c>
      <c r="AJ41" s="109">
        <f t="shared" si="12"/>
        <v>0</v>
      </c>
      <c r="AK41" s="109">
        <f t="shared" si="74"/>
        <v>0</v>
      </c>
      <c r="AL41" s="34"/>
      <c r="AM41" s="41">
        <f t="shared" si="75"/>
        <v>0</v>
      </c>
      <c r="AN41" s="41">
        <f t="shared" si="15"/>
        <v>0</v>
      </c>
      <c r="AO41" s="41">
        <f t="shared" si="76"/>
        <v>0</v>
      </c>
      <c r="AP41" s="41">
        <f t="shared" si="17"/>
        <v>0</v>
      </c>
      <c r="AQ41" s="41">
        <f t="shared" ca="1" si="77"/>
        <v>0</v>
      </c>
      <c r="AR41" s="41">
        <f t="shared" ca="1" si="19"/>
        <v>0</v>
      </c>
      <c r="AS41" s="41">
        <f t="shared" si="78"/>
        <v>0</v>
      </c>
      <c r="AT41" s="41">
        <f t="shared" si="21"/>
        <v>0</v>
      </c>
      <c r="AU41" s="41">
        <f t="shared" si="79"/>
        <v>0</v>
      </c>
      <c r="AV41" s="41">
        <f t="shared" si="23"/>
        <v>0</v>
      </c>
      <c r="AW41" s="34"/>
      <c r="AX41" s="34"/>
      <c r="AY41" s="41">
        <f t="shared" si="24"/>
        <v>0</v>
      </c>
      <c r="AZ41" s="41">
        <f t="shared" si="25"/>
        <v>0</v>
      </c>
      <c r="BA41" s="41">
        <f t="shared" si="66"/>
        <v>0</v>
      </c>
      <c r="BB41" s="41">
        <f t="shared" si="26"/>
        <v>0</v>
      </c>
      <c r="BC41" s="41">
        <f t="shared" si="80"/>
        <v>0</v>
      </c>
      <c r="BD41" s="34"/>
      <c r="BE41" s="41">
        <f t="shared" si="28"/>
        <v>0</v>
      </c>
      <c r="BF41" s="41">
        <f t="shared" si="29"/>
        <v>0</v>
      </c>
      <c r="BG41" s="41">
        <f t="shared" si="30"/>
        <v>0</v>
      </c>
      <c r="BH41" s="41">
        <f t="shared" si="31"/>
        <v>0</v>
      </c>
      <c r="BI41" s="41">
        <f t="shared" si="68"/>
        <v>0</v>
      </c>
      <c r="BJ41" s="41">
        <f t="shared" si="32"/>
        <v>0</v>
      </c>
      <c r="BL41" s="41">
        <f t="shared" si="60"/>
        <v>0</v>
      </c>
      <c r="BM41" s="41">
        <f t="shared" si="61"/>
        <v>0</v>
      </c>
      <c r="BN41" s="41">
        <f t="shared" si="33"/>
        <v>0</v>
      </c>
      <c r="BO41" s="41">
        <f t="shared" si="34"/>
        <v>0</v>
      </c>
      <c r="BP41" s="41">
        <f t="shared" si="35"/>
        <v>0</v>
      </c>
      <c r="BQ41" s="41">
        <f t="shared" si="36"/>
        <v>0</v>
      </c>
      <c r="BR41" s="41">
        <f t="shared" si="37"/>
        <v>0</v>
      </c>
      <c r="BS41" s="34"/>
      <c r="BT41" s="41">
        <f t="shared" si="67"/>
        <v>0</v>
      </c>
      <c r="BU41" s="41">
        <f t="shared" si="38"/>
        <v>0</v>
      </c>
      <c r="BV41" s="41">
        <f t="shared" si="39"/>
        <v>0</v>
      </c>
      <c r="BW41" s="41">
        <f t="shared" si="40"/>
        <v>0</v>
      </c>
      <c r="BX41" s="41">
        <f t="shared" si="41"/>
        <v>0</v>
      </c>
      <c r="BY41" s="41">
        <f t="shared" si="62"/>
        <v>0</v>
      </c>
      <c r="BZ41" s="41">
        <f t="shared" si="42"/>
        <v>0</v>
      </c>
      <c r="CA41" s="41">
        <f t="shared" si="43"/>
        <v>0</v>
      </c>
      <c r="CB41" s="41">
        <f t="shared" si="44"/>
        <v>0</v>
      </c>
      <c r="CC41" s="41">
        <f t="shared" si="45"/>
        <v>0</v>
      </c>
      <c r="CD41" s="41">
        <f t="shared" si="46"/>
        <v>0</v>
      </c>
      <c r="CE41" s="41">
        <f t="shared" si="47"/>
        <v>0</v>
      </c>
      <c r="CF41" s="41">
        <f t="shared" si="48"/>
        <v>0</v>
      </c>
      <c r="CH41" s="50">
        <f t="shared" si="81"/>
        <v>0</v>
      </c>
      <c r="CI41" s="50">
        <f t="shared" si="50"/>
        <v>0</v>
      </c>
      <c r="CJ41" s="50">
        <f t="shared" si="82"/>
        <v>0</v>
      </c>
      <c r="CK41" s="50"/>
      <c r="CL41" s="41">
        <f t="shared" ca="1" si="88"/>
        <v>0</v>
      </c>
      <c r="CM41" s="34"/>
      <c r="CN41" s="41">
        <f t="shared" si="83"/>
        <v>0</v>
      </c>
      <c r="CO41" s="41">
        <f t="shared" si="84"/>
        <v>0</v>
      </c>
      <c r="CP41" s="41">
        <f t="shared" si="85"/>
        <v>0</v>
      </c>
      <c r="CQ41" s="41">
        <f t="shared" si="86"/>
        <v>0</v>
      </c>
      <c r="CR41" s="41">
        <f t="shared" si="87"/>
        <v>0</v>
      </c>
      <c r="CS41" s="34"/>
      <c r="CT41" s="41">
        <f t="shared" si="70"/>
        <v>0</v>
      </c>
      <c r="CU41" s="34"/>
      <c r="CV41" s="39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</row>
    <row r="42" spans="1:162" s="21" customFormat="1" ht="21" x14ac:dyDescent="0.35">
      <c r="A42" s="127" t="str">
        <f t="shared" si="63"/>
        <v/>
      </c>
      <c r="B42" s="153"/>
      <c r="C42" s="105"/>
      <c r="D42" s="191"/>
      <c r="E42" s="191"/>
      <c r="F42" s="144"/>
      <c r="G42" s="145"/>
      <c r="H42" s="144"/>
      <c r="I42" s="154"/>
      <c r="J42" s="98"/>
      <c r="K42" s="98"/>
      <c r="L42" s="98"/>
      <c r="M42" s="99"/>
      <c r="N42" s="182" t="str">
        <f t="shared" si="64"/>
        <v/>
      </c>
      <c r="O42" s="148"/>
      <c r="P42" s="187" t="str">
        <f t="shared" si="59"/>
        <v/>
      </c>
      <c r="Q42" s="152"/>
      <c r="R42" s="152"/>
      <c r="S42" s="152"/>
      <c r="T42" s="100"/>
      <c r="U42" s="100"/>
      <c r="V42" s="155"/>
      <c r="W42" s="156"/>
      <c r="X42" s="153"/>
      <c r="Y42" s="153"/>
      <c r="Z42" s="146"/>
      <c r="AA42" s="189"/>
      <c r="AB42" s="27"/>
      <c r="AC42" s="34"/>
      <c r="AD42" s="41">
        <f t="shared" si="71"/>
        <v>0</v>
      </c>
      <c r="AE42" s="41">
        <f t="shared" si="9"/>
        <v>0</v>
      </c>
      <c r="AF42" s="41">
        <f t="shared" ca="1" si="72"/>
        <v>0</v>
      </c>
      <c r="AG42" s="41">
        <f t="shared" ca="1" si="73"/>
        <v>0</v>
      </c>
      <c r="AH42" s="34"/>
      <c r="AI42" s="109" t="str">
        <f t="shared" si="65"/>
        <v/>
      </c>
      <c r="AJ42" s="109">
        <f t="shared" si="12"/>
        <v>0</v>
      </c>
      <c r="AK42" s="109">
        <f t="shared" si="74"/>
        <v>0</v>
      </c>
      <c r="AL42" s="34"/>
      <c r="AM42" s="41">
        <f t="shared" si="75"/>
        <v>0</v>
      </c>
      <c r="AN42" s="41">
        <f t="shared" si="15"/>
        <v>0</v>
      </c>
      <c r="AO42" s="41">
        <f t="shared" si="76"/>
        <v>0</v>
      </c>
      <c r="AP42" s="41">
        <f t="shared" si="17"/>
        <v>0</v>
      </c>
      <c r="AQ42" s="41">
        <f t="shared" ca="1" si="77"/>
        <v>0</v>
      </c>
      <c r="AR42" s="41">
        <f t="shared" ca="1" si="19"/>
        <v>0</v>
      </c>
      <c r="AS42" s="41">
        <f t="shared" si="78"/>
        <v>0</v>
      </c>
      <c r="AT42" s="41">
        <f t="shared" si="21"/>
        <v>0</v>
      </c>
      <c r="AU42" s="41">
        <f t="shared" si="79"/>
        <v>0</v>
      </c>
      <c r="AV42" s="41">
        <f t="shared" si="23"/>
        <v>0</v>
      </c>
      <c r="AW42" s="34"/>
      <c r="AX42" s="34"/>
      <c r="AY42" s="41">
        <f t="shared" si="24"/>
        <v>0</v>
      </c>
      <c r="AZ42" s="41">
        <f t="shared" si="25"/>
        <v>0</v>
      </c>
      <c r="BA42" s="41">
        <f t="shared" si="66"/>
        <v>0</v>
      </c>
      <c r="BB42" s="41">
        <f t="shared" si="26"/>
        <v>0</v>
      </c>
      <c r="BC42" s="41">
        <f t="shared" si="80"/>
        <v>0</v>
      </c>
      <c r="BD42" s="34"/>
      <c r="BE42" s="41">
        <f t="shared" si="28"/>
        <v>0</v>
      </c>
      <c r="BF42" s="41">
        <f t="shared" si="29"/>
        <v>0</v>
      </c>
      <c r="BG42" s="41">
        <f t="shared" si="30"/>
        <v>0</v>
      </c>
      <c r="BH42" s="41">
        <f t="shared" si="31"/>
        <v>0</v>
      </c>
      <c r="BI42" s="41">
        <f t="shared" si="68"/>
        <v>0</v>
      </c>
      <c r="BJ42" s="41">
        <f t="shared" si="32"/>
        <v>0</v>
      </c>
      <c r="BL42" s="41">
        <f t="shared" si="60"/>
        <v>0</v>
      </c>
      <c r="BM42" s="41">
        <f t="shared" si="61"/>
        <v>0</v>
      </c>
      <c r="BN42" s="41">
        <f t="shared" si="33"/>
        <v>0</v>
      </c>
      <c r="BO42" s="41">
        <f t="shared" si="34"/>
        <v>0</v>
      </c>
      <c r="BP42" s="41">
        <f t="shared" si="35"/>
        <v>0</v>
      </c>
      <c r="BQ42" s="41">
        <f t="shared" si="36"/>
        <v>0</v>
      </c>
      <c r="BR42" s="41">
        <f t="shared" si="37"/>
        <v>0</v>
      </c>
      <c r="BS42" s="34"/>
      <c r="BT42" s="41">
        <f t="shared" si="67"/>
        <v>0</v>
      </c>
      <c r="BU42" s="41">
        <f t="shared" si="38"/>
        <v>0</v>
      </c>
      <c r="BV42" s="41">
        <f t="shared" si="39"/>
        <v>0</v>
      </c>
      <c r="BW42" s="41">
        <f t="shared" si="40"/>
        <v>0</v>
      </c>
      <c r="BX42" s="41">
        <f t="shared" si="41"/>
        <v>0</v>
      </c>
      <c r="BY42" s="41">
        <f t="shared" si="62"/>
        <v>0</v>
      </c>
      <c r="BZ42" s="41">
        <f t="shared" si="42"/>
        <v>0</v>
      </c>
      <c r="CA42" s="41">
        <f t="shared" si="43"/>
        <v>0</v>
      </c>
      <c r="CB42" s="41">
        <f t="shared" si="44"/>
        <v>0</v>
      </c>
      <c r="CC42" s="41">
        <f t="shared" si="45"/>
        <v>0</v>
      </c>
      <c r="CD42" s="41">
        <f t="shared" si="46"/>
        <v>0</v>
      </c>
      <c r="CE42" s="41">
        <f t="shared" si="47"/>
        <v>0</v>
      </c>
      <c r="CF42" s="41">
        <f t="shared" si="48"/>
        <v>0</v>
      </c>
      <c r="CH42" s="50">
        <f t="shared" si="81"/>
        <v>0</v>
      </c>
      <c r="CI42" s="50">
        <f t="shared" si="50"/>
        <v>0</v>
      </c>
      <c r="CJ42" s="50">
        <f t="shared" si="82"/>
        <v>0</v>
      </c>
      <c r="CK42" s="50"/>
      <c r="CL42" s="41">
        <f t="shared" ca="1" si="88"/>
        <v>0</v>
      </c>
      <c r="CM42" s="34"/>
      <c r="CN42" s="41">
        <f t="shared" si="83"/>
        <v>0</v>
      </c>
      <c r="CO42" s="41">
        <f t="shared" si="84"/>
        <v>0</v>
      </c>
      <c r="CP42" s="41">
        <f t="shared" si="85"/>
        <v>0</v>
      </c>
      <c r="CQ42" s="41">
        <f t="shared" si="86"/>
        <v>0</v>
      </c>
      <c r="CR42" s="41">
        <f t="shared" si="87"/>
        <v>0</v>
      </c>
      <c r="CS42" s="34"/>
      <c r="CT42" s="41">
        <f t="shared" si="70"/>
        <v>0</v>
      </c>
      <c r="CU42" s="34"/>
      <c r="CV42" s="39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</row>
    <row r="43" spans="1:162" s="21" customFormat="1" ht="21" x14ac:dyDescent="0.35">
      <c r="A43" s="127" t="str">
        <f t="shared" si="63"/>
        <v/>
      </c>
      <c r="B43" s="153"/>
      <c r="C43" s="105"/>
      <c r="D43" s="191"/>
      <c r="E43" s="191"/>
      <c r="F43" s="144"/>
      <c r="G43" s="145"/>
      <c r="H43" s="144"/>
      <c r="I43" s="154"/>
      <c r="J43" s="98"/>
      <c r="K43" s="98"/>
      <c r="L43" s="98"/>
      <c r="M43" s="99"/>
      <c r="N43" s="182" t="str">
        <f t="shared" si="64"/>
        <v/>
      </c>
      <c r="O43" s="148"/>
      <c r="P43" s="187" t="str">
        <f t="shared" si="59"/>
        <v/>
      </c>
      <c r="Q43" s="152"/>
      <c r="R43" s="152"/>
      <c r="S43" s="152"/>
      <c r="T43" s="100"/>
      <c r="U43" s="100"/>
      <c r="V43" s="155"/>
      <c r="W43" s="156"/>
      <c r="X43" s="153"/>
      <c r="Y43" s="153"/>
      <c r="Z43" s="146"/>
      <c r="AA43" s="189"/>
      <c r="AB43" s="27"/>
      <c r="AC43" s="34"/>
      <c r="AD43" s="41">
        <f t="shared" si="71"/>
        <v>0</v>
      </c>
      <c r="AE43" s="41">
        <f t="shared" si="9"/>
        <v>0</v>
      </c>
      <c r="AF43" s="41">
        <f t="shared" ca="1" si="72"/>
        <v>0</v>
      </c>
      <c r="AG43" s="41">
        <f t="shared" ca="1" si="73"/>
        <v>0</v>
      </c>
      <c r="AH43" s="34"/>
      <c r="AI43" s="109" t="str">
        <f t="shared" si="65"/>
        <v/>
      </c>
      <c r="AJ43" s="109">
        <f t="shared" si="12"/>
        <v>0</v>
      </c>
      <c r="AK43" s="109">
        <f t="shared" si="74"/>
        <v>0</v>
      </c>
      <c r="AL43" s="34"/>
      <c r="AM43" s="41">
        <f t="shared" si="75"/>
        <v>0</v>
      </c>
      <c r="AN43" s="41">
        <f t="shared" si="15"/>
        <v>0</v>
      </c>
      <c r="AO43" s="41">
        <f t="shared" si="76"/>
        <v>0</v>
      </c>
      <c r="AP43" s="41">
        <f t="shared" si="17"/>
        <v>0</v>
      </c>
      <c r="AQ43" s="41">
        <f t="shared" ca="1" si="77"/>
        <v>0</v>
      </c>
      <c r="AR43" s="41">
        <f t="shared" ca="1" si="19"/>
        <v>0</v>
      </c>
      <c r="AS43" s="41">
        <f t="shared" si="78"/>
        <v>0</v>
      </c>
      <c r="AT43" s="41">
        <f t="shared" si="21"/>
        <v>0</v>
      </c>
      <c r="AU43" s="41">
        <f t="shared" si="79"/>
        <v>0</v>
      </c>
      <c r="AV43" s="41">
        <f t="shared" si="23"/>
        <v>0</v>
      </c>
      <c r="AW43" s="34"/>
      <c r="AX43" s="34"/>
      <c r="AY43" s="41">
        <f t="shared" si="24"/>
        <v>0</v>
      </c>
      <c r="AZ43" s="41">
        <f t="shared" si="25"/>
        <v>0</v>
      </c>
      <c r="BA43" s="41">
        <f t="shared" si="66"/>
        <v>0</v>
      </c>
      <c r="BB43" s="41">
        <f t="shared" si="26"/>
        <v>0</v>
      </c>
      <c r="BC43" s="41">
        <f t="shared" si="80"/>
        <v>0</v>
      </c>
      <c r="BD43" s="34"/>
      <c r="BE43" s="41">
        <f t="shared" si="28"/>
        <v>0</v>
      </c>
      <c r="BF43" s="41">
        <f t="shared" si="29"/>
        <v>0</v>
      </c>
      <c r="BG43" s="41">
        <f t="shared" si="30"/>
        <v>0</v>
      </c>
      <c r="BH43" s="41">
        <f t="shared" si="31"/>
        <v>0</v>
      </c>
      <c r="BI43" s="41">
        <f t="shared" si="68"/>
        <v>0</v>
      </c>
      <c r="BJ43" s="41">
        <f t="shared" si="32"/>
        <v>0</v>
      </c>
      <c r="BL43" s="41">
        <f t="shared" si="60"/>
        <v>0</v>
      </c>
      <c r="BM43" s="41">
        <f t="shared" si="61"/>
        <v>0</v>
      </c>
      <c r="BN43" s="41">
        <f t="shared" si="33"/>
        <v>0</v>
      </c>
      <c r="BO43" s="41">
        <f t="shared" si="34"/>
        <v>0</v>
      </c>
      <c r="BP43" s="41">
        <f t="shared" si="35"/>
        <v>0</v>
      </c>
      <c r="BQ43" s="41">
        <f t="shared" si="36"/>
        <v>0</v>
      </c>
      <c r="BR43" s="41">
        <f t="shared" si="37"/>
        <v>0</v>
      </c>
      <c r="BS43" s="34"/>
      <c r="BT43" s="41">
        <f t="shared" si="67"/>
        <v>0</v>
      </c>
      <c r="BU43" s="41">
        <f t="shared" si="38"/>
        <v>0</v>
      </c>
      <c r="BV43" s="41">
        <f t="shared" si="39"/>
        <v>0</v>
      </c>
      <c r="BW43" s="41">
        <f t="shared" si="40"/>
        <v>0</v>
      </c>
      <c r="BX43" s="41">
        <f t="shared" si="41"/>
        <v>0</v>
      </c>
      <c r="BY43" s="41">
        <f t="shared" si="62"/>
        <v>0</v>
      </c>
      <c r="BZ43" s="41">
        <f t="shared" si="42"/>
        <v>0</v>
      </c>
      <c r="CA43" s="41">
        <f t="shared" si="43"/>
        <v>0</v>
      </c>
      <c r="CB43" s="41">
        <f t="shared" si="44"/>
        <v>0</v>
      </c>
      <c r="CC43" s="41">
        <f t="shared" si="45"/>
        <v>0</v>
      </c>
      <c r="CD43" s="41">
        <f t="shared" si="46"/>
        <v>0</v>
      </c>
      <c r="CE43" s="41">
        <f t="shared" si="47"/>
        <v>0</v>
      </c>
      <c r="CF43" s="41">
        <f t="shared" si="48"/>
        <v>0</v>
      </c>
      <c r="CH43" s="50">
        <f t="shared" si="81"/>
        <v>0</v>
      </c>
      <c r="CI43" s="50">
        <f t="shared" si="50"/>
        <v>0</v>
      </c>
      <c r="CJ43" s="50">
        <f t="shared" si="82"/>
        <v>0</v>
      </c>
      <c r="CK43" s="50"/>
      <c r="CL43" s="41">
        <f t="shared" ca="1" si="88"/>
        <v>0</v>
      </c>
      <c r="CM43" s="34"/>
      <c r="CN43" s="41">
        <f t="shared" si="83"/>
        <v>0</v>
      </c>
      <c r="CO43" s="41">
        <f t="shared" si="84"/>
        <v>0</v>
      </c>
      <c r="CP43" s="41">
        <f t="shared" si="85"/>
        <v>0</v>
      </c>
      <c r="CQ43" s="41">
        <f t="shared" si="86"/>
        <v>0</v>
      </c>
      <c r="CR43" s="41">
        <f t="shared" si="87"/>
        <v>0</v>
      </c>
      <c r="CS43" s="34"/>
      <c r="CT43" s="41">
        <f t="shared" si="70"/>
        <v>0</v>
      </c>
      <c r="CU43" s="34"/>
      <c r="CV43" s="39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</row>
    <row r="44" spans="1:162" s="21" customFormat="1" ht="21" x14ac:dyDescent="0.35">
      <c r="A44" s="127" t="str">
        <f t="shared" si="63"/>
        <v/>
      </c>
      <c r="B44" s="153"/>
      <c r="C44" s="105"/>
      <c r="D44" s="191"/>
      <c r="E44" s="191"/>
      <c r="F44" s="144"/>
      <c r="G44" s="145"/>
      <c r="H44" s="144"/>
      <c r="I44" s="154"/>
      <c r="J44" s="98"/>
      <c r="K44" s="98"/>
      <c r="L44" s="98"/>
      <c r="M44" s="99"/>
      <c r="N44" s="182" t="str">
        <f t="shared" si="64"/>
        <v/>
      </c>
      <c r="O44" s="148"/>
      <c r="P44" s="187" t="str">
        <f t="shared" si="59"/>
        <v/>
      </c>
      <c r="Q44" s="152"/>
      <c r="R44" s="152"/>
      <c r="S44" s="152"/>
      <c r="T44" s="100"/>
      <c r="U44" s="100"/>
      <c r="V44" s="155"/>
      <c r="W44" s="156"/>
      <c r="X44" s="153"/>
      <c r="Y44" s="153"/>
      <c r="Z44" s="146"/>
      <c r="AA44" s="189"/>
      <c r="AB44" s="27"/>
      <c r="AC44" s="34"/>
      <c r="AD44" s="41">
        <f t="shared" si="71"/>
        <v>0</v>
      </c>
      <c r="AE44" s="41">
        <f t="shared" si="9"/>
        <v>0</v>
      </c>
      <c r="AF44" s="41">
        <f t="shared" ca="1" si="72"/>
        <v>0</v>
      </c>
      <c r="AG44" s="41">
        <f t="shared" ca="1" si="73"/>
        <v>0</v>
      </c>
      <c r="AH44" s="34"/>
      <c r="AI44" s="109" t="str">
        <f t="shared" si="65"/>
        <v/>
      </c>
      <c r="AJ44" s="109">
        <f t="shared" si="12"/>
        <v>0</v>
      </c>
      <c r="AK44" s="109">
        <f t="shared" si="74"/>
        <v>0</v>
      </c>
      <c r="AL44" s="34"/>
      <c r="AM44" s="41">
        <f t="shared" si="75"/>
        <v>0</v>
      </c>
      <c r="AN44" s="41">
        <f t="shared" si="15"/>
        <v>0</v>
      </c>
      <c r="AO44" s="41">
        <f t="shared" si="76"/>
        <v>0</v>
      </c>
      <c r="AP44" s="41">
        <f t="shared" si="17"/>
        <v>0</v>
      </c>
      <c r="AQ44" s="41">
        <f t="shared" ca="1" si="77"/>
        <v>0</v>
      </c>
      <c r="AR44" s="41">
        <f t="shared" ca="1" si="19"/>
        <v>0</v>
      </c>
      <c r="AS44" s="41">
        <f t="shared" si="78"/>
        <v>0</v>
      </c>
      <c r="AT44" s="41">
        <f t="shared" si="21"/>
        <v>0</v>
      </c>
      <c r="AU44" s="41">
        <f t="shared" si="79"/>
        <v>0</v>
      </c>
      <c r="AV44" s="41">
        <f t="shared" si="23"/>
        <v>0</v>
      </c>
      <c r="AW44" s="34"/>
      <c r="AX44" s="34"/>
      <c r="AY44" s="41">
        <f t="shared" si="24"/>
        <v>0</v>
      </c>
      <c r="AZ44" s="41">
        <f t="shared" si="25"/>
        <v>0</v>
      </c>
      <c r="BA44" s="41">
        <f t="shared" si="66"/>
        <v>0</v>
      </c>
      <c r="BB44" s="41">
        <f t="shared" si="26"/>
        <v>0</v>
      </c>
      <c r="BC44" s="41">
        <f t="shared" si="80"/>
        <v>0</v>
      </c>
      <c r="BD44" s="34"/>
      <c r="BE44" s="41">
        <f t="shared" si="28"/>
        <v>0</v>
      </c>
      <c r="BF44" s="41">
        <f t="shared" si="29"/>
        <v>0</v>
      </c>
      <c r="BG44" s="41">
        <f t="shared" si="30"/>
        <v>0</v>
      </c>
      <c r="BH44" s="41">
        <f t="shared" si="31"/>
        <v>0</v>
      </c>
      <c r="BI44" s="41">
        <f t="shared" si="68"/>
        <v>0</v>
      </c>
      <c r="BJ44" s="41">
        <f t="shared" si="32"/>
        <v>0</v>
      </c>
      <c r="BL44" s="41">
        <f t="shared" si="60"/>
        <v>0</v>
      </c>
      <c r="BM44" s="41">
        <f t="shared" si="61"/>
        <v>0</v>
      </c>
      <c r="BN44" s="41">
        <f t="shared" si="33"/>
        <v>0</v>
      </c>
      <c r="BO44" s="41">
        <f t="shared" si="34"/>
        <v>0</v>
      </c>
      <c r="BP44" s="41">
        <f t="shared" si="35"/>
        <v>0</v>
      </c>
      <c r="BQ44" s="41">
        <f t="shared" si="36"/>
        <v>0</v>
      </c>
      <c r="BR44" s="41">
        <f t="shared" si="37"/>
        <v>0</v>
      </c>
      <c r="BS44" s="34"/>
      <c r="BT44" s="41">
        <f t="shared" si="67"/>
        <v>0</v>
      </c>
      <c r="BU44" s="41">
        <f t="shared" si="38"/>
        <v>0</v>
      </c>
      <c r="BV44" s="41">
        <f t="shared" si="39"/>
        <v>0</v>
      </c>
      <c r="BW44" s="41">
        <f t="shared" si="40"/>
        <v>0</v>
      </c>
      <c r="BX44" s="41">
        <f t="shared" si="41"/>
        <v>0</v>
      </c>
      <c r="BY44" s="41">
        <f t="shared" si="62"/>
        <v>0</v>
      </c>
      <c r="BZ44" s="41">
        <f t="shared" si="42"/>
        <v>0</v>
      </c>
      <c r="CA44" s="41">
        <f t="shared" si="43"/>
        <v>0</v>
      </c>
      <c r="CB44" s="41">
        <f t="shared" si="44"/>
        <v>0</v>
      </c>
      <c r="CC44" s="41">
        <f t="shared" si="45"/>
        <v>0</v>
      </c>
      <c r="CD44" s="41">
        <f t="shared" si="46"/>
        <v>0</v>
      </c>
      <c r="CE44" s="41">
        <f t="shared" si="47"/>
        <v>0</v>
      </c>
      <c r="CF44" s="41">
        <f t="shared" si="48"/>
        <v>0</v>
      </c>
      <c r="CH44" s="50">
        <f t="shared" si="81"/>
        <v>0</v>
      </c>
      <c r="CI44" s="50">
        <f t="shared" si="50"/>
        <v>0</v>
      </c>
      <c r="CJ44" s="50">
        <f t="shared" si="82"/>
        <v>0</v>
      </c>
      <c r="CK44" s="50"/>
      <c r="CL44" s="41">
        <f t="shared" ca="1" si="88"/>
        <v>0</v>
      </c>
      <c r="CM44" s="34"/>
      <c r="CN44" s="41">
        <f t="shared" si="83"/>
        <v>0</v>
      </c>
      <c r="CO44" s="41">
        <f t="shared" si="84"/>
        <v>0</v>
      </c>
      <c r="CP44" s="41">
        <f t="shared" si="85"/>
        <v>0</v>
      </c>
      <c r="CQ44" s="41">
        <f t="shared" si="86"/>
        <v>0</v>
      </c>
      <c r="CR44" s="41">
        <f t="shared" si="87"/>
        <v>0</v>
      </c>
      <c r="CS44" s="34"/>
      <c r="CT44" s="41">
        <f t="shared" si="70"/>
        <v>0</v>
      </c>
      <c r="CU44" s="34"/>
      <c r="CV44" s="39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</row>
    <row r="45" spans="1:162" s="21" customFormat="1" ht="21" x14ac:dyDescent="0.35">
      <c r="A45" s="127" t="str">
        <f t="shared" si="63"/>
        <v/>
      </c>
      <c r="B45" s="153"/>
      <c r="C45" s="105"/>
      <c r="D45" s="191"/>
      <c r="E45" s="191"/>
      <c r="F45" s="144"/>
      <c r="G45" s="145"/>
      <c r="H45" s="144"/>
      <c r="I45" s="154"/>
      <c r="J45" s="98"/>
      <c r="K45" s="98"/>
      <c r="L45" s="98"/>
      <c r="M45" s="99"/>
      <c r="N45" s="182" t="str">
        <f t="shared" si="64"/>
        <v/>
      </c>
      <c r="O45" s="148"/>
      <c r="P45" s="187" t="str">
        <f t="shared" si="59"/>
        <v/>
      </c>
      <c r="Q45" s="152"/>
      <c r="R45" s="152"/>
      <c r="S45" s="152"/>
      <c r="T45" s="100"/>
      <c r="U45" s="100"/>
      <c r="V45" s="155"/>
      <c r="W45" s="156"/>
      <c r="X45" s="153"/>
      <c r="Y45" s="153"/>
      <c r="Z45" s="146"/>
      <c r="AA45" s="189"/>
      <c r="AB45" s="27"/>
      <c r="AC45" s="34"/>
      <c r="AD45" s="41">
        <f t="shared" si="71"/>
        <v>0</v>
      </c>
      <c r="AE45" s="41">
        <f t="shared" si="9"/>
        <v>0</v>
      </c>
      <c r="AF45" s="41">
        <f t="shared" ca="1" si="72"/>
        <v>0</v>
      </c>
      <c r="AG45" s="41">
        <f t="shared" ca="1" si="73"/>
        <v>0</v>
      </c>
      <c r="AH45" s="34"/>
      <c r="AI45" s="109" t="str">
        <f t="shared" si="65"/>
        <v/>
      </c>
      <c r="AJ45" s="109">
        <f t="shared" si="12"/>
        <v>0</v>
      </c>
      <c r="AK45" s="109">
        <f t="shared" si="74"/>
        <v>0</v>
      </c>
      <c r="AL45" s="34"/>
      <c r="AM45" s="41">
        <f t="shared" si="75"/>
        <v>0</v>
      </c>
      <c r="AN45" s="41">
        <f t="shared" si="15"/>
        <v>0</v>
      </c>
      <c r="AO45" s="41">
        <f t="shared" si="76"/>
        <v>0</v>
      </c>
      <c r="AP45" s="41">
        <f t="shared" si="17"/>
        <v>0</v>
      </c>
      <c r="AQ45" s="41">
        <f t="shared" ca="1" si="77"/>
        <v>0</v>
      </c>
      <c r="AR45" s="41">
        <f t="shared" ca="1" si="19"/>
        <v>0</v>
      </c>
      <c r="AS45" s="41">
        <f t="shared" si="78"/>
        <v>0</v>
      </c>
      <c r="AT45" s="41">
        <f t="shared" si="21"/>
        <v>0</v>
      </c>
      <c r="AU45" s="41">
        <f t="shared" si="79"/>
        <v>0</v>
      </c>
      <c r="AV45" s="41">
        <f t="shared" si="23"/>
        <v>0</v>
      </c>
      <c r="AW45" s="34"/>
      <c r="AX45" s="34"/>
      <c r="AY45" s="41">
        <f t="shared" si="24"/>
        <v>0</v>
      </c>
      <c r="AZ45" s="41">
        <f t="shared" si="25"/>
        <v>0</v>
      </c>
      <c r="BA45" s="41">
        <f t="shared" si="66"/>
        <v>0</v>
      </c>
      <c r="BB45" s="41">
        <f t="shared" si="26"/>
        <v>0</v>
      </c>
      <c r="BC45" s="41">
        <f t="shared" si="80"/>
        <v>0</v>
      </c>
      <c r="BD45" s="34"/>
      <c r="BE45" s="41">
        <f t="shared" si="28"/>
        <v>0</v>
      </c>
      <c r="BF45" s="41">
        <f t="shared" si="29"/>
        <v>0</v>
      </c>
      <c r="BG45" s="41">
        <f t="shared" si="30"/>
        <v>0</v>
      </c>
      <c r="BH45" s="41">
        <f t="shared" si="31"/>
        <v>0</v>
      </c>
      <c r="BI45" s="41">
        <f t="shared" si="68"/>
        <v>0</v>
      </c>
      <c r="BJ45" s="41">
        <f t="shared" si="32"/>
        <v>0</v>
      </c>
      <c r="BL45" s="41">
        <f t="shared" si="60"/>
        <v>0</v>
      </c>
      <c r="BM45" s="41">
        <f t="shared" si="61"/>
        <v>0</v>
      </c>
      <c r="BN45" s="41">
        <f t="shared" si="33"/>
        <v>0</v>
      </c>
      <c r="BO45" s="41">
        <f t="shared" si="34"/>
        <v>0</v>
      </c>
      <c r="BP45" s="41">
        <f t="shared" si="35"/>
        <v>0</v>
      </c>
      <c r="BQ45" s="41">
        <f t="shared" si="36"/>
        <v>0</v>
      </c>
      <c r="BR45" s="41">
        <f t="shared" si="37"/>
        <v>0</v>
      </c>
      <c r="BS45" s="34"/>
      <c r="BT45" s="41">
        <f t="shared" si="67"/>
        <v>0</v>
      </c>
      <c r="BU45" s="41">
        <f t="shared" si="38"/>
        <v>0</v>
      </c>
      <c r="BV45" s="41">
        <f t="shared" si="39"/>
        <v>0</v>
      </c>
      <c r="BW45" s="41">
        <f t="shared" si="40"/>
        <v>0</v>
      </c>
      <c r="BX45" s="41">
        <f t="shared" si="41"/>
        <v>0</v>
      </c>
      <c r="BY45" s="41">
        <f t="shared" si="62"/>
        <v>0</v>
      </c>
      <c r="BZ45" s="41">
        <f t="shared" si="42"/>
        <v>0</v>
      </c>
      <c r="CA45" s="41">
        <f t="shared" si="43"/>
        <v>0</v>
      </c>
      <c r="CB45" s="41">
        <f t="shared" si="44"/>
        <v>0</v>
      </c>
      <c r="CC45" s="41">
        <f t="shared" si="45"/>
        <v>0</v>
      </c>
      <c r="CD45" s="41">
        <f t="shared" si="46"/>
        <v>0</v>
      </c>
      <c r="CE45" s="41">
        <f t="shared" si="47"/>
        <v>0</v>
      </c>
      <c r="CF45" s="41">
        <f t="shared" si="48"/>
        <v>0</v>
      </c>
      <c r="CH45" s="50">
        <f t="shared" si="81"/>
        <v>0</v>
      </c>
      <c r="CI45" s="50">
        <f t="shared" si="50"/>
        <v>0</v>
      </c>
      <c r="CJ45" s="50">
        <f t="shared" si="82"/>
        <v>0</v>
      </c>
      <c r="CK45" s="50"/>
      <c r="CL45" s="41">
        <f t="shared" ca="1" si="88"/>
        <v>0</v>
      </c>
      <c r="CM45" s="34"/>
      <c r="CN45" s="41">
        <f t="shared" si="83"/>
        <v>0</v>
      </c>
      <c r="CO45" s="41">
        <f t="shared" si="84"/>
        <v>0</v>
      </c>
      <c r="CP45" s="41">
        <f t="shared" si="85"/>
        <v>0</v>
      </c>
      <c r="CQ45" s="41">
        <f t="shared" si="86"/>
        <v>0</v>
      </c>
      <c r="CR45" s="41">
        <f t="shared" si="87"/>
        <v>0</v>
      </c>
      <c r="CS45" s="34"/>
      <c r="CT45" s="41">
        <f t="shared" si="70"/>
        <v>0</v>
      </c>
      <c r="CU45" s="34"/>
      <c r="CV45" s="39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</row>
    <row r="46" spans="1:162" s="21" customFormat="1" ht="21" x14ac:dyDescent="0.35">
      <c r="A46" s="127" t="str">
        <f t="shared" si="63"/>
        <v/>
      </c>
      <c r="B46" s="153"/>
      <c r="C46" s="105"/>
      <c r="D46" s="191"/>
      <c r="E46" s="191"/>
      <c r="F46" s="144"/>
      <c r="G46" s="145"/>
      <c r="H46" s="144"/>
      <c r="I46" s="154"/>
      <c r="J46" s="98"/>
      <c r="K46" s="98"/>
      <c r="L46" s="98"/>
      <c r="M46" s="99"/>
      <c r="N46" s="182" t="str">
        <f t="shared" si="64"/>
        <v/>
      </c>
      <c r="O46" s="148"/>
      <c r="P46" s="187" t="str">
        <f t="shared" si="59"/>
        <v/>
      </c>
      <c r="Q46" s="152"/>
      <c r="R46" s="152"/>
      <c r="S46" s="152"/>
      <c r="T46" s="100"/>
      <c r="U46" s="100"/>
      <c r="V46" s="155"/>
      <c r="W46" s="156"/>
      <c r="X46" s="153"/>
      <c r="Y46" s="153"/>
      <c r="Z46" s="146"/>
      <c r="AA46" s="189"/>
      <c r="AB46" s="27"/>
      <c r="AC46" s="34"/>
      <c r="AD46" s="41">
        <f t="shared" si="71"/>
        <v>0</v>
      </c>
      <c r="AE46" s="41">
        <f t="shared" si="9"/>
        <v>0</v>
      </c>
      <c r="AF46" s="41">
        <f t="shared" ca="1" si="72"/>
        <v>0</v>
      </c>
      <c r="AG46" s="41">
        <f t="shared" ca="1" si="73"/>
        <v>0</v>
      </c>
      <c r="AH46" s="34"/>
      <c r="AI46" s="109" t="str">
        <f t="shared" si="65"/>
        <v/>
      </c>
      <c r="AJ46" s="109">
        <f t="shared" si="12"/>
        <v>0</v>
      </c>
      <c r="AK46" s="109">
        <f t="shared" si="74"/>
        <v>0</v>
      </c>
      <c r="AL46" s="34"/>
      <c r="AM46" s="41">
        <f t="shared" si="75"/>
        <v>0</v>
      </c>
      <c r="AN46" s="41">
        <f t="shared" si="15"/>
        <v>0</v>
      </c>
      <c r="AO46" s="41">
        <f t="shared" si="76"/>
        <v>0</v>
      </c>
      <c r="AP46" s="41">
        <f t="shared" si="17"/>
        <v>0</v>
      </c>
      <c r="AQ46" s="41">
        <f t="shared" ca="1" si="77"/>
        <v>0</v>
      </c>
      <c r="AR46" s="41">
        <f t="shared" ca="1" si="19"/>
        <v>0</v>
      </c>
      <c r="AS46" s="41">
        <f t="shared" si="78"/>
        <v>0</v>
      </c>
      <c r="AT46" s="41">
        <f t="shared" si="21"/>
        <v>0</v>
      </c>
      <c r="AU46" s="41">
        <f t="shared" si="79"/>
        <v>0</v>
      </c>
      <c r="AV46" s="41">
        <f t="shared" si="23"/>
        <v>0</v>
      </c>
      <c r="AW46" s="34"/>
      <c r="AX46" s="34"/>
      <c r="AY46" s="41">
        <f t="shared" si="24"/>
        <v>0</v>
      </c>
      <c r="AZ46" s="41">
        <f t="shared" si="25"/>
        <v>0</v>
      </c>
      <c r="BA46" s="41">
        <f t="shared" si="66"/>
        <v>0</v>
      </c>
      <c r="BB46" s="41">
        <f t="shared" si="26"/>
        <v>0</v>
      </c>
      <c r="BC46" s="41">
        <f t="shared" si="80"/>
        <v>0</v>
      </c>
      <c r="BD46" s="34"/>
      <c r="BE46" s="41">
        <f t="shared" si="28"/>
        <v>0</v>
      </c>
      <c r="BF46" s="41">
        <f t="shared" si="29"/>
        <v>0</v>
      </c>
      <c r="BG46" s="41">
        <f t="shared" si="30"/>
        <v>0</v>
      </c>
      <c r="BH46" s="41">
        <f t="shared" si="31"/>
        <v>0</v>
      </c>
      <c r="BI46" s="41">
        <f t="shared" si="68"/>
        <v>0</v>
      </c>
      <c r="BJ46" s="41">
        <f t="shared" si="32"/>
        <v>0</v>
      </c>
      <c r="BL46" s="41">
        <f t="shared" si="60"/>
        <v>0</v>
      </c>
      <c r="BM46" s="41">
        <f t="shared" si="61"/>
        <v>0</v>
      </c>
      <c r="BN46" s="41">
        <f t="shared" si="33"/>
        <v>0</v>
      </c>
      <c r="BO46" s="41">
        <f t="shared" si="34"/>
        <v>0</v>
      </c>
      <c r="BP46" s="41">
        <f t="shared" si="35"/>
        <v>0</v>
      </c>
      <c r="BQ46" s="41">
        <f t="shared" si="36"/>
        <v>0</v>
      </c>
      <c r="BR46" s="41">
        <f t="shared" si="37"/>
        <v>0</v>
      </c>
      <c r="BS46" s="34"/>
      <c r="BT46" s="41">
        <f t="shared" si="67"/>
        <v>0</v>
      </c>
      <c r="BU46" s="41">
        <f t="shared" si="38"/>
        <v>0</v>
      </c>
      <c r="BV46" s="41">
        <f t="shared" si="39"/>
        <v>0</v>
      </c>
      <c r="BW46" s="41">
        <f t="shared" si="40"/>
        <v>0</v>
      </c>
      <c r="BX46" s="41">
        <f t="shared" si="41"/>
        <v>0</v>
      </c>
      <c r="BY46" s="41">
        <f t="shared" si="62"/>
        <v>0</v>
      </c>
      <c r="BZ46" s="41">
        <f t="shared" si="42"/>
        <v>0</v>
      </c>
      <c r="CA46" s="41">
        <f t="shared" si="43"/>
        <v>0</v>
      </c>
      <c r="CB46" s="41">
        <f t="shared" si="44"/>
        <v>0</v>
      </c>
      <c r="CC46" s="41">
        <f t="shared" si="45"/>
        <v>0</v>
      </c>
      <c r="CD46" s="41">
        <f t="shared" si="46"/>
        <v>0</v>
      </c>
      <c r="CE46" s="41">
        <f t="shared" si="47"/>
        <v>0</v>
      </c>
      <c r="CF46" s="41">
        <f t="shared" si="48"/>
        <v>0</v>
      </c>
      <c r="CH46" s="50">
        <f t="shared" si="81"/>
        <v>0</v>
      </c>
      <c r="CI46" s="50">
        <f t="shared" si="50"/>
        <v>0</v>
      </c>
      <c r="CJ46" s="50">
        <f t="shared" si="82"/>
        <v>0</v>
      </c>
      <c r="CK46" s="50"/>
      <c r="CL46" s="41">
        <f t="shared" ca="1" si="88"/>
        <v>0</v>
      </c>
      <c r="CM46" s="34"/>
      <c r="CN46" s="41">
        <f t="shared" si="83"/>
        <v>0</v>
      </c>
      <c r="CO46" s="41">
        <f t="shared" si="84"/>
        <v>0</v>
      </c>
      <c r="CP46" s="41">
        <f t="shared" si="85"/>
        <v>0</v>
      </c>
      <c r="CQ46" s="41">
        <f t="shared" si="86"/>
        <v>0</v>
      </c>
      <c r="CR46" s="41">
        <f t="shared" si="87"/>
        <v>0</v>
      </c>
      <c r="CS46" s="34"/>
      <c r="CT46" s="41">
        <f t="shared" si="70"/>
        <v>0</v>
      </c>
      <c r="CU46" s="34"/>
      <c r="CV46" s="39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</row>
    <row r="47" spans="1:162" s="21" customFormat="1" ht="21" x14ac:dyDescent="0.35">
      <c r="A47" s="127" t="str">
        <f t="shared" si="63"/>
        <v/>
      </c>
      <c r="B47" s="153"/>
      <c r="C47" s="105"/>
      <c r="D47" s="191"/>
      <c r="E47" s="191"/>
      <c r="F47" s="144"/>
      <c r="G47" s="145"/>
      <c r="H47" s="144"/>
      <c r="I47" s="154"/>
      <c r="J47" s="98"/>
      <c r="K47" s="98"/>
      <c r="L47" s="98"/>
      <c r="M47" s="99"/>
      <c r="N47" s="182" t="str">
        <f t="shared" si="64"/>
        <v/>
      </c>
      <c r="O47" s="148"/>
      <c r="P47" s="187" t="str">
        <f t="shared" si="59"/>
        <v/>
      </c>
      <c r="Q47" s="152"/>
      <c r="R47" s="152"/>
      <c r="S47" s="152"/>
      <c r="T47" s="100"/>
      <c r="U47" s="100"/>
      <c r="V47" s="155"/>
      <c r="W47" s="156"/>
      <c r="X47" s="153"/>
      <c r="Y47" s="153"/>
      <c r="Z47" s="146"/>
      <c r="AA47" s="189"/>
      <c r="AB47" s="27"/>
      <c r="AC47" s="34"/>
      <c r="AD47" s="41">
        <f t="shared" si="71"/>
        <v>0</v>
      </c>
      <c r="AE47" s="41">
        <f t="shared" si="9"/>
        <v>0</v>
      </c>
      <c r="AF47" s="41">
        <f t="shared" ca="1" si="72"/>
        <v>0</v>
      </c>
      <c r="AG47" s="41">
        <f t="shared" ca="1" si="73"/>
        <v>0</v>
      </c>
      <c r="AH47" s="34"/>
      <c r="AI47" s="109" t="str">
        <f t="shared" si="65"/>
        <v/>
      </c>
      <c r="AJ47" s="109">
        <f t="shared" si="12"/>
        <v>0</v>
      </c>
      <c r="AK47" s="109">
        <f t="shared" si="74"/>
        <v>0</v>
      </c>
      <c r="AL47" s="34"/>
      <c r="AM47" s="41">
        <f t="shared" si="75"/>
        <v>0</v>
      </c>
      <c r="AN47" s="41">
        <f t="shared" si="15"/>
        <v>0</v>
      </c>
      <c r="AO47" s="41">
        <f t="shared" si="76"/>
        <v>0</v>
      </c>
      <c r="AP47" s="41">
        <f t="shared" si="17"/>
        <v>0</v>
      </c>
      <c r="AQ47" s="41">
        <f t="shared" ca="1" si="77"/>
        <v>0</v>
      </c>
      <c r="AR47" s="41">
        <f t="shared" ca="1" si="19"/>
        <v>0</v>
      </c>
      <c r="AS47" s="41">
        <f t="shared" si="78"/>
        <v>0</v>
      </c>
      <c r="AT47" s="41">
        <f t="shared" si="21"/>
        <v>0</v>
      </c>
      <c r="AU47" s="41">
        <f t="shared" si="79"/>
        <v>0</v>
      </c>
      <c r="AV47" s="41">
        <f t="shared" si="23"/>
        <v>0</v>
      </c>
      <c r="AW47" s="34"/>
      <c r="AX47" s="34"/>
      <c r="AY47" s="41">
        <f t="shared" si="24"/>
        <v>0</v>
      </c>
      <c r="AZ47" s="41">
        <f t="shared" si="25"/>
        <v>0</v>
      </c>
      <c r="BA47" s="41">
        <f t="shared" si="66"/>
        <v>0</v>
      </c>
      <c r="BB47" s="41">
        <f t="shared" si="26"/>
        <v>0</v>
      </c>
      <c r="BC47" s="41">
        <f t="shared" si="80"/>
        <v>0</v>
      </c>
      <c r="BD47" s="34"/>
      <c r="BE47" s="41">
        <f t="shared" si="28"/>
        <v>0</v>
      </c>
      <c r="BF47" s="41">
        <f t="shared" si="29"/>
        <v>0</v>
      </c>
      <c r="BG47" s="41">
        <f t="shared" si="30"/>
        <v>0</v>
      </c>
      <c r="BH47" s="41">
        <f t="shared" si="31"/>
        <v>0</v>
      </c>
      <c r="BI47" s="41">
        <f t="shared" si="68"/>
        <v>0</v>
      </c>
      <c r="BJ47" s="41">
        <f t="shared" si="32"/>
        <v>0</v>
      </c>
      <c r="BL47" s="41">
        <f t="shared" si="60"/>
        <v>0</v>
      </c>
      <c r="BM47" s="41">
        <f t="shared" si="61"/>
        <v>0</v>
      </c>
      <c r="BN47" s="41">
        <f t="shared" si="33"/>
        <v>0</v>
      </c>
      <c r="BO47" s="41">
        <f t="shared" si="34"/>
        <v>0</v>
      </c>
      <c r="BP47" s="41">
        <f t="shared" si="35"/>
        <v>0</v>
      </c>
      <c r="BQ47" s="41">
        <f t="shared" si="36"/>
        <v>0</v>
      </c>
      <c r="BR47" s="41">
        <f t="shared" si="37"/>
        <v>0</v>
      </c>
      <c r="BS47" s="34"/>
      <c r="BT47" s="41">
        <f t="shared" si="67"/>
        <v>0</v>
      </c>
      <c r="BU47" s="41">
        <f t="shared" si="38"/>
        <v>0</v>
      </c>
      <c r="BV47" s="41">
        <f t="shared" si="39"/>
        <v>0</v>
      </c>
      <c r="BW47" s="41">
        <f t="shared" si="40"/>
        <v>0</v>
      </c>
      <c r="BX47" s="41">
        <f t="shared" si="41"/>
        <v>0</v>
      </c>
      <c r="BY47" s="41">
        <f t="shared" si="62"/>
        <v>0</v>
      </c>
      <c r="BZ47" s="41">
        <f t="shared" si="42"/>
        <v>0</v>
      </c>
      <c r="CA47" s="41">
        <f t="shared" si="43"/>
        <v>0</v>
      </c>
      <c r="CB47" s="41">
        <f t="shared" si="44"/>
        <v>0</v>
      </c>
      <c r="CC47" s="41">
        <f t="shared" si="45"/>
        <v>0</v>
      </c>
      <c r="CD47" s="41">
        <f t="shared" si="46"/>
        <v>0</v>
      </c>
      <c r="CE47" s="41">
        <f t="shared" si="47"/>
        <v>0</v>
      </c>
      <c r="CF47" s="41">
        <f t="shared" si="48"/>
        <v>0</v>
      </c>
      <c r="CH47" s="50">
        <f t="shared" si="81"/>
        <v>0</v>
      </c>
      <c r="CI47" s="50">
        <f t="shared" si="50"/>
        <v>0</v>
      </c>
      <c r="CJ47" s="50">
        <f t="shared" si="82"/>
        <v>0</v>
      </c>
      <c r="CK47" s="50"/>
      <c r="CL47" s="41">
        <f t="shared" ca="1" si="88"/>
        <v>0</v>
      </c>
      <c r="CM47" s="34"/>
      <c r="CN47" s="41">
        <f t="shared" si="83"/>
        <v>0</v>
      </c>
      <c r="CO47" s="41">
        <f t="shared" si="84"/>
        <v>0</v>
      </c>
      <c r="CP47" s="41">
        <f t="shared" si="85"/>
        <v>0</v>
      </c>
      <c r="CQ47" s="41">
        <f t="shared" si="86"/>
        <v>0</v>
      </c>
      <c r="CR47" s="41">
        <f t="shared" si="87"/>
        <v>0</v>
      </c>
      <c r="CS47" s="34"/>
      <c r="CT47" s="41">
        <f t="shared" si="70"/>
        <v>0</v>
      </c>
      <c r="CU47" s="34"/>
      <c r="CV47" s="39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</row>
    <row r="48" spans="1:162" s="21" customFormat="1" ht="21" x14ac:dyDescent="0.35">
      <c r="A48" s="127" t="str">
        <f t="shared" si="63"/>
        <v/>
      </c>
      <c r="B48" s="153"/>
      <c r="C48" s="105"/>
      <c r="D48" s="191"/>
      <c r="E48" s="191"/>
      <c r="F48" s="144"/>
      <c r="G48" s="145"/>
      <c r="H48" s="144"/>
      <c r="I48" s="154"/>
      <c r="J48" s="98"/>
      <c r="K48" s="98"/>
      <c r="L48" s="98"/>
      <c r="M48" s="99"/>
      <c r="N48" s="182" t="str">
        <f t="shared" si="64"/>
        <v/>
      </c>
      <c r="O48" s="148"/>
      <c r="P48" s="187" t="str">
        <f t="shared" si="59"/>
        <v/>
      </c>
      <c r="Q48" s="152"/>
      <c r="R48" s="152"/>
      <c r="S48" s="152"/>
      <c r="T48" s="100"/>
      <c r="U48" s="100"/>
      <c r="V48" s="155"/>
      <c r="W48" s="156"/>
      <c r="X48" s="153"/>
      <c r="Y48" s="153"/>
      <c r="Z48" s="146"/>
      <c r="AA48" s="189"/>
      <c r="AB48" s="27"/>
      <c r="AC48" s="34"/>
      <c r="AD48" s="41">
        <f t="shared" si="71"/>
        <v>0</v>
      </c>
      <c r="AE48" s="41">
        <f t="shared" si="9"/>
        <v>0</v>
      </c>
      <c r="AF48" s="41">
        <f t="shared" ca="1" si="72"/>
        <v>0</v>
      </c>
      <c r="AG48" s="41">
        <f t="shared" ca="1" si="73"/>
        <v>0</v>
      </c>
      <c r="AH48" s="34"/>
      <c r="AI48" s="109" t="str">
        <f t="shared" si="65"/>
        <v/>
      </c>
      <c r="AJ48" s="109">
        <f t="shared" si="12"/>
        <v>0</v>
      </c>
      <c r="AK48" s="109">
        <f t="shared" si="74"/>
        <v>0</v>
      </c>
      <c r="AL48" s="34"/>
      <c r="AM48" s="41">
        <f t="shared" si="75"/>
        <v>0</v>
      </c>
      <c r="AN48" s="41">
        <f t="shared" si="15"/>
        <v>0</v>
      </c>
      <c r="AO48" s="41">
        <f t="shared" si="76"/>
        <v>0</v>
      </c>
      <c r="AP48" s="41">
        <f t="shared" si="17"/>
        <v>0</v>
      </c>
      <c r="AQ48" s="41">
        <f t="shared" ca="1" si="77"/>
        <v>0</v>
      </c>
      <c r="AR48" s="41">
        <f t="shared" ca="1" si="19"/>
        <v>0</v>
      </c>
      <c r="AS48" s="41">
        <f t="shared" si="78"/>
        <v>0</v>
      </c>
      <c r="AT48" s="41">
        <f t="shared" si="21"/>
        <v>0</v>
      </c>
      <c r="AU48" s="41">
        <f t="shared" si="79"/>
        <v>0</v>
      </c>
      <c r="AV48" s="41">
        <f t="shared" si="23"/>
        <v>0</v>
      </c>
      <c r="AW48" s="34"/>
      <c r="AX48" s="34"/>
      <c r="AY48" s="41">
        <f t="shared" si="24"/>
        <v>0</v>
      </c>
      <c r="AZ48" s="41">
        <f t="shared" si="25"/>
        <v>0</v>
      </c>
      <c r="BA48" s="41">
        <f t="shared" si="66"/>
        <v>0</v>
      </c>
      <c r="BB48" s="41">
        <f t="shared" si="26"/>
        <v>0</v>
      </c>
      <c r="BC48" s="41">
        <f t="shared" si="80"/>
        <v>0</v>
      </c>
      <c r="BD48" s="34"/>
      <c r="BE48" s="41">
        <f t="shared" si="28"/>
        <v>0</v>
      </c>
      <c r="BF48" s="41">
        <f t="shared" si="29"/>
        <v>0</v>
      </c>
      <c r="BG48" s="41">
        <f t="shared" si="30"/>
        <v>0</v>
      </c>
      <c r="BH48" s="41">
        <f t="shared" si="31"/>
        <v>0</v>
      </c>
      <c r="BI48" s="41">
        <f t="shared" si="68"/>
        <v>0</v>
      </c>
      <c r="BJ48" s="41">
        <f t="shared" si="32"/>
        <v>0</v>
      </c>
      <c r="BL48" s="41">
        <f t="shared" si="60"/>
        <v>0</v>
      </c>
      <c r="BM48" s="41">
        <f t="shared" si="61"/>
        <v>0</v>
      </c>
      <c r="BN48" s="41">
        <f t="shared" si="33"/>
        <v>0</v>
      </c>
      <c r="BO48" s="41">
        <f t="shared" si="34"/>
        <v>0</v>
      </c>
      <c r="BP48" s="41">
        <f t="shared" si="35"/>
        <v>0</v>
      </c>
      <c r="BQ48" s="41">
        <f t="shared" si="36"/>
        <v>0</v>
      </c>
      <c r="BR48" s="41">
        <f t="shared" si="37"/>
        <v>0</v>
      </c>
      <c r="BS48" s="34"/>
      <c r="BT48" s="41">
        <f t="shared" si="67"/>
        <v>0</v>
      </c>
      <c r="BU48" s="41">
        <f t="shared" si="38"/>
        <v>0</v>
      </c>
      <c r="BV48" s="41">
        <f t="shared" si="39"/>
        <v>0</v>
      </c>
      <c r="BW48" s="41">
        <f t="shared" si="40"/>
        <v>0</v>
      </c>
      <c r="BX48" s="41">
        <f t="shared" si="41"/>
        <v>0</v>
      </c>
      <c r="BY48" s="41">
        <f t="shared" si="62"/>
        <v>0</v>
      </c>
      <c r="BZ48" s="41">
        <f t="shared" si="42"/>
        <v>0</v>
      </c>
      <c r="CA48" s="41">
        <f t="shared" si="43"/>
        <v>0</v>
      </c>
      <c r="CB48" s="41">
        <f t="shared" si="44"/>
        <v>0</v>
      </c>
      <c r="CC48" s="41">
        <f t="shared" si="45"/>
        <v>0</v>
      </c>
      <c r="CD48" s="41">
        <f t="shared" si="46"/>
        <v>0</v>
      </c>
      <c r="CE48" s="41">
        <f t="shared" si="47"/>
        <v>0</v>
      </c>
      <c r="CF48" s="41">
        <f t="shared" si="48"/>
        <v>0</v>
      </c>
      <c r="CH48" s="50">
        <f t="shared" si="81"/>
        <v>0</v>
      </c>
      <c r="CI48" s="50">
        <f t="shared" si="50"/>
        <v>0</v>
      </c>
      <c r="CJ48" s="50">
        <f t="shared" si="82"/>
        <v>0</v>
      </c>
      <c r="CK48" s="50"/>
      <c r="CL48" s="41">
        <f t="shared" ca="1" si="88"/>
        <v>0</v>
      </c>
      <c r="CM48" s="34"/>
      <c r="CN48" s="41">
        <f t="shared" si="83"/>
        <v>0</v>
      </c>
      <c r="CO48" s="41">
        <f t="shared" si="84"/>
        <v>0</v>
      </c>
      <c r="CP48" s="41">
        <f t="shared" si="85"/>
        <v>0</v>
      </c>
      <c r="CQ48" s="41">
        <f t="shared" si="86"/>
        <v>0</v>
      </c>
      <c r="CR48" s="41">
        <f t="shared" si="87"/>
        <v>0</v>
      </c>
      <c r="CS48" s="34"/>
      <c r="CT48" s="41">
        <f t="shared" si="70"/>
        <v>0</v>
      </c>
      <c r="CU48" s="34"/>
      <c r="CV48" s="39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</row>
    <row r="49" spans="1:162" s="21" customFormat="1" ht="21" x14ac:dyDescent="0.35">
      <c r="A49" s="127" t="str">
        <f t="shared" si="63"/>
        <v/>
      </c>
      <c r="B49" s="153"/>
      <c r="C49" s="105"/>
      <c r="D49" s="191"/>
      <c r="E49" s="191"/>
      <c r="F49" s="144"/>
      <c r="G49" s="145"/>
      <c r="H49" s="144"/>
      <c r="I49" s="154"/>
      <c r="J49" s="98"/>
      <c r="K49" s="98"/>
      <c r="L49" s="98"/>
      <c r="M49" s="99"/>
      <c r="N49" s="182" t="str">
        <f t="shared" si="64"/>
        <v/>
      </c>
      <c r="O49" s="148"/>
      <c r="P49" s="187" t="str">
        <f t="shared" si="59"/>
        <v/>
      </c>
      <c r="Q49" s="152"/>
      <c r="R49" s="152"/>
      <c r="S49" s="152"/>
      <c r="T49" s="100"/>
      <c r="U49" s="100"/>
      <c r="V49" s="155"/>
      <c r="W49" s="156"/>
      <c r="X49" s="153"/>
      <c r="Y49" s="153"/>
      <c r="Z49" s="146"/>
      <c r="AA49" s="189"/>
      <c r="AB49" s="27"/>
      <c r="AC49" s="34"/>
      <c r="AD49" s="41">
        <f t="shared" si="71"/>
        <v>0</v>
      </c>
      <c r="AE49" s="41">
        <f t="shared" si="9"/>
        <v>0</v>
      </c>
      <c r="AF49" s="41">
        <f t="shared" ca="1" si="72"/>
        <v>0</v>
      </c>
      <c r="AG49" s="41">
        <f t="shared" ca="1" si="73"/>
        <v>0</v>
      </c>
      <c r="AH49" s="34"/>
      <c r="AI49" s="109" t="str">
        <f t="shared" si="65"/>
        <v/>
      </c>
      <c r="AJ49" s="109">
        <f t="shared" si="12"/>
        <v>0</v>
      </c>
      <c r="AK49" s="109">
        <f t="shared" si="74"/>
        <v>0</v>
      </c>
      <c r="AL49" s="34"/>
      <c r="AM49" s="41">
        <f t="shared" si="75"/>
        <v>0</v>
      </c>
      <c r="AN49" s="41">
        <f t="shared" si="15"/>
        <v>0</v>
      </c>
      <c r="AO49" s="41">
        <f t="shared" si="76"/>
        <v>0</v>
      </c>
      <c r="AP49" s="41">
        <f t="shared" si="17"/>
        <v>0</v>
      </c>
      <c r="AQ49" s="41">
        <f t="shared" ca="1" si="77"/>
        <v>0</v>
      </c>
      <c r="AR49" s="41">
        <f t="shared" ca="1" si="19"/>
        <v>0</v>
      </c>
      <c r="AS49" s="41">
        <f t="shared" si="78"/>
        <v>0</v>
      </c>
      <c r="AT49" s="41">
        <f t="shared" si="21"/>
        <v>0</v>
      </c>
      <c r="AU49" s="41">
        <f t="shared" si="79"/>
        <v>0</v>
      </c>
      <c r="AV49" s="41">
        <f t="shared" si="23"/>
        <v>0</v>
      </c>
      <c r="AW49" s="34"/>
      <c r="AX49" s="34"/>
      <c r="AY49" s="41">
        <f t="shared" si="24"/>
        <v>0</v>
      </c>
      <c r="AZ49" s="41">
        <f t="shared" si="25"/>
        <v>0</v>
      </c>
      <c r="BA49" s="41">
        <f t="shared" si="66"/>
        <v>0</v>
      </c>
      <c r="BB49" s="41">
        <f t="shared" si="26"/>
        <v>0</v>
      </c>
      <c r="BC49" s="41">
        <f t="shared" si="80"/>
        <v>0</v>
      </c>
      <c r="BD49" s="34"/>
      <c r="BE49" s="41">
        <f t="shared" si="28"/>
        <v>0</v>
      </c>
      <c r="BF49" s="41">
        <f t="shared" si="29"/>
        <v>0</v>
      </c>
      <c r="BG49" s="41">
        <f t="shared" si="30"/>
        <v>0</v>
      </c>
      <c r="BH49" s="41">
        <f t="shared" si="31"/>
        <v>0</v>
      </c>
      <c r="BI49" s="41">
        <f t="shared" si="68"/>
        <v>0</v>
      </c>
      <c r="BJ49" s="41">
        <f t="shared" si="32"/>
        <v>0</v>
      </c>
      <c r="BL49" s="41">
        <f t="shared" si="60"/>
        <v>0</v>
      </c>
      <c r="BM49" s="41">
        <f t="shared" si="61"/>
        <v>0</v>
      </c>
      <c r="BN49" s="41">
        <f t="shared" si="33"/>
        <v>0</v>
      </c>
      <c r="BO49" s="41">
        <f t="shared" si="34"/>
        <v>0</v>
      </c>
      <c r="BP49" s="41">
        <f t="shared" si="35"/>
        <v>0</v>
      </c>
      <c r="BQ49" s="41">
        <f t="shared" si="36"/>
        <v>0</v>
      </c>
      <c r="BR49" s="41">
        <f t="shared" si="37"/>
        <v>0</v>
      </c>
      <c r="BS49" s="34"/>
      <c r="BT49" s="41">
        <f t="shared" si="67"/>
        <v>0</v>
      </c>
      <c r="BU49" s="41">
        <f t="shared" si="38"/>
        <v>0</v>
      </c>
      <c r="BV49" s="41">
        <f t="shared" si="39"/>
        <v>0</v>
      </c>
      <c r="BW49" s="41">
        <f t="shared" si="40"/>
        <v>0</v>
      </c>
      <c r="BX49" s="41">
        <f t="shared" si="41"/>
        <v>0</v>
      </c>
      <c r="BY49" s="41">
        <f t="shared" si="62"/>
        <v>0</v>
      </c>
      <c r="BZ49" s="41">
        <f t="shared" si="42"/>
        <v>0</v>
      </c>
      <c r="CA49" s="41">
        <f t="shared" si="43"/>
        <v>0</v>
      </c>
      <c r="CB49" s="41">
        <f t="shared" si="44"/>
        <v>0</v>
      </c>
      <c r="CC49" s="41">
        <f t="shared" si="45"/>
        <v>0</v>
      </c>
      <c r="CD49" s="41">
        <f t="shared" si="46"/>
        <v>0</v>
      </c>
      <c r="CE49" s="41">
        <f t="shared" si="47"/>
        <v>0</v>
      </c>
      <c r="CF49" s="41">
        <f t="shared" si="48"/>
        <v>0</v>
      </c>
      <c r="CH49" s="50">
        <f t="shared" si="81"/>
        <v>0</v>
      </c>
      <c r="CI49" s="50">
        <f t="shared" si="50"/>
        <v>0</v>
      </c>
      <c r="CJ49" s="50">
        <f t="shared" si="82"/>
        <v>0</v>
      </c>
      <c r="CK49" s="50"/>
      <c r="CL49" s="41">
        <f t="shared" ca="1" si="88"/>
        <v>0</v>
      </c>
      <c r="CM49" s="34"/>
      <c r="CN49" s="41">
        <f t="shared" si="83"/>
        <v>0</v>
      </c>
      <c r="CO49" s="41">
        <f t="shared" si="84"/>
        <v>0</v>
      </c>
      <c r="CP49" s="41">
        <f t="shared" si="85"/>
        <v>0</v>
      </c>
      <c r="CQ49" s="41">
        <f t="shared" si="86"/>
        <v>0</v>
      </c>
      <c r="CR49" s="41">
        <f t="shared" si="87"/>
        <v>0</v>
      </c>
      <c r="CS49" s="34"/>
      <c r="CT49" s="41">
        <f t="shared" si="70"/>
        <v>0</v>
      </c>
      <c r="CU49" s="34"/>
      <c r="CV49" s="39"/>
      <c r="CW49" s="163"/>
      <c r="CX49" s="163"/>
      <c r="CY49" s="163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</row>
    <row r="50" spans="1:162" s="21" customFormat="1" ht="21" x14ac:dyDescent="0.35">
      <c r="A50" s="127" t="str">
        <f t="shared" si="63"/>
        <v/>
      </c>
      <c r="B50" s="153"/>
      <c r="C50" s="105"/>
      <c r="D50" s="191"/>
      <c r="E50" s="191"/>
      <c r="F50" s="144"/>
      <c r="G50" s="145"/>
      <c r="H50" s="144"/>
      <c r="I50" s="154"/>
      <c r="J50" s="98"/>
      <c r="K50" s="98"/>
      <c r="L50" s="98"/>
      <c r="M50" s="99"/>
      <c r="N50" s="182" t="str">
        <f t="shared" si="64"/>
        <v/>
      </c>
      <c r="O50" s="148"/>
      <c r="P50" s="187" t="str">
        <f t="shared" si="59"/>
        <v/>
      </c>
      <c r="Q50" s="152"/>
      <c r="R50" s="152"/>
      <c r="S50" s="152"/>
      <c r="T50" s="100"/>
      <c r="U50" s="100"/>
      <c r="V50" s="155"/>
      <c r="W50" s="156"/>
      <c r="X50" s="153"/>
      <c r="Y50" s="153"/>
      <c r="Z50" s="146"/>
      <c r="AA50" s="189"/>
      <c r="AB50" s="27"/>
      <c r="AC50" s="34"/>
      <c r="AD50" s="41">
        <f t="shared" si="71"/>
        <v>0</v>
      </c>
      <c r="AE50" s="41">
        <f t="shared" si="9"/>
        <v>0</v>
      </c>
      <c r="AF50" s="41">
        <f t="shared" ca="1" si="72"/>
        <v>0</v>
      </c>
      <c r="AG50" s="41">
        <f t="shared" ca="1" si="73"/>
        <v>0</v>
      </c>
      <c r="AH50" s="34"/>
      <c r="AI50" s="109" t="str">
        <f t="shared" si="65"/>
        <v/>
      </c>
      <c r="AJ50" s="109">
        <f t="shared" si="12"/>
        <v>0</v>
      </c>
      <c r="AK50" s="109">
        <f t="shared" si="74"/>
        <v>0</v>
      </c>
      <c r="AL50" s="34"/>
      <c r="AM50" s="41">
        <f t="shared" si="75"/>
        <v>0</v>
      </c>
      <c r="AN50" s="41">
        <f t="shared" si="15"/>
        <v>0</v>
      </c>
      <c r="AO50" s="41">
        <f t="shared" si="76"/>
        <v>0</v>
      </c>
      <c r="AP50" s="41">
        <f t="shared" si="17"/>
        <v>0</v>
      </c>
      <c r="AQ50" s="41">
        <f t="shared" ca="1" si="77"/>
        <v>0</v>
      </c>
      <c r="AR50" s="41">
        <f t="shared" ca="1" si="19"/>
        <v>0</v>
      </c>
      <c r="AS50" s="41">
        <f t="shared" si="78"/>
        <v>0</v>
      </c>
      <c r="AT50" s="41">
        <f t="shared" si="21"/>
        <v>0</v>
      </c>
      <c r="AU50" s="41">
        <f t="shared" si="79"/>
        <v>0</v>
      </c>
      <c r="AV50" s="41">
        <f t="shared" si="23"/>
        <v>0</v>
      </c>
      <c r="AW50" s="34"/>
      <c r="AX50" s="34"/>
      <c r="AY50" s="41">
        <f t="shared" si="24"/>
        <v>0</v>
      </c>
      <c r="AZ50" s="41">
        <f t="shared" si="25"/>
        <v>0</v>
      </c>
      <c r="BA50" s="41">
        <f t="shared" si="66"/>
        <v>0</v>
      </c>
      <c r="BB50" s="41">
        <f t="shared" si="26"/>
        <v>0</v>
      </c>
      <c r="BC50" s="41">
        <f t="shared" si="80"/>
        <v>0</v>
      </c>
      <c r="BD50" s="34"/>
      <c r="BE50" s="41">
        <f t="shared" si="28"/>
        <v>0</v>
      </c>
      <c r="BF50" s="41">
        <f t="shared" si="29"/>
        <v>0</v>
      </c>
      <c r="BG50" s="41">
        <f t="shared" si="30"/>
        <v>0</v>
      </c>
      <c r="BH50" s="41">
        <f t="shared" si="31"/>
        <v>0</v>
      </c>
      <c r="BI50" s="41">
        <f t="shared" si="68"/>
        <v>0</v>
      </c>
      <c r="BJ50" s="41">
        <f t="shared" si="32"/>
        <v>0</v>
      </c>
      <c r="BL50" s="41">
        <f t="shared" si="60"/>
        <v>0</v>
      </c>
      <c r="BM50" s="41">
        <f t="shared" si="61"/>
        <v>0</v>
      </c>
      <c r="BN50" s="41">
        <f t="shared" si="33"/>
        <v>0</v>
      </c>
      <c r="BO50" s="41">
        <f t="shared" si="34"/>
        <v>0</v>
      </c>
      <c r="BP50" s="41">
        <f t="shared" si="35"/>
        <v>0</v>
      </c>
      <c r="BQ50" s="41">
        <f t="shared" si="36"/>
        <v>0</v>
      </c>
      <c r="BR50" s="41">
        <f t="shared" si="37"/>
        <v>0</v>
      </c>
      <c r="BS50" s="34"/>
      <c r="BT50" s="41">
        <f t="shared" si="67"/>
        <v>0</v>
      </c>
      <c r="BU50" s="41">
        <f t="shared" si="38"/>
        <v>0</v>
      </c>
      <c r="BV50" s="41">
        <f t="shared" si="39"/>
        <v>0</v>
      </c>
      <c r="BW50" s="41">
        <f t="shared" si="40"/>
        <v>0</v>
      </c>
      <c r="BX50" s="41">
        <f t="shared" si="41"/>
        <v>0</v>
      </c>
      <c r="BY50" s="41">
        <f t="shared" si="62"/>
        <v>0</v>
      </c>
      <c r="BZ50" s="41">
        <f t="shared" si="42"/>
        <v>0</v>
      </c>
      <c r="CA50" s="41">
        <f t="shared" si="43"/>
        <v>0</v>
      </c>
      <c r="CB50" s="41">
        <f t="shared" si="44"/>
        <v>0</v>
      </c>
      <c r="CC50" s="41">
        <f t="shared" si="45"/>
        <v>0</v>
      </c>
      <c r="CD50" s="41">
        <f t="shared" si="46"/>
        <v>0</v>
      </c>
      <c r="CE50" s="41">
        <f t="shared" si="47"/>
        <v>0</v>
      </c>
      <c r="CF50" s="41">
        <f t="shared" si="48"/>
        <v>0</v>
      </c>
      <c r="CH50" s="50">
        <f t="shared" si="81"/>
        <v>0</v>
      </c>
      <c r="CI50" s="50">
        <f t="shared" si="50"/>
        <v>0</v>
      </c>
      <c r="CJ50" s="50">
        <f t="shared" si="82"/>
        <v>0</v>
      </c>
      <c r="CK50" s="50"/>
      <c r="CL50" s="41">
        <f t="shared" ca="1" si="88"/>
        <v>0</v>
      </c>
      <c r="CM50" s="34"/>
      <c r="CN50" s="41">
        <f t="shared" si="83"/>
        <v>0</v>
      </c>
      <c r="CO50" s="41">
        <f t="shared" si="84"/>
        <v>0</v>
      </c>
      <c r="CP50" s="41">
        <f t="shared" si="85"/>
        <v>0</v>
      </c>
      <c r="CQ50" s="41">
        <f t="shared" si="86"/>
        <v>0</v>
      </c>
      <c r="CR50" s="41">
        <f t="shared" si="87"/>
        <v>0</v>
      </c>
      <c r="CS50" s="34"/>
      <c r="CT50" s="41">
        <f t="shared" si="70"/>
        <v>0</v>
      </c>
      <c r="CU50" s="34"/>
      <c r="CV50" s="39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</row>
    <row r="51" spans="1:162" s="21" customFormat="1" ht="21" x14ac:dyDescent="0.35">
      <c r="A51" s="127" t="str">
        <f t="shared" si="63"/>
        <v/>
      </c>
      <c r="B51" s="153"/>
      <c r="C51" s="105"/>
      <c r="D51" s="191"/>
      <c r="E51" s="191"/>
      <c r="F51" s="144"/>
      <c r="G51" s="145"/>
      <c r="H51" s="144"/>
      <c r="I51" s="154"/>
      <c r="J51" s="98"/>
      <c r="K51" s="98"/>
      <c r="L51" s="98"/>
      <c r="M51" s="99"/>
      <c r="N51" s="182" t="str">
        <f t="shared" si="64"/>
        <v/>
      </c>
      <c r="O51" s="148"/>
      <c r="P51" s="187" t="str">
        <f t="shared" si="59"/>
        <v/>
      </c>
      <c r="Q51" s="152"/>
      <c r="R51" s="152"/>
      <c r="S51" s="152"/>
      <c r="T51" s="100"/>
      <c r="U51" s="100"/>
      <c r="V51" s="155"/>
      <c r="W51" s="156"/>
      <c r="X51" s="153"/>
      <c r="Y51" s="153"/>
      <c r="Z51" s="146"/>
      <c r="AA51" s="189"/>
      <c r="AB51" s="27"/>
      <c r="AC51" s="34"/>
      <c r="AD51" s="41">
        <f t="shared" si="71"/>
        <v>0</v>
      </c>
      <c r="AE51" s="41">
        <f t="shared" ref="AE51:AE82" si="89">IF(AND((AD51&gt;0),(N51&lt;&gt;""),(M51="")),1,0)</f>
        <v>0</v>
      </c>
      <c r="AF51" s="41">
        <f t="shared" ca="1" si="72"/>
        <v>0</v>
      </c>
      <c r="AG51" s="41">
        <f t="shared" ca="1" si="73"/>
        <v>0</v>
      </c>
      <c r="AH51" s="34"/>
      <c r="AI51" s="109" t="str">
        <f t="shared" si="65"/>
        <v/>
      </c>
      <c r="AJ51" s="109">
        <f t="shared" ref="AJ51:AJ82" si="90">IF(AND(($AD51=1),O51=AI51),1,0)</f>
        <v>0</v>
      </c>
      <c r="AK51" s="109">
        <f t="shared" si="74"/>
        <v>0</v>
      </c>
      <c r="AL51" s="34"/>
      <c r="AM51" s="41">
        <f t="shared" si="75"/>
        <v>0</v>
      </c>
      <c r="AN51" s="41">
        <f t="shared" si="15"/>
        <v>0</v>
      </c>
      <c r="AO51" s="41">
        <f t="shared" si="76"/>
        <v>0</v>
      </c>
      <c r="AP51" s="41">
        <f t="shared" si="17"/>
        <v>0</v>
      </c>
      <c r="AQ51" s="41">
        <f t="shared" ca="1" si="77"/>
        <v>0</v>
      </c>
      <c r="AR51" s="41">
        <f t="shared" ca="1" si="19"/>
        <v>0</v>
      </c>
      <c r="AS51" s="41">
        <f t="shared" si="78"/>
        <v>0</v>
      </c>
      <c r="AT51" s="41">
        <f t="shared" si="21"/>
        <v>0</v>
      </c>
      <c r="AU51" s="41">
        <f t="shared" si="79"/>
        <v>0</v>
      </c>
      <c r="AV51" s="41">
        <f t="shared" si="23"/>
        <v>0</v>
      </c>
      <c r="AW51" s="34"/>
      <c r="AX51" s="34"/>
      <c r="AY51" s="41">
        <f t="shared" ref="AY51:AY82" si="91">+IF(AND(($AD51=1),(C51&lt;&gt;"")),1,0)</f>
        <v>0</v>
      </c>
      <c r="AZ51" s="41">
        <f t="shared" ref="AZ51:AZ82" si="92">+IF(AND(($AD51=1),(BC51&gt;0),(C51="")),1,0)</f>
        <v>0</v>
      </c>
      <c r="BA51" s="41">
        <f t="shared" si="66"/>
        <v>0</v>
      </c>
      <c r="BB51" s="41">
        <f t="shared" ref="BB51:BB82" si="93">+IF(AND(($AD51&gt;0),(BC51&gt;0),(D51="")),1,0)</f>
        <v>0</v>
      </c>
      <c r="BC51" s="41">
        <f t="shared" si="80"/>
        <v>0</v>
      </c>
      <c r="BD51" s="34"/>
      <c r="BE51" s="41">
        <f t="shared" ref="BE51:BE82" si="94">+IF(AND(($AD51=1),(F51="")),1,0)</f>
        <v>0</v>
      </c>
      <c r="BF51" s="41">
        <f t="shared" ref="BF51:BF82" si="95">+IF(AND(($AD51=1),(G51="")),1,0)</f>
        <v>0</v>
      </c>
      <c r="BG51" s="41">
        <f t="shared" ref="BG51:BG82" si="96">+IF(AND(($AD51=1),(H51="")),1,0)</f>
        <v>0</v>
      </c>
      <c r="BH51" s="41">
        <f t="shared" ref="BH51:BH82" si="97">+IF(AND(($AD51=1),(I51="")),1,0)</f>
        <v>0</v>
      </c>
      <c r="BI51" s="41">
        <f t="shared" si="68"/>
        <v>0</v>
      </c>
      <c r="BJ51" s="41">
        <f t="shared" ref="BJ51:BJ82" si="98">+IF(AND(($AD51=1),(O51="")),1,0)</f>
        <v>0</v>
      </c>
      <c r="BL51" s="41">
        <f t="shared" si="60"/>
        <v>0</v>
      </c>
      <c r="BM51" s="41">
        <f t="shared" si="61"/>
        <v>0</v>
      </c>
      <c r="BN51" s="41">
        <f t="shared" ref="BN51:BN82" si="99">+IF(AND((N51=""),($AD51=1)),1,0)</f>
        <v>0</v>
      </c>
      <c r="BO51" s="41">
        <f t="shared" ref="BO51:BO82" si="100">+IF(AND(($AD51=1),(S51="")),1,0)</f>
        <v>0</v>
      </c>
      <c r="BP51" s="41">
        <f t="shared" ref="BP51:BP82" si="101">+IF(AND(($AD51&gt;0),(V51="")),1,0)</f>
        <v>0</v>
      </c>
      <c r="BQ51" s="41">
        <f t="shared" ref="BQ51:BQ82" si="102">IF(AND(($AD51&gt;0),(W51="")),1,0)</f>
        <v>0</v>
      </c>
      <c r="BR51" s="41">
        <f t="shared" ref="BR51:BR82" si="103">+IF(AND(($AD51&gt;0),(Y51=""),(Y51="")),1,0)</f>
        <v>0</v>
      </c>
      <c r="BS51" s="34"/>
      <c r="BT51" s="41">
        <f t="shared" ref="BT51:BT82" si="104">IF(AND((LEN(D51)&lt;&gt;BT$12),(D51&lt;&gt;""),($AD51=1)),1,0)</f>
        <v>0</v>
      </c>
      <c r="BU51" s="41">
        <f t="shared" ref="BU51:BU82" si="105">IF(AND((LEN(F51)&lt;&gt;BU$12),(F51&lt;&gt;""),($AD51=1)),1,0)</f>
        <v>0</v>
      </c>
      <c r="BV51" s="41">
        <f t="shared" ref="BV51:BV82" si="106">IF(AND((LEN(G51)&lt;&gt;BV$12),(G51&lt;&gt;""),($AD51=1)),1,0)</f>
        <v>0</v>
      </c>
      <c r="BW51" s="41">
        <f t="shared" ref="BW51:BW82" si="107">IF(AND((LEN(H51)&lt;&gt;BW$12),(H51&lt;&gt;""),($AD51=1)),1,0)</f>
        <v>0</v>
      </c>
      <c r="BX51" s="41">
        <f t="shared" ref="BX51:BX82" si="108">+IF(AND(($AD51=1),OR((I51=""),(I51=" "),(I51=0),(I51&gt;1000000000))),1,0)</f>
        <v>0</v>
      </c>
      <c r="BY51" s="41">
        <f t="shared" si="62"/>
        <v>0</v>
      </c>
      <c r="BZ51" s="41">
        <f t="shared" ref="BZ51:BZ82" si="109">IF(AND((LEN(N51)&gt;BZ$12),($AD51=1)),1,0)</f>
        <v>0</v>
      </c>
      <c r="CA51" s="41">
        <f t="shared" ref="CA51:CA82" si="110">IF(AND((LEN(U51)&gt;CA$12),($AD51=1)),1,0)</f>
        <v>0</v>
      </c>
      <c r="CB51" s="41">
        <f t="shared" ref="CB51:CB82" si="111">IF(AND((LEN(V51)&gt;CB$12),($AD51=1)),1,0)</f>
        <v>0</v>
      </c>
      <c r="CC51" s="41">
        <f t="shared" ref="CC51:CC82" si="112">IF(AND((LEN(W51)&lt;&gt;CC$12),(W51&gt;""),($AD51=1)),1,0)</f>
        <v>0</v>
      </c>
      <c r="CD51" s="41">
        <f t="shared" ref="CD51:CD82" si="113">IF(AND((LEN(X51)&gt;CD$12),($AE51=1)),1,0)</f>
        <v>0</v>
      </c>
      <c r="CE51" s="41">
        <f t="shared" ref="CE51:CE82" si="114">IF(AND((LEN(Y51)&gt;CE$12),($AD51=1)),1,0)</f>
        <v>0</v>
      </c>
      <c r="CF51" s="41">
        <f t="shared" ref="CF51:CF82" si="115">IF(AND((LEN(O51)&gt;CF$12),($AD51=1)),1,0)</f>
        <v>0</v>
      </c>
      <c r="CH51" s="50">
        <f t="shared" si="81"/>
        <v>0</v>
      </c>
      <c r="CI51" s="50">
        <f t="shared" ref="CI51:CI82" si="116">IF(P51=" ",0,IF(AND((P51&lt;&gt;CH51),(P51&lt;&gt;"")),P51,0))</f>
        <v>0</v>
      </c>
      <c r="CJ51" s="50">
        <f t="shared" si="82"/>
        <v>0</v>
      </c>
      <c r="CK51" s="50"/>
      <c r="CL51" s="41">
        <f t="shared" ca="1" si="88"/>
        <v>0</v>
      </c>
      <c r="CM51" s="34"/>
      <c r="CN51" s="41">
        <f t="shared" si="83"/>
        <v>0</v>
      </c>
      <c r="CO51" s="41">
        <f t="shared" si="84"/>
        <v>0</v>
      </c>
      <c r="CP51" s="41">
        <f t="shared" si="85"/>
        <v>0</v>
      </c>
      <c r="CQ51" s="41">
        <f t="shared" si="86"/>
        <v>0</v>
      </c>
      <c r="CR51" s="41">
        <f t="shared" si="87"/>
        <v>0</v>
      </c>
      <c r="CS51" s="34"/>
      <c r="CT51" s="41">
        <f t="shared" si="70"/>
        <v>0</v>
      </c>
      <c r="CU51" s="34"/>
      <c r="CV51" s="39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</row>
    <row r="52" spans="1:162" s="21" customFormat="1" ht="21" x14ac:dyDescent="0.35">
      <c r="A52" s="127" t="str">
        <f t="shared" si="63"/>
        <v/>
      </c>
      <c r="B52" s="153"/>
      <c r="C52" s="105"/>
      <c r="D52" s="191"/>
      <c r="E52" s="191"/>
      <c r="F52" s="144"/>
      <c r="G52" s="145"/>
      <c r="H52" s="144"/>
      <c r="I52" s="154"/>
      <c r="J52" s="98"/>
      <c r="K52" s="98"/>
      <c r="L52" s="98"/>
      <c r="M52" s="99"/>
      <c r="N52" s="182" t="str">
        <f t="shared" si="64"/>
        <v/>
      </c>
      <c r="O52" s="148"/>
      <c r="P52" s="187" t="str">
        <f t="shared" si="59"/>
        <v/>
      </c>
      <c r="Q52" s="152"/>
      <c r="R52" s="152"/>
      <c r="S52" s="152"/>
      <c r="T52" s="100"/>
      <c r="U52" s="100"/>
      <c r="V52" s="155"/>
      <c r="W52" s="156"/>
      <c r="X52" s="153"/>
      <c r="Y52" s="153"/>
      <c r="Z52" s="146"/>
      <c r="AA52" s="189"/>
      <c r="AB52" s="27"/>
      <c r="AC52" s="34"/>
      <c r="AD52" s="41">
        <f t="shared" si="71"/>
        <v>0</v>
      </c>
      <c r="AE52" s="41">
        <f t="shared" si="89"/>
        <v>0</v>
      </c>
      <c r="AF52" s="41">
        <f t="shared" ca="1" si="72"/>
        <v>0</v>
      </c>
      <c r="AG52" s="41">
        <f t="shared" ca="1" si="73"/>
        <v>0</v>
      </c>
      <c r="AH52" s="34"/>
      <c r="AI52" s="109" t="str">
        <f t="shared" si="65"/>
        <v/>
      </c>
      <c r="AJ52" s="109">
        <f t="shared" si="90"/>
        <v>0</v>
      </c>
      <c r="AK52" s="109">
        <f t="shared" si="74"/>
        <v>0</v>
      </c>
      <c r="AL52" s="34"/>
      <c r="AM52" s="41">
        <f t="shared" si="75"/>
        <v>0</v>
      </c>
      <c r="AN52" s="41">
        <f t="shared" si="15"/>
        <v>0</v>
      </c>
      <c r="AO52" s="41">
        <f t="shared" si="76"/>
        <v>0</v>
      </c>
      <c r="AP52" s="41">
        <f t="shared" si="17"/>
        <v>0</v>
      </c>
      <c r="AQ52" s="41">
        <f t="shared" ca="1" si="77"/>
        <v>0</v>
      </c>
      <c r="AR52" s="41">
        <f t="shared" ca="1" si="19"/>
        <v>0</v>
      </c>
      <c r="AS52" s="41">
        <f t="shared" si="78"/>
        <v>0</v>
      </c>
      <c r="AT52" s="41">
        <f t="shared" si="21"/>
        <v>0</v>
      </c>
      <c r="AU52" s="41">
        <f t="shared" si="79"/>
        <v>0</v>
      </c>
      <c r="AV52" s="41">
        <f t="shared" si="23"/>
        <v>0</v>
      </c>
      <c r="AW52" s="34"/>
      <c r="AX52" s="34"/>
      <c r="AY52" s="41">
        <f t="shared" si="91"/>
        <v>0</v>
      </c>
      <c r="AZ52" s="41">
        <f t="shared" si="92"/>
        <v>0</v>
      </c>
      <c r="BA52" s="41">
        <f t="shared" si="66"/>
        <v>0</v>
      </c>
      <c r="BB52" s="41">
        <f t="shared" si="93"/>
        <v>0</v>
      </c>
      <c r="BC52" s="41">
        <f t="shared" si="80"/>
        <v>0</v>
      </c>
      <c r="BD52" s="34"/>
      <c r="BE52" s="41">
        <f t="shared" si="94"/>
        <v>0</v>
      </c>
      <c r="BF52" s="41">
        <f t="shared" si="95"/>
        <v>0</v>
      </c>
      <c r="BG52" s="41">
        <f t="shared" si="96"/>
        <v>0</v>
      </c>
      <c r="BH52" s="41">
        <f t="shared" si="97"/>
        <v>0</v>
      </c>
      <c r="BI52" s="41">
        <f t="shared" si="68"/>
        <v>0</v>
      </c>
      <c r="BJ52" s="41">
        <f t="shared" si="98"/>
        <v>0</v>
      </c>
      <c r="BL52" s="41">
        <f t="shared" si="60"/>
        <v>0</v>
      </c>
      <c r="BM52" s="41">
        <f t="shared" si="61"/>
        <v>0</v>
      </c>
      <c r="BN52" s="41">
        <f t="shared" si="99"/>
        <v>0</v>
      </c>
      <c r="BO52" s="41">
        <f t="shared" si="100"/>
        <v>0</v>
      </c>
      <c r="BP52" s="41">
        <f t="shared" si="101"/>
        <v>0</v>
      </c>
      <c r="BQ52" s="41">
        <f t="shared" si="102"/>
        <v>0</v>
      </c>
      <c r="BR52" s="41">
        <f t="shared" si="103"/>
        <v>0</v>
      </c>
      <c r="BS52" s="34"/>
      <c r="BT52" s="41">
        <f t="shared" si="104"/>
        <v>0</v>
      </c>
      <c r="BU52" s="41">
        <f t="shared" si="105"/>
        <v>0</v>
      </c>
      <c r="BV52" s="41">
        <f t="shared" si="106"/>
        <v>0</v>
      </c>
      <c r="BW52" s="41">
        <f t="shared" si="107"/>
        <v>0</v>
      </c>
      <c r="BX52" s="41">
        <f t="shared" si="108"/>
        <v>0</v>
      </c>
      <c r="BY52" s="41">
        <f t="shared" si="62"/>
        <v>0</v>
      </c>
      <c r="BZ52" s="41">
        <f t="shared" si="109"/>
        <v>0</v>
      </c>
      <c r="CA52" s="41">
        <f t="shared" si="110"/>
        <v>0</v>
      </c>
      <c r="CB52" s="41">
        <f t="shared" si="111"/>
        <v>0</v>
      </c>
      <c r="CC52" s="41">
        <f t="shared" si="112"/>
        <v>0</v>
      </c>
      <c r="CD52" s="41">
        <f t="shared" si="113"/>
        <v>0</v>
      </c>
      <c r="CE52" s="41">
        <f t="shared" si="114"/>
        <v>0</v>
      </c>
      <c r="CF52" s="41">
        <f t="shared" si="115"/>
        <v>0</v>
      </c>
      <c r="CH52" s="50">
        <f t="shared" si="81"/>
        <v>0</v>
      </c>
      <c r="CI52" s="50">
        <f t="shared" si="116"/>
        <v>0</v>
      </c>
      <c r="CJ52" s="50">
        <f t="shared" si="82"/>
        <v>0</v>
      </c>
      <c r="CK52" s="50"/>
      <c r="CL52" s="41">
        <f t="shared" ca="1" si="88"/>
        <v>0</v>
      </c>
      <c r="CM52" s="34"/>
      <c r="CN52" s="41">
        <f t="shared" si="83"/>
        <v>0</v>
      </c>
      <c r="CO52" s="41">
        <f t="shared" si="84"/>
        <v>0</v>
      </c>
      <c r="CP52" s="41">
        <f t="shared" si="85"/>
        <v>0</v>
      </c>
      <c r="CQ52" s="41">
        <f t="shared" si="86"/>
        <v>0</v>
      </c>
      <c r="CR52" s="41">
        <f t="shared" si="87"/>
        <v>0</v>
      </c>
      <c r="CS52" s="34"/>
      <c r="CT52" s="41">
        <f t="shared" si="70"/>
        <v>0</v>
      </c>
      <c r="CU52" s="34"/>
      <c r="CV52" s="39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</row>
    <row r="53" spans="1:162" s="21" customFormat="1" ht="21" x14ac:dyDescent="0.35">
      <c r="A53" s="127" t="str">
        <f t="shared" si="63"/>
        <v/>
      </c>
      <c r="B53" s="153"/>
      <c r="C53" s="105"/>
      <c r="D53" s="191"/>
      <c r="E53" s="191"/>
      <c r="F53" s="144"/>
      <c r="G53" s="145"/>
      <c r="H53" s="144"/>
      <c r="I53" s="154"/>
      <c r="J53" s="98"/>
      <c r="K53" s="98"/>
      <c r="L53" s="98"/>
      <c r="M53" s="99"/>
      <c r="N53" s="182" t="str">
        <f t="shared" si="64"/>
        <v/>
      </c>
      <c r="O53" s="148"/>
      <c r="P53" s="187" t="str">
        <f t="shared" si="59"/>
        <v/>
      </c>
      <c r="Q53" s="152"/>
      <c r="R53" s="152"/>
      <c r="S53" s="152"/>
      <c r="T53" s="100"/>
      <c r="U53" s="100"/>
      <c r="V53" s="155"/>
      <c r="W53" s="156"/>
      <c r="X53" s="153"/>
      <c r="Y53" s="153"/>
      <c r="Z53" s="146"/>
      <c r="AA53" s="189"/>
      <c r="AB53" s="27"/>
      <c r="AC53" s="34"/>
      <c r="AD53" s="41">
        <f t="shared" si="71"/>
        <v>0</v>
      </c>
      <c r="AE53" s="41">
        <f t="shared" si="89"/>
        <v>0</v>
      </c>
      <c r="AF53" s="41">
        <f ca="1">IF(SUM(AM53:AV53)+BC53+SUM(BE53:CF53)+CL53&gt;0,1,0)</f>
        <v>0</v>
      </c>
      <c r="AG53" s="41">
        <f ca="1">IF(SUM(AM53:AR53)+SUM(BC53:CE53)-BJ53-BM53-BY53+CL53&gt;0,1,0)</f>
        <v>0</v>
      </c>
      <c r="AH53" s="34"/>
      <c r="AI53" s="109" t="str">
        <f t="shared" si="65"/>
        <v/>
      </c>
      <c r="AJ53" s="109">
        <f t="shared" si="90"/>
        <v>0</v>
      </c>
      <c r="AK53" s="109">
        <f t="shared" si="74"/>
        <v>0</v>
      </c>
      <c r="AL53" s="34"/>
      <c r="AM53" s="41">
        <f>SUM(BC53:BI53)+SUM(BN53:BR53)</f>
        <v>0</v>
      </c>
      <c r="AN53" s="41">
        <f t="shared" si="15"/>
        <v>0</v>
      </c>
      <c r="AO53" s="41">
        <f>SUM(BT53:CF53)</f>
        <v>0</v>
      </c>
      <c r="AP53" s="41">
        <f t="shared" si="17"/>
        <v>0</v>
      </c>
      <c r="AQ53" s="41">
        <f ca="1">CL53</f>
        <v>0</v>
      </c>
      <c r="AR53" s="41">
        <f t="shared" ca="1" si="19"/>
        <v>0</v>
      </c>
      <c r="AS53" s="41">
        <f>BJ53</f>
        <v>0</v>
      </c>
      <c r="AT53" s="41">
        <f t="shared" si="21"/>
        <v>0</v>
      </c>
      <c r="AU53" s="41">
        <f>SUM(BO53:BR53)</f>
        <v>0</v>
      </c>
      <c r="AV53" s="41">
        <f t="shared" si="23"/>
        <v>0</v>
      </c>
      <c r="AW53" s="34"/>
      <c r="AX53" s="34"/>
      <c r="AY53" s="41">
        <f t="shared" si="91"/>
        <v>0</v>
      </c>
      <c r="AZ53" s="41">
        <f t="shared" si="92"/>
        <v>0</v>
      </c>
      <c r="BA53" s="41">
        <f t="shared" si="66"/>
        <v>0</v>
      </c>
      <c r="BB53" s="41">
        <f t="shared" si="93"/>
        <v>0</v>
      </c>
      <c r="BC53" s="41">
        <f>IF((AY53+BA53)=1,1,0)</f>
        <v>0</v>
      </c>
      <c r="BD53" s="34"/>
      <c r="BE53" s="41">
        <f t="shared" si="94"/>
        <v>0</v>
      </c>
      <c r="BF53" s="41">
        <f t="shared" si="95"/>
        <v>0</v>
      </c>
      <c r="BG53" s="41">
        <f t="shared" si="96"/>
        <v>0</v>
      </c>
      <c r="BH53" s="41">
        <f t="shared" si="97"/>
        <v>0</v>
      </c>
      <c r="BI53" s="41">
        <f t="shared" si="68"/>
        <v>0</v>
      </c>
      <c r="BJ53" s="41">
        <f t="shared" si="98"/>
        <v>0</v>
      </c>
      <c r="BL53" s="41">
        <f t="shared" si="60"/>
        <v>0</v>
      </c>
      <c r="BM53" s="41">
        <f t="shared" si="61"/>
        <v>0</v>
      </c>
      <c r="BN53" s="41">
        <f t="shared" si="99"/>
        <v>0</v>
      </c>
      <c r="BO53" s="41">
        <f t="shared" si="100"/>
        <v>0</v>
      </c>
      <c r="BP53" s="41">
        <f t="shared" si="101"/>
        <v>0</v>
      </c>
      <c r="BQ53" s="41">
        <f t="shared" si="102"/>
        <v>0</v>
      </c>
      <c r="BR53" s="41">
        <f t="shared" si="103"/>
        <v>0</v>
      </c>
      <c r="BS53" s="34"/>
      <c r="BT53" s="41">
        <f t="shared" si="104"/>
        <v>0</v>
      </c>
      <c r="BU53" s="41">
        <f t="shared" si="105"/>
        <v>0</v>
      </c>
      <c r="BV53" s="41">
        <f t="shared" si="106"/>
        <v>0</v>
      </c>
      <c r="BW53" s="41">
        <f t="shared" si="107"/>
        <v>0</v>
      </c>
      <c r="BX53" s="41">
        <f t="shared" si="108"/>
        <v>0</v>
      </c>
      <c r="BY53" s="41">
        <f t="shared" si="62"/>
        <v>0</v>
      </c>
      <c r="BZ53" s="41">
        <f t="shared" si="109"/>
        <v>0</v>
      </c>
      <c r="CA53" s="41">
        <f t="shared" si="110"/>
        <v>0</v>
      </c>
      <c r="CB53" s="41">
        <f t="shared" si="111"/>
        <v>0</v>
      </c>
      <c r="CC53" s="41">
        <f t="shared" si="112"/>
        <v>0</v>
      </c>
      <c r="CD53" s="41">
        <f t="shared" si="113"/>
        <v>0</v>
      </c>
      <c r="CE53" s="41">
        <f t="shared" si="114"/>
        <v>0</v>
      </c>
      <c r="CF53" s="41">
        <f t="shared" si="115"/>
        <v>0</v>
      </c>
      <c r="CH53" s="50">
        <f t="shared" si="81"/>
        <v>0</v>
      </c>
      <c r="CI53" s="50">
        <f t="shared" si="116"/>
        <v>0</v>
      </c>
      <c r="CJ53" s="50">
        <f>IF(CI53&gt;0,CI53,IF(CH53&gt;0,CH53,0))</f>
        <v>0</v>
      </c>
      <c r="CK53" s="50"/>
      <c r="CL53" s="41">
        <f t="shared" ca="1" si="88"/>
        <v>0</v>
      </c>
      <c r="CM53" s="34"/>
      <c r="CN53" s="41">
        <f>IF(SUM(CO53:CQ53)=3,1,0)</f>
        <v>0</v>
      </c>
      <c r="CO53" s="41">
        <f t="shared" si="84"/>
        <v>0</v>
      </c>
      <c r="CP53" s="41">
        <f t="shared" si="85"/>
        <v>0</v>
      </c>
      <c r="CQ53" s="41">
        <f t="shared" si="86"/>
        <v>0</v>
      </c>
      <c r="CR53" s="41">
        <f>IF(AND((CN53&gt;0),(CN53&lt;&gt;CN52),(CN53=CN54)),1,0)</f>
        <v>0</v>
      </c>
      <c r="CS53" s="34"/>
      <c r="CT53" s="41">
        <f t="shared" si="70"/>
        <v>0</v>
      </c>
      <c r="CU53" s="34"/>
      <c r="CV53" s="39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</row>
    <row r="54" spans="1:162" s="21" customFormat="1" ht="21" x14ac:dyDescent="0.35">
      <c r="A54" s="127" t="str">
        <f t="shared" si="63"/>
        <v/>
      </c>
      <c r="B54" s="153"/>
      <c r="C54" s="105"/>
      <c r="D54" s="191"/>
      <c r="E54" s="191"/>
      <c r="F54" s="144"/>
      <c r="G54" s="145"/>
      <c r="H54" s="144"/>
      <c r="I54" s="154"/>
      <c r="J54" s="98"/>
      <c r="K54" s="98"/>
      <c r="L54" s="98"/>
      <c r="M54" s="99"/>
      <c r="N54" s="182" t="str">
        <f t="shared" si="64"/>
        <v/>
      </c>
      <c r="O54" s="148"/>
      <c r="P54" s="187" t="str">
        <f t="shared" si="59"/>
        <v/>
      </c>
      <c r="Q54" s="152"/>
      <c r="R54" s="152"/>
      <c r="S54" s="152"/>
      <c r="T54" s="100"/>
      <c r="U54" s="100"/>
      <c r="V54" s="155"/>
      <c r="W54" s="156"/>
      <c r="X54" s="153"/>
      <c r="Y54" s="153"/>
      <c r="Z54" s="146"/>
      <c r="AA54" s="189"/>
      <c r="AB54" s="27"/>
      <c r="AC54" s="34"/>
      <c r="AD54" s="41">
        <f t="shared" ref="AD54:AD117" si="117">+IF(OR((A54=""),(A54="X")),0,1)</f>
        <v>0</v>
      </c>
      <c r="AE54" s="41">
        <f t="shared" si="89"/>
        <v>0</v>
      </c>
      <c r="AF54" s="41">
        <f t="shared" ref="AF54:AF117" ca="1" si="118">IF(SUM(AM54:AV54)+BC54+SUM(BE54:CF54)+CL54&gt;0,1,0)</f>
        <v>0</v>
      </c>
      <c r="AG54" s="41">
        <f t="shared" ref="AG54:AG117" ca="1" si="119">IF(SUM(AM54:AR54)+SUM(BC54:CE54)-BJ54-BM54-BY54+CL54&gt;0,1,0)</f>
        <v>0</v>
      </c>
      <c r="AH54" s="34"/>
      <c r="AI54" s="109" t="str">
        <f t="shared" si="65"/>
        <v/>
      </c>
      <c r="AJ54" s="109">
        <f t="shared" si="90"/>
        <v>0</v>
      </c>
      <c r="AK54" s="109">
        <f t="shared" si="74"/>
        <v>0</v>
      </c>
      <c r="AL54" s="34"/>
      <c r="AM54" s="41">
        <f t="shared" ref="AM54:AM117" si="120">SUM(BC54:BI54)+SUM(BN54:BR54)</f>
        <v>0</v>
      </c>
      <c r="AN54" s="41">
        <f t="shared" si="15"/>
        <v>0</v>
      </c>
      <c r="AO54" s="41">
        <f t="shared" ref="AO54:AO117" si="121">SUM(BT54:CF54)</f>
        <v>0</v>
      </c>
      <c r="AP54" s="41">
        <f t="shared" si="17"/>
        <v>0</v>
      </c>
      <c r="AQ54" s="41">
        <f t="shared" ref="AQ54:AQ117" ca="1" si="122">CL54</f>
        <v>0</v>
      </c>
      <c r="AR54" s="41">
        <f t="shared" ca="1" si="19"/>
        <v>0</v>
      </c>
      <c r="AS54" s="41">
        <f t="shared" ref="AS54:AS117" si="123">BJ54</f>
        <v>0</v>
      </c>
      <c r="AT54" s="41">
        <f t="shared" si="21"/>
        <v>0</v>
      </c>
      <c r="AU54" s="41">
        <f t="shared" ref="AU54:AU117" si="124">SUM(BO54:BR54)</f>
        <v>0</v>
      </c>
      <c r="AV54" s="41">
        <f t="shared" si="23"/>
        <v>0</v>
      </c>
      <c r="AW54" s="34"/>
      <c r="AX54" s="34"/>
      <c r="AY54" s="41">
        <f t="shared" si="91"/>
        <v>0</v>
      </c>
      <c r="AZ54" s="41">
        <f t="shared" si="92"/>
        <v>0</v>
      </c>
      <c r="BA54" s="41">
        <f t="shared" si="66"/>
        <v>0</v>
      </c>
      <c r="BB54" s="41">
        <f t="shared" si="93"/>
        <v>0</v>
      </c>
      <c r="BC54" s="41">
        <f t="shared" ref="BC54:BC117" si="125">IF((AY54+BA54)=1,1,0)</f>
        <v>0</v>
      </c>
      <c r="BD54" s="34"/>
      <c r="BE54" s="41">
        <f t="shared" si="94"/>
        <v>0</v>
      </c>
      <c r="BF54" s="41">
        <f t="shared" si="95"/>
        <v>0</v>
      </c>
      <c r="BG54" s="41">
        <f t="shared" si="96"/>
        <v>0</v>
      </c>
      <c r="BH54" s="41">
        <f t="shared" si="97"/>
        <v>0</v>
      </c>
      <c r="BI54" s="41">
        <f t="shared" si="68"/>
        <v>0</v>
      </c>
      <c r="BJ54" s="41">
        <f t="shared" si="98"/>
        <v>0</v>
      </c>
      <c r="BL54" s="41">
        <f t="shared" si="60"/>
        <v>0</v>
      </c>
      <c r="BM54" s="41">
        <f t="shared" si="61"/>
        <v>0</v>
      </c>
      <c r="BN54" s="41">
        <f t="shared" si="99"/>
        <v>0</v>
      </c>
      <c r="BO54" s="41">
        <f t="shared" si="100"/>
        <v>0</v>
      </c>
      <c r="BP54" s="41">
        <f t="shared" si="101"/>
        <v>0</v>
      </c>
      <c r="BQ54" s="41">
        <f t="shared" si="102"/>
        <v>0</v>
      </c>
      <c r="BR54" s="41">
        <f t="shared" si="103"/>
        <v>0</v>
      </c>
      <c r="BS54" s="34"/>
      <c r="BT54" s="41">
        <f t="shared" si="104"/>
        <v>0</v>
      </c>
      <c r="BU54" s="41">
        <f t="shared" si="105"/>
        <v>0</v>
      </c>
      <c r="BV54" s="41">
        <f t="shared" si="106"/>
        <v>0</v>
      </c>
      <c r="BW54" s="41">
        <f t="shared" si="107"/>
        <v>0</v>
      </c>
      <c r="BX54" s="41">
        <f t="shared" si="108"/>
        <v>0</v>
      </c>
      <c r="BY54" s="41">
        <f t="shared" si="62"/>
        <v>0</v>
      </c>
      <c r="BZ54" s="41">
        <f t="shared" si="109"/>
        <v>0</v>
      </c>
      <c r="CA54" s="41">
        <f t="shared" si="110"/>
        <v>0</v>
      </c>
      <c r="CB54" s="41">
        <f t="shared" si="111"/>
        <v>0</v>
      </c>
      <c r="CC54" s="41">
        <f t="shared" si="112"/>
        <v>0</v>
      </c>
      <c r="CD54" s="41">
        <f t="shared" si="113"/>
        <v>0</v>
      </c>
      <c r="CE54" s="41">
        <f t="shared" si="114"/>
        <v>0</v>
      </c>
      <c r="CF54" s="41">
        <f t="shared" si="115"/>
        <v>0</v>
      </c>
      <c r="CH54" s="50">
        <f t="shared" ref="CH54:CH117" si="126">+IF(I54&gt;0,$F$10,0)</f>
        <v>0</v>
      </c>
      <c r="CI54" s="50">
        <f t="shared" si="116"/>
        <v>0</v>
      </c>
      <c r="CJ54" s="50">
        <f t="shared" ref="CJ54:CJ117" si="127">IF(CI54&gt;0,CI54,IF(CH54&gt;0,CH54,0))</f>
        <v>0</v>
      </c>
      <c r="CK54" s="50"/>
      <c r="CL54" s="41">
        <f t="shared" ca="1" si="88"/>
        <v>0</v>
      </c>
      <c r="CM54" s="34"/>
      <c r="CN54" s="41">
        <f t="shared" ref="CN54:CN117" si="128">IF(SUM(CO54:CQ54)=3,1,0)</f>
        <v>0</v>
      </c>
      <c r="CO54" s="41">
        <f t="shared" ref="CO54:CO117" si="129">IF(AND((M54&lt;&gt;""),OR((M54=M53),(M54=M55))),1,0)</f>
        <v>0</v>
      </c>
      <c r="CP54" s="41">
        <f t="shared" si="85"/>
        <v>0</v>
      </c>
      <c r="CQ54" s="41">
        <f t="shared" si="86"/>
        <v>0</v>
      </c>
      <c r="CR54" s="41">
        <f t="shared" ref="CR54:CR117" si="130">IF(AND((CN54&gt;0),(CN54&lt;&gt;CN53),(CN54=CN55)),1,0)</f>
        <v>0</v>
      </c>
      <c r="CS54" s="34"/>
      <c r="CT54" s="41">
        <f t="shared" si="70"/>
        <v>0</v>
      </c>
      <c r="CU54" s="34"/>
      <c r="CV54" s="39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</row>
    <row r="55" spans="1:162" s="21" customFormat="1" ht="21" x14ac:dyDescent="0.35">
      <c r="A55" s="127" t="str">
        <f t="shared" si="63"/>
        <v/>
      </c>
      <c r="B55" s="153"/>
      <c r="C55" s="105"/>
      <c r="D55" s="191"/>
      <c r="E55" s="191"/>
      <c r="F55" s="144"/>
      <c r="G55" s="145"/>
      <c r="H55" s="144"/>
      <c r="I55" s="154"/>
      <c r="J55" s="98"/>
      <c r="K55" s="98"/>
      <c r="L55" s="98"/>
      <c r="M55" s="99"/>
      <c r="N55" s="182" t="str">
        <f t="shared" si="64"/>
        <v/>
      </c>
      <c r="O55" s="148"/>
      <c r="P55" s="187" t="str">
        <f t="shared" si="59"/>
        <v/>
      </c>
      <c r="Q55" s="152"/>
      <c r="R55" s="152"/>
      <c r="S55" s="152"/>
      <c r="T55" s="100"/>
      <c r="U55" s="100"/>
      <c r="V55" s="155"/>
      <c r="W55" s="156"/>
      <c r="X55" s="153"/>
      <c r="Y55" s="153"/>
      <c r="Z55" s="146"/>
      <c r="AA55" s="189"/>
      <c r="AB55" s="27"/>
      <c r="AC55" s="34"/>
      <c r="AD55" s="41">
        <f t="shared" si="117"/>
        <v>0</v>
      </c>
      <c r="AE55" s="41">
        <f t="shared" si="89"/>
        <v>0</v>
      </c>
      <c r="AF55" s="41">
        <f t="shared" ca="1" si="118"/>
        <v>0</v>
      </c>
      <c r="AG55" s="41">
        <f t="shared" ca="1" si="119"/>
        <v>0</v>
      </c>
      <c r="AH55" s="34"/>
      <c r="AI55" s="109" t="str">
        <f t="shared" si="65"/>
        <v/>
      </c>
      <c r="AJ55" s="109">
        <f t="shared" si="90"/>
        <v>0</v>
      </c>
      <c r="AK55" s="109">
        <f t="shared" si="74"/>
        <v>0</v>
      </c>
      <c r="AL55" s="34"/>
      <c r="AM55" s="41">
        <f t="shared" si="120"/>
        <v>0</v>
      </c>
      <c r="AN55" s="41">
        <f t="shared" si="15"/>
        <v>0</v>
      </c>
      <c r="AO55" s="41">
        <f t="shared" si="121"/>
        <v>0</v>
      </c>
      <c r="AP55" s="41">
        <f t="shared" si="17"/>
        <v>0</v>
      </c>
      <c r="AQ55" s="41">
        <f t="shared" ca="1" si="122"/>
        <v>0</v>
      </c>
      <c r="AR55" s="41">
        <f t="shared" ca="1" si="19"/>
        <v>0</v>
      </c>
      <c r="AS55" s="41">
        <f t="shared" si="123"/>
        <v>0</v>
      </c>
      <c r="AT55" s="41">
        <f t="shared" si="21"/>
        <v>0</v>
      </c>
      <c r="AU55" s="41">
        <f t="shared" si="124"/>
        <v>0</v>
      </c>
      <c r="AV55" s="41">
        <f t="shared" si="23"/>
        <v>0</v>
      </c>
      <c r="AW55" s="34"/>
      <c r="AX55" s="34"/>
      <c r="AY55" s="41">
        <f t="shared" si="91"/>
        <v>0</v>
      </c>
      <c r="AZ55" s="41">
        <f t="shared" si="92"/>
        <v>0</v>
      </c>
      <c r="BA55" s="41">
        <f t="shared" si="66"/>
        <v>0</v>
      </c>
      <c r="BB55" s="41">
        <f t="shared" si="93"/>
        <v>0</v>
      </c>
      <c r="BC55" s="41">
        <f t="shared" si="125"/>
        <v>0</v>
      </c>
      <c r="BD55" s="34"/>
      <c r="BE55" s="41">
        <f t="shared" si="94"/>
        <v>0</v>
      </c>
      <c r="BF55" s="41">
        <f t="shared" si="95"/>
        <v>0</v>
      </c>
      <c r="BG55" s="41">
        <f t="shared" si="96"/>
        <v>0</v>
      </c>
      <c r="BH55" s="41">
        <f t="shared" si="97"/>
        <v>0</v>
      </c>
      <c r="BI55" s="41">
        <f t="shared" si="68"/>
        <v>0</v>
      </c>
      <c r="BJ55" s="41">
        <f t="shared" si="98"/>
        <v>0</v>
      </c>
      <c r="BL55" s="41">
        <f t="shared" si="60"/>
        <v>0</v>
      </c>
      <c r="BM55" s="41">
        <f t="shared" si="61"/>
        <v>0</v>
      </c>
      <c r="BN55" s="41">
        <f t="shared" si="99"/>
        <v>0</v>
      </c>
      <c r="BO55" s="41">
        <f t="shared" si="100"/>
        <v>0</v>
      </c>
      <c r="BP55" s="41">
        <f t="shared" si="101"/>
        <v>0</v>
      </c>
      <c r="BQ55" s="41">
        <f t="shared" si="102"/>
        <v>0</v>
      </c>
      <c r="BR55" s="41">
        <f t="shared" si="103"/>
        <v>0</v>
      </c>
      <c r="BS55" s="34"/>
      <c r="BT55" s="41">
        <f t="shared" si="104"/>
        <v>0</v>
      </c>
      <c r="BU55" s="41">
        <f t="shared" si="105"/>
        <v>0</v>
      </c>
      <c r="BV55" s="41">
        <f t="shared" si="106"/>
        <v>0</v>
      </c>
      <c r="BW55" s="41">
        <f t="shared" si="107"/>
        <v>0</v>
      </c>
      <c r="BX55" s="41">
        <f t="shared" si="108"/>
        <v>0</v>
      </c>
      <c r="BY55" s="41">
        <f t="shared" si="62"/>
        <v>0</v>
      </c>
      <c r="BZ55" s="41">
        <f t="shared" si="109"/>
        <v>0</v>
      </c>
      <c r="CA55" s="41">
        <f t="shared" si="110"/>
        <v>0</v>
      </c>
      <c r="CB55" s="41">
        <f t="shared" si="111"/>
        <v>0</v>
      </c>
      <c r="CC55" s="41">
        <f t="shared" si="112"/>
        <v>0</v>
      </c>
      <c r="CD55" s="41">
        <f t="shared" si="113"/>
        <v>0</v>
      </c>
      <c r="CE55" s="41">
        <f t="shared" si="114"/>
        <v>0</v>
      </c>
      <c r="CF55" s="41">
        <f t="shared" si="115"/>
        <v>0</v>
      </c>
      <c r="CH55" s="50">
        <f t="shared" si="126"/>
        <v>0</v>
      </c>
      <c r="CI55" s="50">
        <f t="shared" si="116"/>
        <v>0</v>
      </c>
      <c r="CJ55" s="50">
        <f t="shared" si="127"/>
        <v>0</v>
      </c>
      <c r="CK55" s="50"/>
      <c r="CL55" s="41">
        <f t="shared" ca="1" si="88"/>
        <v>0</v>
      </c>
      <c r="CM55" s="34"/>
      <c r="CN55" s="41">
        <f t="shared" si="128"/>
        <v>0</v>
      </c>
      <c r="CO55" s="41">
        <f t="shared" si="129"/>
        <v>0</v>
      </c>
      <c r="CP55" s="41">
        <f t="shared" si="85"/>
        <v>0</v>
      </c>
      <c r="CQ55" s="41">
        <f t="shared" si="86"/>
        <v>0</v>
      </c>
      <c r="CR55" s="41">
        <f t="shared" si="130"/>
        <v>0</v>
      </c>
      <c r="CS55" s="34"/>
      <c r="CT55" s="41">
        <f t="shared" si="70"/>
        <v>0</v>
      </c>
      <c r="CU55" s="34"/>
      <c r="CV55" s="39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</row>
    <row r="56" spans="1:162" s="21" customFormat="1" ht="21" x14ac:dyDescent="0.35">
      <c r="A56" s="127" t="str">
        <f t="shared" si="63"/>
        <v/>
      </c>
      <c r="B56" s="153"/>
      <c r="C56" s="105"/>
      <c r="D56" s="191"/>
      <c r="E56" s="191"/>
      <c r="F56" s="144"/>
      <c r="G56" s="145"/>
      <c r="H56" s="144"/>
      <c r="I56" s="154"/>
      <c r="J56" s="98"/>
      <c r="K56" s="98"/>
      <c r="L56" s="98"/>
      <c r="M56" s="99"/>
      <c r="N56" s="182" t="str">
        <f t="shared" si="64"/>
        <v/>
      </c>
      <c r="O56" s="148"/>
      <c r="P56" s="187" t="str">
        <f t="shared" si="59"/>
        <v/>
      </c>
      <c r="Q56" s="152"/>
      <c r="R56" s="152"/>
      <c r="S56" s="152"/>
      <c r="T56" s="100"/>
      <c r="U56" s="100"/>
      <c r="V56" s="155"/>
      <c r="W56" s="156"/>
      <c r="X56" s="153"/>
      <c r="Y56" s="153"/>
      <c r="Z56" s="146"/>
      <c r="AA56" s="189"/>
      <c r="AB56" s="27"/>
      <c r="AC56" s="34"/>
      <c r="AD56" s="41">
        <f t="shared" si="117"/>
        <v>0</v>
      </c>
      <c r="AE56" s="41">
        <f t="shared" si="89"/>
        <v>0</v>
      </c>
      <c r="AF56" s="41">
        <f t="shared" ca="1" si="118"/>
        <v>0</v>
      </c>
      <c r="AG56" s="41">
        <f t="shared" ca="1" si="119"/>
        <v>0</v>
      </c>
      <c r="AH56" s="34"/>
      <c r="AI56" s="109" t="str">
        <f t="shared" si="65"/>
        <v/>
      </c>
      <c r="AJ56" s="109">
        <f t="shared" si="90"/>
        <v>0</v>
      </c>
      <c r="AK56" s="109">
        <f t="shared" si="74"/>
        <v>0</v>
      </c>
      <c r="AL56" s="34"/>
      <c r="AM56" s="41">
        <f t="shared" si="120"/>
        <v>0</v>
      </c>
      <c r="AN56" s="41">
        <f t="shared" si="15"/>
        <v>0</v>
      </c>
      <c r="AO56" s="41">
        <f t="shared" si="121"/>
        <v>0</v>
      </c>
      <c r="AP56" s="41">
        <f t="shared" si="17"/>
        <v>0</v>
      </c>
      <c r="AQ56" s="41">
        <f t="shared" ca="1" si="122"/>
        <v>0</v>
      </c>
      <c r="AR56" s="41">
        <f t="shared" ca="1" si="19"/>
        <v>0</v>
      </c>
      <c r="AS56" s="41">
        <f t="shared" si="123"/>
        <v>0</v>
      </c>
      <c r="AT56" s="41">
        <f t="shared" si="21"/>
        <v>0</v>
      </c>
      <c r="AU56" s="41">
        <f t="shared" si="124"/>
        <v>0</v>
      </c>
      <c r="AV56" s="41">
        <f t="shared" si="23"/>
        <v>0</v>
      </c>
      <c r="AW56" s="34"/>
      <c r="AX56" s="34"/>
      <c r="AY56" s="41">
        <f t="shared" si="91"/>
        <v>0</v>
      </c>
      <c r="AZ56" s="41">
        <f t="shared" si="92"/>
        <v>0</v>
      </c>
      <c r="BA56" s="41">
        <f t="shared" si="66"/>
        <v>0</v>
      </c>
      <c r="BB56" s="41">
        <f t="shared" si="93"/>
        <v>0</v>
      </c>
      <c r="BC56" s="41">
        <f t="shared" si="125"/>
        <v>0</v>
      </c>
      <c r="BD56" s="34"/>
      <c r="BE56" s="41">
        <f t="shared" si="94"/>
        <v>0</v>
      </c>
      <c r="BF56" s="41">
        <f t="shared" si="95"/>
        <v>0</v>
      </c>
      <c r="BG56" s="41">
        <f t="shared" si="96"/>
        <v>0</v>
      </c>
      <c r="BH56" s="41">
        <f t="shared" si="97"/>
        <v>0</v>
      </c>
      <c r="BI56" s="41">
        <f t="shared" si="68"/>
        <v>0</v>
      </c>
      <c r="BJ56" s="41">
        <f t="shared" si="98"/>
        <v>0</v>
      </c>
      <c r="BL56" s="41">
        <f t="shared" si="60"/>
        <v>0</v>
      </c>
      <c r="BM56" s="41">
        <f t="shared" si="61"/>
        <v>0</v>
      </c>
      <c r="BN56" s="41">
        <f t="shared" si="99"/>
        <v>0</v>
      </c>
      <c r="BO56" s="41">
        <f t="shared" si="100"/>
        <v>0</v>
      </c>
      <c r="BP56" s="41">
        <f t="shared" si="101"/>
        <v>0</v>
      </c>
      <c r="BQ56" s="41">
        <f t="shared" si="102"/>
        <v>0</v>
      </c>
      <c r="BR56" s="41">
        <f t="shared" si="103"/>
        <v>0</v>
      </c>
      <c r="BS56" s="34"/>
      <c r="BT56" s="41">
        <f t="shared" si="104"/>
        <v>0</v>
      </c>
      <c r="BU56" s="41">
        <f t="shared" si="105"/>
        <v>0</v>
      </c>
      <c r="BV56" s="41">
        <f t="shared" si="106"/>
        <v>0</v>
      </c>
      <c r="BW56" s="41">
        <f t="shared" si="107"/>
        <v>0</v>
      </c>
      <c r="BX56" s="41">
        <f t="shared" si="108"/>
        <v>0</v>
      </c>
      <c r="BY56" s="41">
        <f t="shared" si="62"/>
        <v>0</v>
      </c>
      <c r="BZ56" s="41">
        <f t="shared" si="109"/>
        <v>0</v>
      </c>
      <c r="CA56" s="41">
        <f t="shared" si="110"/>
        <v>0</v>
      </c>
      <c r="CB56" s="41">
        <f t="shared" si="111"/>
        <v>0</v>
      </c>
      <c r="CC56" s="41">
        <f t="shared" si="112"/>
        <v>0</v>
      </c>
      <c r="CD56" s="41">
        <f t="shared" si="113"/>
        <v>0</v>
      </c>
      <c r="CE56" s="41">
        <f t="shared" si="114"/>
        <v>0</v>
      </c>
      <c r="CF56" s="41">
        <f t="shared" si="115"/>
        <v>0</v>
      </c>
      <c r="CH56" s="50">
        <f t="shared" si="126"/>
        <v>0</v>
      </c>
      <c r="CI56" s="50">
        <f t="shared" si="116"/>
        <v>0</v>
      </c>
      <c r="CJ56" s="50">
        <f t="shared" si="127"/>
        <v>0</v>
      </c>
      <c r="CK56" s="50"/>
      <c r="CL56" s="41">
        <f t="shared" ca="1" si="88"/>
        <v>0</v>
      </c>
      <c r="CM56" s="34"/>
      <c r="CN56" s="41">
        <f t="shared" si="128"/>
        <v>0</v>
      </c>
      <c r="CO56" s="41">
        <f t="shared" si="129"/>
        <v>0</v>
      </c>
      <c r="CP56" s="41">
        <f t="shared" si="85"/>
        <v>0</v>
      </c>
      <c r="CQ56" s="41">
        <f t="shared" si="86"/>
        <v>0</v>
      </c>
      <c r="CR56" s="41">
        <f t="shared" si="130"/>
        <v>0</v>
      </c>
      <c r="CS56" s="34"/>
      <c r="CT56" s="41">
        <f t="shared" si="70"/>
        <v>0</v>
      </c>
      <c r="CU56" s="34"/>
      <c r="CV56" s="39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</row>
    <row r="57" spans="1:162" s="21" customFormat="1" ht="21" x14ac:dyDescent="0.35">
      <c r="A57" s="127" t="str">
        <f t="shared" si="63"/>
        <v/>
      </c>
      <c r="B57" s="153"/>
      <c r="C57" s="105"/>
      <c r="D57" s="191"/>
      <c r="E57" s="191"/>
      <c r="F57" s="144"/>
      <c r="G57" s="145"/>
      <c r="H57" s="144"/>
      <c r="I57" s="154"/>
      <c r="J57" s="98"/>
      <c r="K57" s="98"/>
      <c r="L57" s="98"/>
      <c r="M57" s="99"/>
      <c r="N57" s="182" t="str">
        <f t="shared" si="64"/>
        <v/>
      </c>
      <c r="O57" s="148"/>
      <c r="P57" s="187" t="str">
        <f t="shared" si="59"/>
        <v/>
      </c>
      <c r="Q57" s="152"/>
      <c r="R57" s="152"/>
      <c r="S57" s="152"/>
      <c r="T57" s="100"/>
      <c r="U57" s="100"/>
      <c r="V57" s="155"/>
      <c r="W57" s="156"/>
      <c r="X57" s="153"/>
      <c r="Y57" s="153"/>
      <c r="Z57" s="146"/>
      <c r="AA57" s="189"/>
      <c r="AB57" s="27"/>
      <c r="AC57" s="34"/>
      <c r="AD57" s="41">
        <f t="shared" si="117"/>
        <v>0</v>
      </c>
      <c r="AE57" s="41">
        <f t="shared" si="89"/>
        <v>0</v>
      </c>
      <c r="AF57" s="41">
        <f t="shared" ca="1" si="118"/>
        <v>0</v>
      </c>
      <c r="AG57" s="41">
        <f t="shared" ca="1" si="119"/>
        <v>0</v>
      </c>
      <c r="AH57" s="34"/>
      <c r="AI57" s="109" t="str">
        <f t="shared" si="65"/>
        <v/>
      </c>
      <c r="AJ57" s="109">
        <f t="shared" si="90"/>
        <v>0</v>
      </c>
      <c r="AK57" s="109">
        <f t="shared" si="74"/>
        <v>0</v>
      </c>
      <c r="AL57" s="34"/>
      <c r="AM57" s="41">
        <f t="shared" si="120"/>
        <v>0</v>
      </c>
      <c r="AN57" s="41">
        <f t="shared" si="15"/>
        <v>0</v>
      </c>
      <c r="AO57" s="41">
        <f t="shared" si="121"/>
        <v>0</v>
      </c>
      <c r="AP57" s="41">
        <f t="shared" si="17"/>
        <v>0</v>
      </c>
      <c r="AQ57" s="41">
        <f t="shared" ca="1" si="122"/>
        <v>0</v>
      </c>
      <c r="AR57" s="41">
        <f t="shared" ca="1" si="19"/>
        <v>0</v>
      </c>
      <c r="AS57" s="41">
        <f t="shared" si="123"/>
        <v>0</v>
      </c>
      <c r="AT57" s="41">
        <f t="shared" si="21"/>
        <v>0</v>
      </c>
      <c r="AU57" s="41">
        <f t="shared" si="124"/>
        <v>0</v>
      </c>
      <c r="AV57" s="41">
        <f t="shared" si="23"/>
        <v>0</v>
      </c>
      <c r="AW57" s="34"/>
      <c r="AX57" s="34"/>
      <c r="AY57" s="41">
        <f t="shared" si="91"/>
        <v>0</v>
      </c>
      <c r="AZ57" s="41">
        <f t="shared" si="92"/>
        <v>0</v>
      </c>
      <c r="BA57" s="41">
        <f t="shared" si="66"/>
        <v>0</v>
      </c>
      <c r="BB57" s="41">
        <f t="shared" si="93"/>
        <v>0</v>
      </c>
      <c r="BC57" s="41">
        <f t="shared" si="125"/>
        <v>0</v>
      </c>
      <c r="BD57" s="34"/>
      <c r="BE57" s="41">
        <f t="shared" si="94"/>
        <v>0</v>
      </c>
      <c r="BF57" s="41">
        <f t="shared" si="95"/>
        <v>0</v>
      </c>
      <c r="BG57" s="41">
        <f t="shared" si="96"/>
        <v>0</v>
      </c>
      <c r="BH57" s="41">
        <f t="shared" si="97"/>
        <v>0</v>
      </c>
      <c r="BI57" s="41">
        <f t="shared" si="68"/>
        <v>0</v>
      </c>
      <c r="BJ57" s="41">
        <f t="shared" si="98"/>
        <v>0</v>
      </c>
      <c r="BL57" s="41">
        <f t="shared" si="60"/>
        <v>0</v>
      </c>
      <c r="BM57" s="41">
        <f t="shared" si="61"/>
        <v>0</v>
      </c>
      <c r="BN57" s="41">
        <f t="shared" si="99"/>
        <v>0</v>
      </c>
      <c r="BO57" s="41">
        <f t="shared" si="100"/>
        <v>0</v>
      </c>
      <c r="BP57" s="41">
        <f t="shared" si="101"/>
        <v>0</v>
      </c>
      <c r="BQ57" s="41">
        <f t="shared" si="102"/>
        <v>0</v>
      </c>
      <c r="BR57" s="41">
        <f t="shared" si="103"/>
        <v>0</v>
      </c>
      <c r="BS57" s="34"/>
      <c r="BT57" s="41">
        <f t="shared" si="104"/>
        <v>0</v>
      </c>
      <c r="BU57" s="41">
        <f t="shared" si="105"/>
        <v>0</v>
      </c>
      <c r="BV57" s="41">
        <f t="shared" si="106"/>
        <v>0</v>
      </c>
      <c r="BW57" s="41">
        <f t="shared" si="107"/>
        <v>0</v>
      </c>
      <c r="BX57" s="41">
        <f t="shared" si="108"/>
        <v>0</v>
      </c>
      <c r="BY57" s="41">
        <f t="shared" si="62"/>
        <v>0</v>
      </c>
      <c r="BZ57" s="41">
        <f t="shared" si="109"/>
        <v>0</v>
      </c>
      <c r="CA57" s="41">
        <f t="shared" si="110"/>
        <v>0</v>
      </c>
      <c r="CB57" s="41">
        <f t="shared" si="111"/>
        <v>0</v>
      </c>
      <c r="CC57" s="41">
        <f t="shared" si="112"/>
        <v>0</v>
      </c>
      <c r="CD57" s="41">
        <f t="shared" si="113"/>
        <v>0</v>
      </c>
      <c r="CE57" s="41">
        <f t="shared" si="114"/>
        <v>0</v>
      </c>
      <c r="CF57" s="41">
        <f t="shared" si="115"/>
        <v>0</v>
      </c>
      <c r="CH57" s="50">
        <f t="shared" si="126"/>
        <v>0</v>
      </c>
      <c r="CI57" s="50">
        <f t="shared" si="116"/>
        <v>0</v>
      </c>
      <c r="CJ57" s="50">
        <f t="shared" si="127"/>
        <v>0</v>
      </c>
      <c r="CK57" s="50"/>
      <c r="CL57" s="41">
        <f t="shared" ca="1" si="88"/>
        <v>0</v>
      </c>
      <c r="CM57" s="34"/>
      <c r="CN57" s="41">
        <f t="shared" si="128"/>
        <v>0</v>
      </c>
      <c r="CO57" s="41">
        <f t="shared" si="129"/>
        <v>0</v>
      </c>
      <c r="CP57" s="41">
        <f t="shared" si="85"/>
        <v>0</v>
      </c>
      <c r="CQ57" s="41">
        <f t="shared" si="86"/>
        <v>0</v>
      </c>
      <c r="CR57" s="41">
        <f t="shared" si="130"/>
        <v>0</v>
      </c>
      <c r="CS57" s="34"/>
      <c r="CT57" s="41">
        <f t="shared" si="70"/>
        <v>0</v>
      </c>
      <c r="CU57" s="34"/>
      <c r="CV57" s="39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</row>
    <row r="58" spans="1:162" s="21" customFormat="1" ht="21" x14ac:dyDescent="0.35">
      <c r="A58" s="127" t="str">
        <f t="shared" si="63"/>
        <v/>
      </c>
      <c r="B58" s="153"/>
      <c r="C58" s="105"/>
      <c r="D58" s="191"/>
      <c r="E58" s="191"/>
      <c r="F58" s="144"/>
      <c r="G58" s="145"/>
      <c r="H58" s="144"/>
      <c r="I58" s="154"/>
      <c r="J58" s="98"/>
      <c r="K58" s="98"/>
      <c r="L58" s="98"/>
      <c r="M58" s="99"/>
      <c r="N58" s="182" t="str">
        <f t="shared" si="64"/>
        <v/>
      </c>
      <c r="O58" s="148"/>
      <c r="P58" s="187" t="str">
        <f t="shared" si="59"/>
        <v/>
      </c>
      <c r="Q58" s="152"/>
      <c r="R58" s="152"/>
      <c r="S58" s="152"/>
      <c r="T58" s="100"/>
      <c r="U58" s="100"/>
      <c r="V58" s="155"/>
      <c r="W58" s="156"/>
      <c r="X58" s="153"/>
      <c r="Y58" s="153"/>
      <c r="Z58" s="146"/>
      <c r="AA58" s="189"/>
      <c r="AB58" s="27"/>
      <c r="AC58" s="34"/>
      <c r="AD58" s="41">
        <f t="shared" si="117"/>
        <v>0</v>
      </c>
      <c r="AE58" s="41">
        <f t="shared" si="89"/>
        <v>0</v>
      </c>
      <c r="AF58" s="41">
        <f t="shared" ca="1" si="118"/>
        <v>0</v>
      </c>
      <c r="AG58" s="41">
        <f t="shared" ca="1" si="119"/>
        <v>0</v>
      </c>
      <c r="AH58" s="34"/>
      <c r="AI58" s="109" t="str">
        <f t="shared" si="65"/>
        <v/>
      </c>
      <c r="AJ58" s="109">
        <f t="shared" si="90"/>
        <v>0</v>
      </c>
      <c r="AK58" s="109">
        <f t="shared" si="74"/>
        <v>0</v>
      </c>
      <c r="AL58" s="34"/>
      <c r="AM58" s="41">
        <f t="shared" si="120"/>
        <v>0</v>
      </c>
      <c r="AN58" s="41">
        <f t="shared" si="15"/>
        <v>0</v>
      </c>
      <c r="AO58" s="41">
        <f t="shared" si="121"/>
        <v>0</v>
      </c>
      <c r="AP58" s="41">
        <f t="shared" si="17"/>
        <v>0</v>
      </c>
      <c r="AQ58" s="41">
        <f t="shared" ca="1" si="122"/>
        <v>0</v>
      </c>
      <c r="AR58" s="41">
        <f t="shared" ca="1" si="19"/>
        <v>0</v>
      </c>
      <c r="AS58" s="41">
        <f t="shared" si="123"/>
        <v>0</v>
      </c>
      <c r="AT58" s="41">
        <f t="shared" si="21"/>
        <v>0</v>
      </c>
      <c r="AU58" s="41">
        <f t="shared" si="124"/>
        <v>0</v>
      </c>
      <c r="AV58" s="41">
        <f t="shared" si="23"/>
        <v>0</v>
      </c>
      <c r="AW58" s="34"/>
      <c r="AX58" s="34"/>
      <c r="AY58" s="41">
        <f t="shared" si="91"/>
        <v>0</v>
      </c>
      <c r="AZ58" s="41">
        <f t="shared" si="92"/>
        <v>0</v>
      </c>
      <c r="BA58" s="41">
        <f t="shared" si="66"/>
        <v>0</v>
      </c>
      <c r="BB58" s="41">
        <f t="shared" si="93"/>
        <v>0</v>
      </c>
      <c r="BC58" s="41">
        <f t="shared" si="125"/>
        <v>0</v>
      </c>
      <c r="BD58" s="34"/>
      <c r="BE58" s="41">
        <f t="shared" si="94"/>
        <v>0</v>
      </c>
      <c r="BF58" s="41">
        <f t="shared" si="95"/>
        <v>0</v>
      </c>
      <c r="BG58" s="41">
        <f t="shared" si="96"/>
        <v>0</v>
      </c>
      <c r="BH58" s="41">
        <f t="shared" si="97"/>
        <v>0</v>
      </c>
      <c r="BI58" s="41">
        <f t="shared" si="68"/>
        <v>0</v>
      </c>
      <c r="BJ58" s="41">
        <f t="shared" si="98"/>
        <v>0</v>
      </c>
      <c r="BL58" s="41">
        <f t="shared" si="60"/>
        <v>0</v>
      </c>
      <c r="BM58" s="41">
        <f t="shared" si="61"/>
        <v>0</v>
      </c>
      <c r="BN58" s="41">
        <f t="shared" si="99"/>
        <v>0</v>
      </c>
      <c r="BO58" s="41">
        <f t="shared" si="100"/>
        <v>0</v>
      </c>
      <c r="BP58" s="41">
        <f t="shared" si="101"/>
        <v>0</v>
      </c>
      <c r="BQ58" s="41">
        <f t="shared" si="102"/>
        <v>0</v>
      </c>
      <c r="BR58" s="41">
        <f t="shared" si="103"/>
        <v>0</v>
      </c>
      <c r="BS58" s="34"/>
      <c r="BT58" s="41">
        <f t="shared" si="104"/>
        <v>0</v>
      </c>
      <c r="BU58" s="41">
        <f t="shared" si="105"/>
        <v>0</v>
      </c>
      <c r="BV58" s="41">
        <f t="shared" si="106"/>
        <v>0</v>
      </c>
      <c r="BW58" s="41">
        <f t="shared" si="107"/>
        <v>0</v>
      </c>
      <c r="BX58" s="41">
        <f t="shared" si="108"/>
        <v>0</v>
      </c>
      <c r="BY58" s="41">
        <f t="shared" si="62"/>
        <v>0</v>
      </c>
      <c r="BZ58" s="41">
        <f t="shared" si="109"/>
        <v>0</v>
      </c>
      <c r="CA58" s="41">
        <f t="shared" si="110"/>
        <v>0</v>
      </c>
      <c r="CB58" s="41">
        <f t="shared" si="111"/>
        <v>0</v>
      </c>
      <c r="CC58" s="41">
        <f t="shared" si="112"/>
        <v>0</v>
      </c>
      <c r="CD58" s="41">
        <f t="shared" si="113"/>
        <v>0</v>
      </c>
      <c r="CE58" s="41">
        <f t="shared" si="114"/>
        <v>0</v>
      </c>
      <c r="CF58" s="41">
        <f t="shared" si="115"/>
        <v>0</v>
      </c>
      <c r="CH58" s="50">
        <f t="shared" si="126"/>
        <v>0</v>
      </c>
      <c r="CI58" s="50">
        <f t="shared" si="116"/>
        <v>0</v>
      </c>
      <c r="CJ58" s="50">
        <f t="shared" si="127"/>
        <v>0</v>
      </c>
      <c r="CK58" s="50"/>
      <c r="CL58" s="41">
        <f t="shared" ca="1" si="88"/>
        <v>0</v>
      </c>
      <c r="CM58" s="34"/>
      <c r="CN58" s="41">
        <f t="shared" si="128"/>
        <v>0</v>
      </c>
      <c r="CO58" s="41">
        <f t="shared" si="129"/>
        <v>0</v>
      </c>
      <c r="CP58" s="41">
        <f t="shared" si="85"/>
        <v>0</v>
      </c>
      <c r="CQ58" s="41">
        <f t="shared" si="86"/>
        <v>0</v>
      </c>
      <c r="CR58" s="41">
        <f t="shared" si="130"/>
        <v>0</v>
      </c>
      <c r="CS58" s="34"/>
      <c r="CT58" s="41">
        <f t="shared" si="70"/>
        <v>0</v>
      </c>
      <c r="CU58" s="34"/>
      <c r="CV58" s="39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</row>
    <row r="59" spans="1:162" s="21" customFormat="1" ht="21" x14ac:dyDescent="0.35">
      <c r="A59" s="127" t="str">
        <f t="shared" si="63"/>
        <v/>
      </c>
      <c r="B59" s="153"/>
      <c r="C59" s="105"/>
      <c r="D59" s="191"/>
      <c r="E59" s="191"/>
      <c r="F59" s="144"/>
      <c r="G59" s="145"/>
      <c r="H59" s="144"/>
      <c r="I59" s="154"/>
      <c r="J59" s="98"/>
      <c r="K59" s="98"/>
      <c r="L59" s="98"/>
      <c r="M59" s="99"/>
      <c r="N59" s="182" t="str">
        <f t="shared" si="64"/>
        <v/>
      </c>
      <c r="O59" s="148"/>
      <c r="P59" s="187" t="str">
        <f t="shared" si="59"/>
        <v/>
      </c>
      <c r="Q59" s="152"/>
      <c r="R59" s="152"/>
      <c r="S59" s="152"/>
      <c r="T59" s="100"/>
      <c r="U59" s="100"/>
      <c r="V59" s="155"/>
      <c r="W59" s="156"/>
      <c r="X59" s="153"/>
      <c r="Y59" s="153"/>
      <c r="Z59" s="146"/>
      <c r="AA59" s="189"/>
      <c r="AB59" s="27"/>
      <c r="AC59" s="34"/>
      <c r="AD59" s="41">
        <f t="shared" si="117"/>
        <v>0</v>
      </c>
      <c r="AE59" s="41">
        <f t="shared" si="89"/>
        <v>0</v>
      </c>
      <c r="AF59" s="41">
        <f t="shared" ca="1" si="118"/>
        <v>0</v>
      </c>
      <c r="AG59" s="41">
        <f t="shared" ca="1" si="119"/>
        <v>0</v>
      </c>
      <c r="AH59" s="34"/>
      <c r="AI59" s="109" t="str">
        <f t="shared" si="65"/>
        <v/>
      </c>
      <c r="AJ59" s="109">
        <f t="shared" si="90"/>
        <v>0</v>
      </c>
      <c r="AK59" s="109">
        <f t="shared" si="74"/>
        <v>0</v>
      </c>
      <c r="AL59" s="34"/>
      <c r="AM59" s="41">
        <f t="shared" si="120"/>
        <v>0</v>
      </c>
      <c r="AN59" s="41">
        <f t="shared" si="15"/>
        <v>0</v>
      </c>
      <c r="AO59" s="41">
        <f t="shared" si="121"/>
        <v>0</v>
      </c>
      <c r="AP59" s="41">
        <f t="shared" si="17"/>
        <v>0</v>
      </c>
      <c r="AQ59" s="41">
        <f t="shared" ca="1" si="122"/>
        <v>0</v>
      </c>
      <c r="AR59" s="41">
        <f t="shared" ca="1" si="19"/>
        <v>0</v>
      </c>
      <c r="AS59" s="41">
        <f t="shared" si="123"/>
        <v>0</v>
      </c>
      <c r="AT59" s="41">
        <f t="shared" si="21"/>
        <v>0</v>
      </c>
      <c r="AU59" s="41">
        <f t="shared" si="124"/>
        <v>0</v>
      </c>
      <c r="AV59" s="41">
        <f t="shared" si="23"/>
        <v>0</v>
      </c>
      <c r="AW59" s="34"/>
      <c r="AX59" s="34"/>
      <c r="AY59" s="41">
        <f t="shared" si="91"/>
        <v>0</v>
      </c>
      <c r="AZ59" s="41">
        <f t="shared" si="92"/>
        <v>0</v>
      </c>
      <c r="BA59" s="41">
        <f t="shared" si="66"/>
        <v>0</v>
      </c>
      <c r="BB59" s="41">
        <f t="shared" si="93"/>
        <v>0</v>
      </c>
      <c r="BC59" s="41">
        <f t="shared" si="125"/>
        <v>0</v>
      </c>
      <c r="BD59" s="34"/>
      <c r="BE59" s="41">
        <f t="shared" si="94"/>
        <v>0</v>
      </c>
      <c r="BF59" s="41">
        <f t="shared" si="95"/>
        <v>0</v>
      </c>
      <c r="BG59" s="41">
        <f t="shared" si="96"/>
        <v>0</v>
      </c>
      <c r="BH59" s="41">
        <f t="shared" si="97"/>
        <v>0</v>
      </c>
      <c r="BI59" s="41">
        <f t="shared" si="68"/>
        <v>0</v>
      </c>
      <c r="BJ59" s="41">
        <f t="shared" si="98"/>
        <v>0</v>
      </c>
      <c r="BL59" s="41">
        <f t="shared" si="60"/>
        <v>0</v>
      </c>
      <c r="BM59" s="41">
        <f t="shared" si="61"/>
        <v>0</v>
      </c>
      <c r="BN59" s="41">
        <f t="shared" si="99"/>
        <v>0</v>
      </c>
      <c r="BO59" s="41">
        <f t="shared" si="100"/>
        <v>0</v>
      </c>
      <c r="BP59" s="41">
        <f t="shared" si="101"/>
        <v>0</v>
      </c>
      <c r="BQ59" s="41">
        <f t="shared" si="102"/>
        <v>0</v>
      </c>
      <c r="BR59" s="41">
        <f t="shared" si="103"/>
        <v>0</v>
      </c>
      <c r="BS59" s="34"/>
      <c r="BT59" s="41">
        <f t="shared" si="104"/>
        <v>0</v>
      </c>
      <c r="BU59" s="41">
        <f t="shared" si="105"/>
        <v>0</v>
      </c>
      <c r="BV59" s="41">
        <f t="shared" si="106"/>
        <v>0</v>
      </c>
      <c r="BW59" s="41">
        <f t="shared" si="107"/>
        <v>0</v>
      </c>
      <c r="BX59" s="41">
        <f t="shared" si="108"/>
        <v>0</v>
      </c>
      <c r="BY59" s="41">
        <f t="shared" si="62"/>
        <v>0</v>
      </c>
      <c r="BZ59" s="41">
        <f t="shared" si="109"/>
        <v>0</v>
      </c>
      <c r="CA59" s="41">
        <f t="shared" si="110"/>
        <v>0</v>
      </c>
      <c r="CB59" s="41">
        <f t="shared" si="111"/>
        <v>0</v>
      </c>
      <c r="CC59" s="41">
        <f t="shared" si="112"/>
        <v>0</v>
      </c>
      <c r="CD59" s="41">
        <f t="shared" si="113"/>
        <v>0</v>
      </c>
      <c r="CE59" s="41">
        <f t="shared" si="114"/>
        <v>0</v>
      </c>
      <c r="CF59" s="41">
        <f t="shared" si="115"/>
        <v>0</v>
      </c>
      <c r="CH59" s="50">
        <f t="shared" si="126"/>
        <v>0</v>
      </c>
      <c r="CI59" s="50">
        <f t="shared" si="116"/>
        <v>0</v>
      </c>
      <c r="CJ59" s="50">
        <f t="shared" si="127"/>
        <v>0</v>
      </c>
      <c r="CK59" s="50"/>
      <c r="CL59" s="41">
        <f t="shared" ca="1" si="88"/>
        <v>0</v>
      </c>
      <c r="CM59" s="34"/>
      <c r="CN59" s="41">
        <f t="shared" si="128"/>
        <v>0</v>
      </c>
      <c r="CO59" s="41">
        <f t="shared" si="129"/>
        <v>0</v>
      </c>
      <c r="CP59" s="41">
        <f t="shared" si="85"/>
        <v>0</v>
      </c>
      <c r="CQ59" s="41">
        <f t="shared" si="86"/>
        <v>0</v>
      </c>
      <c r="CR59" s="41">
        <f t="shared" si="130"/>
        <v>0</v>
      </c>
      <c r="CS59" s="34"/>
      <c r="CT59" s="41">
        <f t="shared" si="70"/>
        <v>0</v>
      </c>
      <c r="CU59" s="34"/>
      <c r="CV59" s="39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</row>
    <row r="60" spans="1:162" s="21" customFormat="1" ht="21" x14ac:dyDescent="0.35">
      <c r="A60" s="127" t="str">
        <f t="shared" si="63"/>
        <v/>
      </c>
      <c r="B60" s="153"/>
      <c r="C60" s="105"/>
      <c r="D60" s="191"/>
      <c r="E60" s="191"/>
      <c r="F60" s="144"/>
      <c r="G60" s="145"/>
      <c r="H60" s="144"/>
      <c r="I60" s="154"/>
      <c r="J60" s="98"/>
      <c r="K60" s="98"/>
      <c r="L60" s="98"/>
      <c r="M60" s="99"/>
      <c r="N60" s="182" t="str">
        <f t="shared" si="64"/>
        <v/>
      </c>
      <c r="O60" s="148"/>
      <c r="P60" s="187" t="str">
        <f t="shared" si="59"/>
        <v/>
      </c>
      <c r="Q60" s="152"/>
      <c r="R60" s="152"/>
      <c r="S60" s="152"/>
      <c r="T60" s="100"/>
      <c r="U60" s="100"/>
      <c r="V60" s="155"/>
      <c r="W60" s="156"/>
      <c r="X60" s="153"/>
      <c r="Y60" s="153"/>
      <c r="Z60" s="146"/>
      <c r="AA60" s="189"/>
      <c r="AB60" s="27"/>
      <c r="AC60" s="34"/>
      <c r="AD60" s="41">
        <f t="shared" si="117"/>
        <v>0</v>
      </c>
      <c r="AE60" s="41">
        <f t="shared" si="89"/>
        <v>0</v>
      </c>
      <c r="AF60" s="41">
        <f t="shared" ca="1" si="118"/>
        <v>0</v>
      </c>
      <c r="AG60" s="41">
        <f t="shared" ca="1" si="119"/>
        <v>0</v>
      </c>
      <c r="AH60" s="34"/>
      <c r="AI60" s="109" t="str">
        <f t="shared" si="65"/>
        <v/>
      </c>
      <c r="AJ60" s="109">
        <f t="shared" si="90"/>
        <v>0</v>
      </c>
      <c r="AK60" s="109">
        <f t="shared" si="74"/>
        <v>0</v>
      </c>
      <c r="AL60" s="34"/>
      <c r="AM60" s="41">
        <f t="shared" si="120"/>
        <v>0</v>
      </c>
      <c r="AN60" s="41">
        <f t="shared" si="15"/>
        <v>0</v>
      </c>
      <c r="AO60" s="41">
        <f t="shared" si="121"/>
        <v>0</v>
      </c>
      <c r="AP60" s="41">
        <f t="shared" si="17"/>
        <v>0</v>
      </c>
      <c r="AQ60" s="41">
        <f t="shared" ca="1" si="122"/>
        <v>0</v>
      </c>
      <c r="AR60" s="41">
        <f t="shared" ca="1" si="19"/>
        <v>0</v>
      </c>
      <c r="AS60" s="41">
        <f t="shared" si="123"/>
        <v>0</v>
      </c>
      <c r="AT60" s="41">
        <f t="shared" si="21"/>
        <v>0</v>
      </c>
      <c r="AU60" s="41">
        <f t="shared" si="124"/>
        <v>0</v>
      </c>
      <c r="AV60" s="41">
        <f t="shared" si="23"/>
        <v>0</v>
      </c>
      <c r="AW60" s="34"/>
      <c r="AX60" s="34"/>
      <c r="AY60" s="41">
        <f t="shared" si="91"/>
        <v>0</v>
      </c>
      <c r="AZ60" s="41">
        <f t="shared" si="92"/>
        <v>0</v>
      </c>
      <c r="BA60" s="41">
        <f t="shared" si="66"/>
        <v>0</v>
      </c>
      <c r="BB60" s="41">
        <f t="shared" si="93"/>
        <v>0</v>
      </c>
      <c r="BC60" s="41">
        <f t="shared" si="125"/>
        <v>0</v>
      </c>
      <c r="BD60" s="34"/>
      <c r="BE60" s="41">
        <f t="shared" si="94"/>
        <v>0</v>
      </c>
      <c r="BF60" s="41">
        <f t="shared" si="95"/>
        <v>0</v>
      </c>
      <c r="BG60" s="41">
        <f t="shared" si="96"/>
        <v>0</v>
      </c>
      <c r="BH60" s="41">
        <f t="shared" si="97"/>
        <v>0</v>
      </c>
      <c r="BI60" s="41">
        <f t="shared" si="68"/>
        <v>0</v>
      </c>
      <c r="BJ60" s="41">
        <f t="shared" si="98"/>
        <v>0</v>
      </c>
      <c r="BL60" s="41">
        <f t="shared" si="60"/>
        <v>0</v>
      </c>
      <c r="BM60" s="41">
        <f t="shared" si="61"/>
        <v>0</v>
      </c>
      <c r="BN60" s="41">
        <f t="shared" si="99"/>
        <v>0</v>
      </c>
      <c r="BO60" s="41">
        <f t="shared" si="100"/>
        <v>0</v>
      </c>
      <c r="BP60" s="41">
        <f t="shared" si="101"/>
        <v>0</v>
      </c>
      <c r="BQ60" s="41">
        <f t="shared" si="102"/>
        <v>0</v>
      </c>
      <c r="BR60" s="41">
        <f t="shared" si="103"/>
        <v>0</v>
      </c>
      <c r="BS60" s="34"/>
      <c r="BT60" s="41">
        <f t="shared" si="104"/>
        <v>0</v>
      </c>
      <c r="BU60" s="41">
        <f t="shared" si="105"/>
        <v>0</v>
      </c>
      <c r="BV60" s="41">
        <f t="shared" si="106"/>
        <v>0</v>
      </c>
      <c r="BW60" s="41">
        <f t="shared" si="107"/>
        <v>0</v>
      </c>
      <c r="BX60" s="41">
        <f t="shared" si="108"/>
        <v>0</v>
      </c>
      <c r="BY60" s="41">
        <f t="shared" si="62"/>
        <v>0</v>
      </c>
      <c r="BZ60" s="41">
        <f t="shared" si="109"/>
        <v>0</v>
      </c>
      <c r="CA60" s="41">
        <f t="shared" si="110"/>
        <v>0</v>
      </c>
      <c r="CB60" s="41">
        <f t="shared" si="111"/>
        <v>0</v>
      </c>
      <c r="CC60" s="41">
        <f t="shared" si="112"/>
        <v>0</v>
      </c>
      <c r="CD60" s="41">
        <f t="shared" si="113"/>
        <v>0</v>
      </c>
      <c r="CE60" s="41">
        <f t="shared" si="114"/>
        <v>0</v>
      </c>
      <c r="CF60" s="41">
        <f t="shared" si="115"/>
        <v>0</v>
      </c>
      <c r="CH60" s="50">
        <f t="shared" si="126"/>
        <v>0</v>
      </c>
      <c r="CI60" s="50">
        <f t="shared" si="116"/>
        <v>0</v>
      </c>
      <c r="CJ60" s="50">
        <f t="shared" si="127"/>
        <v>0</v>
      </c>
      <c r="CK60" s="50"/>
      <c r="CL60" s="41">
        <f t="shared" ca="1" si="88"/>
        <v>0</v>
      </c>
      <c r="CM60" s="34"/>
      <c r="CN60" s="41">
        <f t="shared" si="128"/>
        <v>0</v>
      </c>
      <c r="CO60" s="41">
        <f t="shared" si="129"/>
        <v>0</v>
      </c>
      <c r="CP60" s="41">
        <f t="shared" si="85"/>
        <v>0</v>
      </c>
      <c r="CQ60" s="41">
        <f t="shared" si="86"/>
        <v>0</v>
      </c>
      <c r="CR60" s="41">
        <f t="shared" si="130"/>
        <v>0</v>
      </c>
      <c r="CS60" s="34"/>
      <c r="CT60" s="41">
        <f t="shared" si="70"/>
        <v>0</v>
      </c>
      <c r="CU60" s="34"/>
      <c r="CV60" s="39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</row>
    <row r="61" spans="1:162" s="21" customFormat="1" ht="21" x14ac:dyDescent="0.35">
      <c r="A61" s="127" t="str">
        <f t="shared" si="63"/>
        <v/>
      </c>
      <c r="B61" s="153"/>
      <c r="C61" s="105"/>
      <c r="D61" s="191"/>
      <c r="E61" s="191"/>
      <c r="F61" s="144"/>
      <c r="G61" s="145"/>
      <c r="H61" s="144"/>
      <c r="I61" s="154"/>
      <c r="J61" s="98"/>
      <c r="K61" s="98"/>
      <c r="L61" s="98"/>
      <c r="M61" s="99"/>
      <c r="N61" s="182" t="str">
        <f t="shared" si="64"/>
        <v/>
      </c>
      <c r="O61" s="148"/>
      <c r="P61" s="187" t="str">
        <f t="shared" si="59"/>
        <v/>
      </c>
      <c r="Q61" s="152"/>
      <c r="R61" s="152"/>
      <c r="S61" s="152"/>
      <c r="T61" s="100"/>
      <c r="U61" s="100"/>
      <c r="V61" s="155"/>
      <c r="W61" s="156"/>
      <c r="X61" s="153"/>
      <c r="Y61" s="153"/>
      <c r="Z61" s="146"/>
      <c r="AA61" s="189"/>
      <c r="AB61" s="27"/>
      <c r="AC61" s="34"/>
      <c r="AD61" s="41">
        <f t="shared" si="117"/>
        <v>0</v>
      </c>
      <c r="AE61" s="41">
        <f t="shared" si="89"/>
        <v>0</v>
      </c>
      <c r="AF61" s="41">
        <f t="shared" ca="1" si="118"/>
        <v>0</v>
      </c>
      <c r="AG61" s="41">
        <f t="shared" ca="1" si="119"/>
        <v>0</v>
      </c>
      <c r="AH61" s="34"/>
      <c r="AI61" s="109" t="str">
        <f t="shared" si="65"/>
        <v/>
      </c>
      <c r="AJ61" s="109">
        <f t="shared" si="90"/>
        <v>0</v>
      </c>
      <c r="AK61" s="109">
        <f t="shared" ref="AK61:AK85" si="131">IF(AND(($AD61=1),(AJ61=1)),AK60+1,AK60)</f>
        <v>0</v>
      </c>
      <c r="AL61" s="34"/>
      <c r="AM61" s="41">
        <f t="shared" si="120"/>
        <v>0</v>
      </c>
      <c r="AN61" s="41">
        <f t="shared" si="15"/>
        <v>0</v>
      </c>
      <c r="AO61" s="41">
        <f t="shared" si="121"/>
        <v>0</v>
      </c>
      <c r="AP61" s="41">
        <f t="shared" si="17"/>
        <v>0</v>
      </c>
      <c r="AQ61" s="41">
        <f t="shared" ca="1" si="122"/>
        <v>0</v>
      </c>
      <c r="AR61" s="41">
        <f t="shared" ca="1" si="19"/>
        <v>0</v>
      </c>
      <c r="AS61" s="41">
        <f t="shared" si="123"/>
        <v>0</v>
      </c>
      <c r="AT61" s="41">
        <f t="shared" si="21"/>
        <v>0</v>
      </c>
      <c r="AU61" s="41">
        <f t="shared" si="124"/>
        <v>0</v>
      </c>
      <c r="AV61" s="41">
        <f t="shared" si="23"/>
        <v>0</v>
      </c>
      <c r="AW61" s="34"/>
      <c r="AX61" s="34"/>
      <c r="AY61" s="41">
        <f t="shared" si="91"/>
        <v>0</v>
      </c>
      <c r="AZ61" s="41">
        <f t="shared" si="92"/>
        <v>0</v>
      </c>
      <c r="BA61" s="41">
        <f t="shared" si="66"/>
        <v>0</v>
      </c>
      <c r="BB61" s="41">
        <f t="shared" si="93"/>
        <v>0</v>
      </c>
      <c r="BC61" s="41">
        <f t="shared" si="125"/>
        <v>0</v>
      </c>
      <c r="BD61" s="34"/>
      <c r="BE61" s="41">
        <f t="shared" si="94"/>
        <v>0</v>
      </c>
      <c r="BF61" s="41">
        <f t="shared" si="95"/>
        <v>0</v>
      </c>
      <c r="BG61" s="41">
        <f t="shared" si="96"/>
        <v>0</v>
      </c>
      <c r="BH61" s="41">
        <f t="shared" si="97"/>
        <v>0</v>
      </c>
      <c r="BI61" s="41">
        <f t="shared" si="68"/>
        <v>0</v>
      </c>
      <c r="BJ61" s="41">
        <f t="shared" si="98"/>
        <v>0</v>
      </c>
      <c r="BL61" s="41">
        <f t="shared" si="60"/>
        <v>0</v>
      </c>
      <c r="BM61" s="41">
        <f t="shared" si="61"/>
        <v>0</v>
      </c>
      <c r="BN61" s="41">
        <f t="shared" si="99"/>
        <v>0</v>
      </c>
      <c r="BO61" s="41">
        <f t="shared" si="100"/>
        <v>0</v>
      </c>
      <c r="BP61" s="41">
        <f t="shared" si="101"/>
        <v>0</v>
      </c>
      <c r="BQ61" s="41">
        <f t="shared" si="102"/>
        <v>0</v>
      </c>
      <c r="BR61" s="41">
        <f t="shared" si="103"/>
        <v>0</v>
      </c>
      <c r="BS61" s="34"/>
      <c r="BT61" s="41">
        <f t="shared" si="104"/>
        <v>0</v>
      </c>
      <c r="BU61" s="41">
        <f t="shared" si="105"/>
        <v>0</v>
      </c>
      <c r="BV61" s="41">
        <f t="shared" si="106"/>
        <v>0</v>
      </c>
      <c r="BW61" s="41">
        <f t="shared" si="107"/>
        <v>0</v>
      </c>
      <c r="BX61" s="41">
        <f t="shared" si="108"/>
        <v>0</v>
      </c>
      <c r="BY61" s="41">
        <f t="shared" si="62"/>
        <v>0</v>
      </c>
      <c r="BZ61" s="41">
        <f t="shared" si="109"/>
        <v>0</v>
      </c>
      <c r="CA61" s="41">
        <f t="shared" si="110"/>
        <v>0</v>
      </c>
      <c r="CB61" s="41">
        <f t="shared" si="111"/>
        <v>0</v>
      </c>
      <c r="CC61" s="41">
        <f t="shared" si="112"/>
        <v>0</v>
      </c>
      <c r="CD61" s="41">
        <f t="shared" si="113"/>
        <v>0</v>
      </c>
      <c r="CE61" s="41">
        <f t="shared" si="114"/>
        <v>0</v>
      </c>
      <c r="CF61" s="41">
        <f t="shared" si="115"/>
        <v>0</v>
      </c>
      <c r="CH61" s="50">
        <f t="shared" si="126"/>
        <v>0</v>
      </c>
      <c r="CI61" s="50">
        <f t="shared" si="116"/>
        <v>0</v>
      </c>
      <c r="CJ61" s="50">
        <f t="shared" si="127"/>
        <v>0</v>
      </c>
      <c r="CK61" s="50"/>
      <c r="CL61" s="41">
        <f t="shared" ca="1" si="88"/>
        <v>0</v>
      </c>
      <c r="CM61" s="34"/>
      <c r="CN61" s="41">
        <f t="shared" si="128"/>
        <v>0</v>
      </c>
      <c r="CO61" s="41">
        <f t="shared" si="129"/>
        <v>0</v>
      </c>
      <c r="CP61" s="41">
        <f t="shared" ref="CP61:CP92" si="132">IF(AND((B61&gt;""),(O61&lt;&gt;""),OR((O61=O60),(O61=O62))),1,0)</f>
        <v>0</v>
      </c>
      <c r="CQ61" s="41">
        <f t="shared" ref="CQ61:CQ92" si="133">IF(AND((B61&gt;""),(P61&lt;&gt;""),OR((P61=P60),(P61=P62))),1,0)</f>
        <v>0</v>
      </c>
      <c r="CR61" s="41">
        <f t="shared" si="130"/>
        <v>0</v>
      </c>
      <c r="CS61" s="34"/>
      <c r="CT61" s="41">
        <f t="shared" si="70"/>
        <v>0</v>
      </c>
      <c r="CU61" s="34"/>
      <c r="CV61" s="39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</row>
    <row r="62" spans="1:162" s="21" customFormat="1" ht="21" x14ac:dyDescent="0.35">
      <c r="A62" s="127" t="str">
        <f t="shared" si="63"/>
        <v/>
      </c>
      <c r="B62" s="153"/>
      <c r="C62" s="105"/>
      <c r="D62" s="191"/>
      <c r="E62" s="191"/>
      <c r="F62" s="144"/>
      <c r="G62" s="145"/>
      <c r="H62" s="144"/>
      <c r="I62" s="154"/>
      <c r="J62" s="98"/>
      <c r="K62" s="98"/>
      <c r="L62" s="98"/>
      <c r="M62" s="99"/>
      <c r="N62" s="182" t="str">
        <f t="shared" si="64"/>
        <v/>
      </c>
      <c r="O62" s="148"/>
      <c r="P62" s="187" t="str">
        <f t="shared" si="59"/>
        <v/>
      </c>
      <c r="Q62" s="152"/>
      <c r="R62" s="152"/>
      <c r="S62" s="152"/>
      <c r="T62" s="100"/>
      <c r="U62" s="100"/>
      <c r="V62" s="155"/>
      <c r="W62" s="156"/>
      <c r="X62" s="153"/>
      <c r="Y62" s="153"/>
      <c r="Z62" s="146"/>
      <c r="AA62" s="189"/>
      <c r="AB62" s="27"/>
      <c r="AC62" s="34"/>
      <c r="AD62" s="41">
        <f t="shared" si="117"/>
        <v>0</v>
      </c>
      <c r="AE62" s="41">
        <f t="shared" si="89"/>
        <v>0</v>
      </c>
      <c r="AF62" s="41">
        <f t="shared" ca="1" si="118"/>
        <v>0</v>
      </c>
      <c r="AG62" s="41">
        <f t="shared" ca="1" si="119"/>
        <v>0</v>
      </c>
      <c r="AH62" s="34"/>
      <c r="AI62" s="109" t="str">
        <f t="shared" si="65"/>
        <v/>
      </c>
      <c r="AJ62" s="109">
        <f t="shared" si="90"/>
        <v>0</v>
      </c>
      <c r="AK62" s="109">
        <f t="shared" si="131"/>
        <v>0</v>
      </c>
      <c r="AL62" s="34"/>
      <c r="AM62" s="41">
        <f t="shared" si="120"/>
        <v>0</v>
      </c>
      <c r="AN62" s="41">
        <f t="shared" si="15"/>
        <v>0</v>
      </c>
      <c r="AO62" s="41">
        <f t="shared" si="121"/>
        <v>0</v>
      </c>
      <c r="AP62" s="41">
        <f t="shared" si="17"/>
        <v>0</v>
      </c>
      <c r="AQ62" s="41">
        <f t="shared" ca="1" si="122"/>
        <v>0</v>
      </c>
      <c r="AR62" s="41">
        <f t="shared" ca="1" si="19"/>
        <v>0</v>
      </c>
      <c r="AS62" s="41">
        <f t="shared" si="123"/>
        <v>0</v>
      </c>
      <c r="AT62" s="41">
        <f t="shared" si="21"/>
        <v>0</v>
      </c>
      <c r="AU62" s="41">
        <f t="shared" si="124"/>
        <v>0</v>
      </c>
      <c r="AV62" s="41">
        <f t="shared" si="23"/>
        <v>0</v>
      </c>
      <c r="AW62" s="34"/>
      <c r="AX62" s="34"/>
      <c r="AY62" s="41">
        <f t="shared" si="91"/>
        <v>0</v>
      </c>
      <c r="AZ62" s="41">
        <f t="shared" si="92"/>
        <v>0</v>
      </c>
      <c r="BA62" s="41">
        <f t="shared" si="66"/>
        <v>0</v>
      </c>
      <c r="BB62" s="41">
        <f t="shared" si="93"/>
        <v>0</v>
      </c>
      <c r="BC62" s="41">
        <f t="shared" si="125"/>
        <v>0</v>
      </c>
      <c r="BD62" s="34"/>
      <c r="BE62" s="41">
        <f t="shared" si="94"/>
        <v>0</v>
      </c>
      <c r="BF62" s="41">
        <f t="shared" si="95"/>
        <v>0</v>
      </c>
      <c r="BG62" s="41">
        <f t="shared" si="96"/>
        <v>0</v>
      </c>
      <c r="BH62" s="41">
        <f t="shared" si="97"/>
        <v>0</v>
      </c>
      <c r="BI62" s="41">
        <f t="shared" si="68"/>
        <v>0</v>
      </c>
      <c r="BJ62" s="41">
        <f t="shared" si="98"/>
        <v>0</v>
      </c>
      <c r="BL62" s="41">
        <f t="shared" si="60"/>
        <v>0</v>
      </c>
      <c r="BM62" s="41">
        <f t="shared" si="61"/>
        <v>0</v>
      </c>
      <c r="BN62" s="41">
        <f t="shared" si="99"/>
        <v>0</v>
      </c>
      <c r="BO62" s="41">
        <f t="shared" si="100"/>
        <v>0</v>
      </c>
      <c r="BP62" s="41">
        <f t="shared" si="101"/>
        <v>0</v>
      </c>
      <c r="BQ62" s="41">
        <f t="shared" si="102"/>
        <v>0</v>
      </c>
      <c r="BR62" s="41">
        <f t="shared" si="103"/>
        <v>0</v>
      </c>
      <c r="BS62" s="34"/>
      <c r="BT62" s="41">
        <f t="shared" si="104"/>
        <v>0</v>
      </c>
      <c r="BU62" s="41">
        <f t="shared" si="105"/>
        <v>0</v>
      </c>
      <c r="BV62" s="41">
        <f t="shared" si="106"/>
        <v>0</v>
      </c>
      <c r="BW62" s="41">
        <f t="shared" si="107"/>
        <v>0</v>
      </c>
      <c r="BX62" s="41">
        <f t="shared" si="108"/>
        <v>0</v>
      </c>
      <c r="BY62" s="41">
        <f t="shared" si="62"/>
        <v>0</v>
      </c>
      <c r="BZ62" s="41">
        <f t="shared" si="109"/>
        <v>0</v>
      </c>
      <c r="CA62" s="41">
        <f t="shared" si="110"/>
        <v>0</v>
      </c>
      <c r="CB62" s="41">
        <f t="shared" si="111"/>
        <v>0</v>
      </c>
      <c r="CC62" s="41">
        <f t="shared" si="112"/>
        <v>0</v>
      </c>
      <c r="CD62" s="41">
        <f t="shared" si="113"/>
        <v>0</v>
      </c>
      <c r="CE62" s="41">
        <f t="shared" si="114"/>
        <v>0</v>
      </c>
      <c r="CF62" s="41">
        <f t="shared" si="115"/>
        <v>0</v>
      </c>
      <c r="CH62" s="50">
        <f t="shared" si="126"/>
        <v>0</v>
      </c>
      <c r="CI62" s="50">
        <f t="shared" si="116"/>
        <v>0</v>
      </c>
      <c r="CJ62" s="50">
        <f t="shared" si="127"/>
        <v>0</v>
      </c>
      <c r="CK62" s="50"/>
      <c r="CL62" s="41">
        <f t="shared" ca="1" si="88"/>
        <v>0</v>
      </c>
      <c r="CM62" s="34"/>
      <c r="CN62" s="41">
        <f t="shared" si="128"/>
        <v>0</v>
      </c>
      <c r="CO62" s="41">
        <f t="shared" si="129"/>
        <v>0</v>
      </c>
      <c r="CP62" s="41">
        <f t="shared" si="132"/>
        <v>0</v>
      </c>
      <c r="CQ62" s="41">
        <f t="shared" si="133"/>
        <v>0</v>
      </c>
      <c r="CR62" s="41">
        <f t="shared" si="130"/>
        <v>0</v>
      </c>
      <c r="CS62" s="34"/>
      <c r="CT62" s="41">
        <f t="shared" si="70"/>
        <v>0</v>
      </c>
      <c r="CU62" s="34"/>
      <c r="CV62" s="39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</row>
    <row r="63" spans="1:162" s="21" customFormat="1" ht="21" x14ac:dyDescent="0.35">
      <c r="A63" s="127" t="str">
        <f t="shared" si="63"/>
        <v/>
      </c>
      <c r="B63" s="153"/>
      <c r="C63" s="105"/>
      <c r="D63" s="191"/>
      <c r="E63" s="191"/>
      <c r="F63" s="144"/>
      <c r="G63" s="145"/>
      <c r="H63" s="144"/>
      <c r="I63" s="154"/>
      <c r="J63" s="98"/>
      <c r="K63" s="98"/>
      <c r="L63" s="98"/>
      <c r="M63" s="99"/>
      <c r="N63" s="182" t="str">
        <f t="shared" si="64"/>
        <v/>
      </c>
      <c r="O63" s="148"/>
      <c r="P63" s="187" t="str">
        <f t="shared" si="59"/>
        <v/>
      </c>
      <c r="Q63" s="152"/>
      <c r="R63" s="152"/>
      <c r="S63" s="152"/>
      <c r="T63" s="100"/>
      <c r="U63" s="100"/>
      <c r="V63" s="155"/>
      <c r="W63" s="156"/>
      <c r="X63" s="153"/>
      <c r="Y63" s="153"/>
      <c r="Z63" s="146"/>
      <c r="AA63" s="189"/>
      <c r="AB63" s="27"/>
      <c r="AC63" s="34"/>
      <c r="AD63" s="41">
        <f t="shared" si="117"/>
        <v>0</v>
      </c>
      <c r="AE63" s="41">
        <f t="shared" si="89"/>
        <v>0</v>
      </c>
      <c r="AF63" s="41">
        <f t="shared" ca="1" si="118"/>
        <v>0</v>
      </c>
      <c r="AG63" s="41">
        <f t="shared" ca="1" si="119"/>
        <v>0</v>
      </c>
      <c r="AH63" s="34"/>
      <c r="AI63" s="109" t="str">
        <f t="shared" si="65"/>
        <v/>
      </c>
      <c r="AJ63" s="109">
        <f t="shared" si="90"/>
        <v>0</v>
      </c>
      <c r="AK63" s="109">
        <f t="shared" si="131"/>
        <v>0</v>
      </c>
      <c r="AL63" s="34"/>
      <c r="AM63" s="41">
        <f t="shared" si="120"/>
        <v>0</v>
      </c>
      <c r="AN63" s="41">
        <f t="shared" si="15"/>
        <v>0</v>
      </c>
      <c r="AO63" s="41">
        <f t="shared" si="121"/>
        <v>0</v>
      </c>
      <c r="AP63" s="41">
        <f t="shared" si="17"/>
        <v>0</v>
      </c>
      <c r="AQ63" s="41">
        <f t="shared" ca="1" si="122"/>
        <v>0</v>
      </c>
      <c r="AR63" s="41">
        <f t="shared" ca="1" si="19"/>
        <v>0</v>
      </c>
      <c r="AS63" s="41">
        <f t="shared" si="123"/>
        <v>0</v>
      </c>
      <c r="AT63" s="41">
        <f t="shared" si="21"/>
        <v>0</v>
      </c>
      <c r="AU63" s="41">
        <f t="shared" si="124"/>
        <v>0</v>
      </c>
      <c r="AV63" s="41">
        <f t="shared" si="23"/>
        <v>0</v>
      </c>
      <c r="AW63" s="34"/>
      <c r="AX63" s="34"/>
      <c r="AY63" s="41">
        <f t="shared" si="91"/>
        <v>0</v>
      </c>
      <c r="AZ63" s="41">
        <f t="shared" si="92"/>
        <v>0</v>
      </c>
      <c r="BA63" s="41">
        <f t="shared" si="66"/>
        <v>0</v>
      </c>
      <c r="BB63" s="41">
        <f t="shared" si="93"/>
        <v>0</v>
      </c>
      <c r="BC63" s="41">
        <f t="shared" si="125"/>
        <v>0</v>
      </c>
      <c r="BD63" s="34"/>
      <c r="BE63" s="41">
        <f t="shared" si="94"/>
        <v>0</v>
      </c>
      <c r="BF63" s="41">
        <f t="shared" si="95"/>
        <v>0</v>
      </c>
      <c r="BG63" s="41">
        <f t="shared" si="96"/>
        <v>0</v>
      </c>
      <c r="BH63" s="41">
        <f t="shared" si="97"/>
        <v>0</v>
      </c>
      <c r="BI63" s="41">
        <f t="shared" si="68"/>
        <v>0</v>
      </c>
      <c r="BJ63" s="41">
        <f t="shared" si="98"/>
        <v>0</v>
      </c>
      <c r="BL63" s="41">
        <f t="shared" si="60"/>
        <v>0</v>
      </c>
      <c r="BM63" s="41">
        <f t="shared" si="61"/>
        <v>0</v>
      </c>
      <c r="BN63" s="41">
        <f t="shared" si="99"/>
        <v>0</v>
      </c>
      <c r="BO63" s="41">
        <f t="shared" si="100"/>
        <v>0</v>
      </c>
      <c r="BP63" s="41">
        <f t="shared" si="101"/>
        <v>0</v>
      </c>
      <c r="BQ63" s="41">
        <f t="shared" si="102"/>
        <v>0</v>
      </c>
      <c r="BR63" s="41">
        <f t="shared" si="103"/>
        <v>0</v>
      </c>
      <c r="BS63" s="34"/>
      <c r="BT63" s="41">
        <f t="shared" si="104"/>
        <v>0</v>
      </c>
      <c r="BU63" s="41">
        <f t="shared" si="105"/>
        <v>0</v>
      </c>
      <c r="BV63" s="41">
        <f t="shared" si="106"/>
        <v>0</v>
      </c>
      <c r="BW63" s="41">
        <f t="shared" si="107"/>
        <v>0</v>
      </c>
      <c r="BX63" s="41">
        <f t="shared" si="108"/>
        <v>0</v>
      </c>
      <c r="BY63" s="41">
        <f t="shared" si="62"/>
        <v>0</v>
      </c>
      <c r="BZ63" s="41">
        <f t="shared" si="109"/>
        <v>0</v>
      </c>
      <c r="CA63" s="41">
        <f t="shared" si="110"/>
        <v>0</v>
      </c>
      <c r="CB63" s="41">
        <f t="shared" si="111"/>
        <v>0</v>
      </c>
      <c r="CC63" s="41">
        <f t="shared" si="112"/>
        <v>0</v>
      </c>
      <c r="CD63" s="41">
        <f t="shared" si="113"/>
        <v>0</v>
      </c>
      <c r="CE63" s="41">
        <f t="shared" si="114"/>
        <v>0</v>
      </c>
      <c r="CF63" s="41">
        <f t="shared" si="115"/>
        <v>0</v>
      </c>
      <c r="CH63" s="50">
        <f t="shared" si="126"/>
        <v>0</v>
      </c>
      <c r="CI63" s="50">
        <f t="shared" si="116"/>
        <v>0</v>
      </c>
      <c r="CJ63" s="50">
        <f t="shared" si="127"/>
        <v>0</v>
      </c>
      <c r="CK63" s="50"/>
      <c r="CL63" s="41">
        <f t="shared" ca="1" si="88"/>
        <v>0</v>
      </c>
      <c r="CM63" s="34"/>
      <c r="CN63" s="41">
        <f t="shared" si="128"/>
        <v>0</v>
      </c>
      <c r="CO63" s="41">
        <f t="shared" si="129"/>
        <v>0</v>
      </c>
      <c r="CP63" s="41">
        <f t="shared" si="132"/>
        <v>0</v>
      </c>
      <c r="CQ63" s="41">
        <f t="shared" si="133"/>
        <v>0</v>
      </c>
      <c r="CR63" s="41">
        <f t="shared" si="130"/>
        <v>0</v>
      </c>
      <c r="CS63" s="34"/>
      <c r="CT63" s="41">
        <f t="shared" si="70"/>
        <v>0</v>
      </c>
      <c r="CU63" s="34"/>
      <c r="CV63" s="39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</row>
    <row r="64" spans="1:162" s="21" customFormat="1" ht="21" x14ac:dyDescent="0.35">
      <c r="A64" s="127" t="str">
        <f t="shared" si="63"/>
        <v/>
      </c>
      <c r="B64" s="153"/>
      <c r="C64" s="105"/>
      <c r="D64" s="191"/>
      <c r="E64" s="191"/>
      <c r="F64" s="144"/>
      <c r="G64" s="145"/>
      <c r="H64" s="144"/>
      <c r="I64" s="154"/>
      <c r="J64" s="98"/>
      <c r="K64" s="98"/>
      <c r="L64" s="98"/>
      <c r="M64" s="99"/>
      <c r="N64" s="182" t="str">
        <f t="shared" si="64"/>
        <v/>
      </c>
      <c r="O64" s="148"/>
      <c r="P64" s="187" t="str">
        <f t="shared" si="59"/>
        <v/>
      </c>
      <c r="Q64" s="152"/>
      <c r="R64" s="152"/>
      <c r="S64" s="152"/>
      <c r="T64" s="100"/>
      <c r="U64" s="100"/>
      <c r="V64" s="155"/>
      <c r="W64" s="156"/>
      <c r="X64" s="153"/>
      <c r="Y64" s="153"/>
      <c r="Z64" s="146"/>
      <c r="AA64" s="189"/>
      <c r="AB64" s="27"/>
      <c r="AC64" s="34"/>
      <c r="AD64" s="41">
        <f t="shared" si="117"/>
        <v>0</v>
      </c>
      <c r="AE64" s="41">
        <f t="shared" si="89"/>
        <v>0</v>
      </c>
      <c r="AF64" s="41">
        <f t="shared" ca="1" si="118"/>
        <v>0</v>
      </c>
      <c r="AG64" s="41">
        <f t="shared" ca="1" si="119"/>
        <v>0</v>
      </c>
      <c r="AH64" s="34"/>
      <c r="AI64" s="109" t="str">
        <f t="shared" si="65"/>
        <v/>
      </c>
      <c r="AJ64" s="109">
        <f t="shared" si="90"/>
        <v>0</v>
      </c>
      <c r="AK64" s="109">
        <f t="shared" si="131"/>
        <v>0</v>
      </c>
      <c r="AL64" s="34"/>
      <c r="AM64" s="41">
        <f t="shared" si="120"/>
        <v>0</v>
      </c>
      <c r="AN64" s="41">
        <f t="shared" si="15"/>
        <v>0</v>
      </c>
      <c r="AO64" s="41">
        <f t="shared" si="121"/>
        <v>0</v>
      </c>
      <c r="AP64" s="41">
        <f t="shared" si="17"/>
        <v>0</v>
      </c>
      <c r="AQ64" s="41">
        <f t="shared" ca="1" si="122"/>
        <v>0</v>
      </c>
      <c r="AR64" s="41">
        <f t="shared" ca="1" si="19"/>
        <v>0</v>
      </c>
      <c r="AS64" s="41">
        <f t="shared" si="123"/>
        <v>0</v>
      </c>
      <c r="AT64" s="41">
        <f t="shared" si="21"/>
        <v>0</v>
      </c>
      <c r="AU64" s="41">
        <f t="shared" si="124"/>
        <v>0</v>
      </c>
      <c r="AV64" s="41">
        <f t="shared" si="23"/>
        <v>0</v>
      </c>
      <c r="AW64" s="34"/>
      <c r="AX64" s="34"/>
      <c r="AY64" s="41">
        <f t="shared" si="91"/>
        <v>0</v>
      </c>
      <c r="AZ64" s="41">
        <f t="shared" si="92"/>
        <v>0</v>
      </c>
      <c r="BA64" s="41">
        <f t="shared" si="66"/>
        <v>0</v>
      </c>
      <c r="BB64" s="41">
        <f t="shared" si="93"/>
        <v>0</v>
      </c>
      <c r="BC64" s="41">
        <f t="shared" si="125"/>
        <v>0</v>
      </c>
      <c r="BD64" s="34"/>
      <c r="BE64" s="41">
        <f t="shared" si="94"/>
        <v>0</v>
      </c>
      <c r="BF64" s="41">
        <f t="shared" si="95"/>
        <v>0</v>
      </c>
      <c r="BG64" s="41">
        <f t="shared" si="96"/>
        <v>0</v>
      </c>
      <c r="BH64" s="41">
        <f t="shared" si="97"/>
        <v>0</v>
      </c>
      <c r="BI64" s="41">
        <f t="shared" si="68"/>
        <v>0</v>
      </c>
      <c r="BJ64" s="41">
        <f t="shared" si="98"/>
        <v>0</v>
      </c>
      <c r="BL64" s="41">
        <f t="shared" si="60"/>
        <v>0</v>
      </c>
      <c r="BM64" s="41">
        <f t="shared" si="61"/>
        <v>0</v>
      </c>
      <c r="BN64" s="41">
        <f t="shared" si="99"/>
        <v>0</v>
      </c>
      <c r="BO64" s="41">
        <f t="shared" si="100"/>
        <v>0</v>
      </c>
      <c r="BP64" s="41">
        <f t="shared" si="101"/>
        <v>0</v>
      </c>
      <c r="BQ64" s="41">
        <f t="shared" si="102"/>
        <v>0</v>
      </c>
      <c r="BR64" s="41">
        <f t="shared" si="103"/>
        <v>0</v>
      </c>
      <c r="BS64" s="34"/>
      <c r="BT64" s="41">
        <f t="shared" si="104"/>
        <v>0</v>
      </c>
      <c r="BU64" s="41">
        <f t="shared" si="105"/>
        <v>0</v>
      </c>
      <c r="BV64" s="41">
        <f t="shared" si="106"/>
        <v>0</v>
      </c>
      <c r="BW64" s="41">
        <f t="shared" si="107"/>
        <v>0</v>
      </c>
      <c r="BX64" s="41">
        <f t="shared" si="108"/>
        <v>0</v>
      </c>
      <c r="BY64" s="41">
        <f t="shared" si="62"/>
        <v>0</v>
      </c>
      <c r="BZ64" s="41">
        <f t="shared" si="109"/>
        <v>0</v>
      </c>
      <c r="CA64" s="41">
        <f t="shared" si="110"/>
        <v>0</v>
      </c>
      <c r="CB64" s="41">
        <f t="shared" si="111"/>
        <v>0</v>
      </c>
      <c r="CC64" s="41">
        <f t="shared" si="112"/>
        <v>0</v>
      </c>
      <c r="CD64" s="41">
        <f t="shared" si="113"/>
        <v>0</v>
      </c>
      <c r="CE64" s="41">
        <f t="shared" si="114"/>
        <v>0</v>
      </c>
      <c r="CF64" s="41">
        <f t="shared" si="115"/>
        <v>0</v>
      </c>
      <c r="CH64" s="50">
        <f t="shared" si="126"/>
        <v>0</v>
      </c>
      <c r="CI64" s="50">
        <f t="shared" si="116"/>
        <v>0</v>
      </c>
      <c r="CJ64" s="50">
        <f t="shared" si="127"/>
        <v>0</v>
      </c>
      <c r="CK64" s="50"/>
      <c r="CL64" s="41">
        <f t="shared" ca="1" si="88"/>
        <v>0</v>
      </c>
      <c r="CM64" s="34"/>
      <c r="CN64" s="41">
        <f t="shared" si="128"/>
        <v>0</v>
      </c>
      <c r="CO64" s="41">
        <f t="shared" si="129"/>
        <v>0</v>
      </c>
      <c r="CP64" s="41">
        <f t="shared" si="132"/>
        <v>0</v>
      </c>
      <c r="CQ64" s="41">
        <f t="shared" si="133"/>
        <v>0</v>
      </c>
      <c r="CR64" s="41">
        <f t="shared" si="130"/>
        <v>0</v>
      </c>
      <c r="CS64" s="34"/>
      <c r="CT64" s="41">
        <f t="shared" si="70"/>
        <v>0</v>
      </c>
      <c r="CU64" s="34"/>
      <c r="CV64" s="39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</row>
    <row r="65" spans="1:162" s="21" customFormat="1" ht="21" x14ac:dyDescent="0.35">
      <c r="A65" s="127" t="str">
        <f t="shared" si="63"/>
        <v/>
      </c>
      <c r="B65" s="153"/>
      <c r="C65" s="105"/>
      <c r="D65" s="191"/>
      <c r="E65" s="191"/>
      <c r="F65" s="144"/>
      <c r="G65" s="145"/>
      <c r="H65" s="144"/>
      <c r="I65" s="154"/>
      <c r="J65" s="98"/>
      <c r="K65" s="98"/>
      <c r="L65" s="98"/>
      <c r="M65" s="99"/>
      <c r="N65" s="182" t="str">
        <f t="shared" si="64"/>
        <v/>
      </c>
      <c r="O65" s="148"/>
      <c r="P65" s="187" t="str">
        <f t="shared" si="59"/>
        <v/>
      </c>
      <c r="Q65" s="152"/>
      <c r="R65" s="152"/>
      <c r="S65" s="152"/>
      <c r="T65" s="100"/>
      <c r="U65" s="100"/>
      <c r="V65" s="155"/>
      <c r="W65" s="156"/>
      <c r="X65" s="153"/>
      <c r="Y65" s="153"/>
      <c r="Z65" s="146"/>
      <c r="AA65" s="189"/>
      <c r="AB65" s="27"/>
      <c r="AC65" s="34"/>
      <c r="AD65" s="41">
        <f t="shared" si="117"/>
        <v>0</v>
      </c>
      <c r="AE65" s="41">
        <f t="shared" si="89"/>
        <v>0</v>
      </c>
      <c r="AF65" s="41">
        <f t="shared" ca="1" si="118"/>
        <v>0</v>
      </c>
      <c r="AG65" s="41">
        <f t="shared" ca="1" si="119"/>
        <v>0</v>
      </c>
      <c r="AH65" s="34"/>
      <c r="AI65" s="109" t="str">
        <f t="shared" si="65"/>
        <v/>
      </c>
      <c r="AJ65" s="109">
        <f t="shared" si="90"/>
        <v>0</v>
      </c>
      <c r="AK65" s="109">
        <f t="shared" si="131"/>
        <v>0</v>
      </c>
      <c r="AL65" s="34"/>
      <c r="AM65" s="41">
        <f t="shared" si="120"/>
        <v>0</v>
      </c>
      <c r="AN65" s="41">
        <f t="shared" si="15"/>
        <v>0</v>
      </c>
      <c r="AO65" s="41">
        <f t="shared" si="121"/>
        <v>0</v>
      </c>
      <c r="AP65" s="41">
        <f t="shared" si="17"/>
        <v>0</v>
      </c>
      <c r="AQ65" s="41">
        <f t="shared" ca="1" si="122"/>
        <v>0</v>
      </c>
      <c r="AR65" s="41">
        <f t="shared" ca="1" si="19"/>
        <v>0</v>
      </c>
      <c r="AS65" s="41">
        <f t="shared" si="123"/>
        <v>0</v>
      </c>
      <c r="AT65" s="41">
        <f t="shared" si="21"/>
        <v>0</v>
      </c>
      <c r="AU65" s="41">
        <f t="shared" si="124"/>
        <v>0</v>
      </c>
      <c r="AV65" s="41">
        <f t="shared" si="23"/>
        <v>0</v>
      </c>
      <c r="AW65" s="34"/>
      <c r="AX65" s="34"/>
      <c r="AY65" s="41">
        <f t="shared" si="91"/>
        <v>0</v>
      </c>
      <c r="AZ65" s="41">
        <f t="shared" si="92"/>
        <v>0</v>
      </c>
      <c r="BA65" s="41">
        <f t="shared" si="66"/>
        <v>0</v>
      </c>
      <c r="BB65" s="41">
        <f t="shared" si="93"/>
        <v>0</v>
      </c>
      <c r="BC65" s="41">
        <f t="shared" si="125"/>
        <v>0</v>
      </c>
      <c r="BD65" s="34"/>
      <c r="BE65" s="41">
        <f t="shared" si="94"/>
        <v>0</v>
      </c>
      <c r="BF65" s="41">
        <f t="shared" si="95"/>
        <v>0</v>
      </c>
      <c r="BG65" s="41">
        <f t="shared" si="96"/>
        <v>0</v>
      </c>
      <c r="BH65" s="41">
        <f t="shared" si="97"/>
        <v>0</v>
      </c>
      <c r="BI65" s="41">
        <f t="shared" si="68"/>
        <v>0</v>
      </c>
      <c r="BJ65" s="41">
        <f t="shared" si="98"/>
        <v>0</v>
      </c>
      <c r="BL65" s="41">
        <f t="shared" si="60"/>
        <v>0</v>
      </c>
      <c r="BM65" s="41">
        <f t="shared" si="61"/>
        <v>0</v>
      </c>
      <c r="BN65" s="41">
        <f t="shared" si="99"/>
        <v>0</v>
      </c>
      <c r="BO65" s="41">
        <f t="shared" si="100"/>
        <v>0</v>
      </c>
      <c r="BP65" s="41">
        <f t="shared" si="101"/>
        <v>0</v>
      </c>
      <c r="BQ65" s="41">
        <f t="shared" si="102"/>
        <v>0</v>
      </c>
      <c r="BR65" s="41">
        <f t="shared" si="103"/>
        <v>0</v>
      </c>
      <c r="BS65" s="34"/>
      <c r="BT65" s="41">
        <f t="shared" si="104"/>
        <v>0</v>
      </c>
      <c r="BU65" s="41">
        <f t="shared" si="105"/>
        <v>0</v>
      </c>
      <c r="BV65" s="41">
        <f t="shared" si="106"/>
        <v>0</v>
      </c>
      <c r="BW65" s="41">
        <f t="shared" si="107"/>
        <v>0</v>
      </c>
      <c r="BX65" s="41">
        <f t="shared" si="108"/>
        <v>0</v>
      </c>
      <c r="BY65" s="41">
        <f t="shared" si="62"/>
        <v>0</v>
      </c>
      <c r="BZ65" s="41">
        <f t="shared" si="109"/>
        <v>0</v>
      </c>
      <c r="CA65" s="41">
        <f t="shared" si="110"/>
        <v>0</v>
      </c>
      <c r="CB65" s="41">
        <f t="shared" si="111"/>
        <v>0</v>
      </c>
      <c r="CC65" s="41">
        <f t="shared" si="112"/>
        <v>0</v>
      </c>
      <c r="CD65" s="41">
        <f t="shared" si="113"/>
        <v>0</v>
      </c>
      <c r="CE65" s="41">
        <f t="shared" si="114"/>
        <v>0</v>
      </c>
      <c r="CF65" s="41">
        <f t="shared" si="115"/>
        <v>0</v>
      </c>
      <c r="CH65" s="50">
        <f t="shared" si="126"/>
        <v>0</v>
      </c>
      <c r="CI65" s="50">
        <f t="shared" si="116"/>
        <v>0</v>
      </c>
      <c r="CJ65" s="50">
        <f t="shared" si="127"/>
        <v>0</v>
      </c>
      <c r="CK65" s="50"/>
      <c r="CL65" s="41">
        <f t="shared" ca="1" si="88"/>
        <v>0</v>
      </c>
      <c r="CM65" s="34"/>
      <c r="CN65" s="41">
        <f t="shared" si="128"/>
        <v>0</v>
      </c>
      <c r="CO65" s="41">
        <f t="shared" si="129"/>
        <v>0</v>
      </c>
      <c r="CP65" s="41">
        <f t="shared" si="132"/>
        <v>0</v>
      </c>
      <c r="CQ65" s="41">
        <f t="shared" si="133"/>
        <v>0</v>
      </c>
      <c r="CR65" s="41">
        <f t="shared" si="130"/>
        <v>0</v>
      </c>
      <c r="CS65" s="34"/>
      <c r="CT65" s="41">
        <f t="shared" si="70"/>
        <v>0</v>
      </c>
      <c r="CU65" s="34"/>
      <c r="CV65" s="39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</row>
    <row r="66" spans="1:162" s="21" customFormat="1" ht="21" x14ac:dyDescent="0.35">
      <c r="A66" s="127" t="str">
        <f t="shared" si="63"/>
        <v/>
      </c>
      <c r="B66" s="153"/>
      <c r="C66" s="105"/>
      <c r="D66" s="191"/>
      <c r="E66" s="191"/>
      <c r="F66" s="144"/>
      <c r="G66" s="145"/>
      <c r="H66" s="144"/>
      <c r="I66" s="154"/>
      <c r="J66" s="98"/>
      <c r="K66" s="98"/>
      <c r="L66" s="98"/>
      <c r="M66" s="99"/>
      <c r="N66" s="182" t="str">
        <f t="shared" si="64"/>
        <v/>
      </c>
      <c r="O66" s="148"/>
      <c r="P66" s="187" t="str">
        <f t="shared" si="59"/>
        <v/>
      </c>
      <c r="Q66" s="152"/>
      <c r="R66" s="152"/>
      <c r="S66" s="152"/>
      <c r="T66" s="100"/>
      <c r="U66" s="100"/>
      <c r="V66" s="155"/>
      <c r="W66" s="156"/>
      <c r="X66" s="153"/>
      <c r="Y66" s="153"/>
      <c r="Z66" s="146"/>
      <c r="AA66" s="189"/>
      <c r="AB66" s="27"/>
      <c r="AC66" s="34"/>
      <c r="AD66" s="41">
        <f t="shared" si="117"/>
        <v>0</v>
      </c>
      <c r="AE66" s="41">
        <f t="shared" si="89"/>
        <v>0</v>
      </c>
      <c r="AF66" s="41">
        <f t="shared" ca="1" si="118"/>
        <v>0</v>
      </c>
      <c r="AG66" s="41">
        <f t="shared" ca="1" si="119"/>
        <v>0</v>
      </c>
      <c r="AH66" s="34"/>
      <c r="AI66" s="109" t="str">
        <f t="shared" si="65"/>
        <v/>
      </c>
      <c r="AJ66" s="109">
        <f t="shared" si="90"/>
        <v>0</v>
      </c>
      <c r="AK66" s="109">
        <f t="shared" si="131"/>
        <v>0</v>
      </c>
      <c r="AL66" s="34"/>
      <c r="AM66" s="41">
        <f t="shared" si="120"/>
        <v>0</v>
      </c>
      <c r="AN66" s="41">
        <f t="shared" si="15"/>
        <v>0</v>
      </c>
      <c r="AO66" s="41">
        <f t="shared" si="121"/>
        <v>0</v>
      </c>
      <c r="AP66" s="41">
        <f t="shared" si="17"/>
        <v>0</v>
      </c>
      <c r="AQ66" s="41">
        <f t="shared" ca="1" si="122"/>
        <v>0</v>
      </c>
      <c r="AR66" s="41">
        <f t="shared" ca="1" si="19"/>
        <v>0</v>
      </c>
      <c r="AS66" s="41">
        <f t="shared" si="123"/>
        <v>0</v>
      </c>
      <c r="AT66" s="41">
        <f t="shared" si="21"/>
        <v>0</v>
      </c>
      <c r="AU66" s="41">
        <f t="shared" si="124"/>
        <v>0</v>
      </c>
      <c r="AV66" s="41">
        <f t="shared" si="23"/>
        <v>0</v>
      </c>
      <c r="AW66" s="34"/>
      <c r="AX66" s="34"/>
      <c r="AY66" s="41">
        <f t="shared" si="91"/>
        <v>0</v>
      </c>
      <c r="AZ66" s="41">
        <f t="shared" si="92"/>
        <v>0</v>
      </c>
      <c r="BA66" s="41">
        <f t="shared" si="66"/>
        <v>0</v>
      </c>
      <c r="BB66" s="41">
        <f t="shared" si="93"/>
        <v>0</v>
      </c>
      <c r="BC66" s="41">
        <f t="shared" si="125"/>
        <v>0</v>
      </c>
      <c r="BD66" s="34"/>
      <c r="BE66" s="41">
        <f t="shared" si="94"/>
        <v>0</v>
      </c>
      <c r="BF66" s="41">
        <f t="shared" si="95"/>
        <v>0</v>
      </c>
      <c r="BG66" s="41">
        <f t="shared" si="96"/>
        <v>0</v>
      </c>
      <c r="BH66" s="41">
        <f t="shared" si="97"/>
        <v>0</v>
      </c>
      <c r="BI66" s="41">
        <f t="shared" si="68"/>
        <v>0</v>
      </c>
      <c r="BJ66" s="41">
        <f t="shared" si="98"/>
        <v>0</v>
      </c>
      <c r="BL66" s="41">
        <f t="shared" si="60"/>
        <v>0</v>
      </c>
      <c r="BM66" s="41">
        <f t="shared" si="61"/>
        <v>0</v>
      </c>
      <c r="BN66" s="41">
        <f t="shared" si="99"/>
        <v>0</v>
      </c>
      <c r="BO66" s="41">
        <f t="shared" si="100"/>
        <v>0</v>
      </c>
      <c r="BP66" s="41">
        <f t="shared" si="101"/>
        <v>0</v>
      </c>
      <c r="BQ66" s="41">
        <f t="shared" si="102"/>
        <v>0</v>
      </c>
      <c r="BR66" s="41">
        <f t="shared" si="103"/>
        <v>0</v>
      </c>
      <c r="BS66" s="34"/>
      <c r="BT66" s="41">
        <f t="shared" si="104"/>
        <v>0</v>
      </c>
      <c r="BU66" s="41">
        <f t="shared" si="105"/>
        <v>0</v>
      </c>
      <c r="BV66" s="41">
        <f t="shared" si="106"/>
        <v>0</v>
      </c>
      <c r="BW66" s="41">
        <f t="shared" si="107"/>
        <v>0</v>
      </c>
      <c r="BX66" s="41">
        <f t="shared" si="108"/>
        <v>0</v>
      </c>
      <c r="BY66" s="41">
        <f t="shared" si="62"/>
        <v>0</v>
      </c>
      <c r="BZ66" s="41">
        <f t="shared" si="109"/>
        <v>0</v>
      </c>
      <c r="CA66" s="41">
        <f t="shared" si="110"/>
        <v>0</v>
      </c>
      <c r="CB66" s="41">
        <f t="shared" si="111"/>
        <v>0</v>
      </c>
      <c r="CC66" s="41">
        <f t="shared" si="112"/>
        <v>0</v>
      </c>
      <c r="CD66" s="41">
        <f t="shared" si="113"/>
        <v>0</v>
      </c>
      <c r="CE66" s="41">
        <f t="shared" si="114"/>
        <v>0</v>
      </c>
      <c r="CF66" s="41">
        <f t="shared" si="115"/>
        <v>0</v>
      </c>
      <c r="CH66" s="50">
        <f t="shared" si="126"/>
        <v>0</v>
      </c>
      <c r="CI66" s="50">
        <f t="shared" si="116"/>
        <v>0</v>
      </c>
      <c r="CJ66" s="50">
        <f t="shared" si="127"/>
        <v>0</v>
      </c>
      <c r="CK66" s="50"/>
      <c r="CL66" s="41">
        <f t="shared" ref="CL66:CL97" ca="1" si="134">IF(AND((AD66=1),(CJ66&gt;0),(DAYS360(TODAY(),CJ66)&gt;$CK$12)),1,0)</f>
        <v>0</v>
      </c>
      <c r="CM66" s="34"/>
      <c r="CN66" s="41">
        <f t="shared" si="128"/>
        <v>0</v>
      </c>
      <c r="CO66" s="41">
        <f t="shared" si="129"/>
        <v>0</v>
      </c>
      <c r="CP66" s="41">
        <f t="shared" si="132"/>
        <v>0</v>
      </c>
      <c r="CQ66" s="41">
        <f t="shared" si="133"/>
        <v>0</v>
      </c>
      <c r="CR66" s="41">
        <f t="shared" si="130"/>
        <v>0</v>
      </c>
      <c r="CS66" s="34"/>
      <c r="CT66" s="41">
        <f t="shared" si="70"/>
        <v>0</v>
      </c>
      <c r="CU66" s="34"/>
      <c r="CV66" s="39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</row>
    <row r="67" spans="1:162" s="21" customFormat="1" ht="21" x14ac:dyDescent="0.35">
      <c r="A67" s="127" t="str">
        <f t="shared" si="63"/>
        <v/>
      </c>
      <c r="B67" s="153"/>
      <c r="C67" s="105"/>
      <c r="D67" s="191"/>
      <c r="E67" s="191"/>
      <c r="F67" s="144"/>
      <c r="G67" s="145"/>
      <c r="H67" s="144"/>
      <c r="I67" s="154"/>
      <c r="J67" s="98"/>
      <c r="K67" s="98"/>
      <c r="L67" s="98"/>
      <c r="M67" s="99"/>
      <c r="N67" s="182" t="str">
        <f t="shared" si="64"/>
        <v/>
      </c>
      <c r="O67" s="148"/>
      <c r="P67" s="187" t="str">
        <f t="shared" si="59"/>
        <v/>
      </c>
      <c r="Q67" s="152"/>
      <c r="R67" s="152"/>
      <c r="S67" s="152"/>
      <c r="T67" s="100"/>
      <c r="U67" s="100"/>
      <c r="V67" s="155"/>
      <c r="W67" s="156"/>
      <c r="X67" s="153"/>
      <c r="Y67" s="153"/>
      <c r="Z67" s="146"/>
      <c r="AA67" s="189"/>
      <c r="AB67" s="27"/>
      <c r="AC67" s="34"/>
      <c r="AD67" s="41">
        <f t="shared" si="117"/>
        <v>0</v>
      </c>
      <c r="AE67" s="41">
        <f t="shared" si="89"/>
        <v>0</v>
      </c>
      <c r="AF67" s="41">
        <f t="shared" ca="1" si="118"/>
        <v>0</v>
      </c>
      <c r="AG67" s="41">
        <f t="shared" ca="1" si="119"/>
        <v>0</v>
      </c>
      <c r="AH67" s="34"/>
      <c r="AI67" s="109" t="str">
        <f t="shared" si="65"/>
        <v/>
      </c>
      <c r="AJ67" s="109">
        <f t="shared" si="90"/>
        <v>0</v>
      </c>
      <c r="AK67" s="109">
        <f t="shared" si="131"/>
        <v>0</v>
      </c>
      <c r="AL67" s="34"/>
      <c r="AM67" s="41">
        <f t="shared" si="120"/>
        <v>0</v>
      </c>
      <c r="AN67" s="41">
        <f t="shared" si="15"/>
        <v>0</v>
      </c>
      <c r="AO67" s="41">
        <f t="shared" si="121"/>
        <v>0</v>
      </c>
      <c r="AP67" s="41">
        <f t="shared" si="17"/>
        <v>0</v>
      </c>
      <c r="AQ67" s="41">
        <f t="shared" ca="1" si="122"/>
        <v>0</v>
      </c>
      <c r="AR67" s="41">
        <f t="shared" ca="1" si="19"/>
        <v>0</v>
      </c>
      <c r="AS67" s="41">
        <f t="shared" si="123"/>
        <v>0</v>
      </c>
      <c r="AT67" s="41">
        <f t="shared" si="21"/>
        <v>0</v>
      </c>
      <c r="AU67" s="41">
        <f t="shared" si="124"/>
        <v>0</v>
      </c>
      <c r="AV67" s="41">
        <f t="shared" si="23"/>
        <v>0</v>
      </c>
      <c r="AW67" s="34"/>
      <c r="AX67" s="34"/>
      <c r="AY67" s="41">
        <f t="shared" si="91"/>
        <v>0</v>
      </c>
      <c r="AZ67" s="41">
        <f t="shared" si="92"/>
        <v>0</v>
      </c>
      <c r="BA67" s="41">
        <f t="shared" si="66"/>
        <v>0</v>
      </c>
      <c r="BB67" s="41">
        <f t="shared" si="93"/>
        <v>0</v>
      </c>
      <c r="BC67" s="41">
        <f t="shared" si="125"/>
        <v>0</v>
      </c>
      <c r="BD67" s="34"/>
      <c r="BE67" s="41">
        <f t="shared" si="94"/>
        <v>0</v>
      </c>
      <c r="BF67" s="41">
        <f t="shared" si="95"/>
        <v>0</v>
      </c>
      <c r="BG67" s="41">
        <f t="shared" si="96"/>
        <v>0</v>
      </c>
      <c r="BH67" s="41">
        <f t="shared" si="97"/>
        <v>0</v>
      </c>
      <c r="BI67" s="41">
        <f t="shared" si="68"/>
        <v>0</v>
      </c>
      <c r="BJ67" s="41">
        <f t="shared" si="98"/>
        <v>0</v>
      </c>
      <c r="BL67" s="41">
        <f t="shared" si="60"/>
        <v>0</v>
      </c>
      <c r="BM67" s="41">
        <f t="shared" si="61"/>
        <v>0</v>
      </c>
      <c r="BN67" s="41">
        <f t="shared" si="99"/>
        <v>0</v>
      </c>
      <c r="BO67" s="41">
        <f t="shared" si="100"/>
        <v>0</v>
      </c>
      <c r="BP67" s="41">
        <f t="shared" si="101"/>
        <v>0</v>
      </c>
      <c r="BQ67" s="41">
        <f t="shared" si="102"/>
        <v>0</v>
      </c>
      <c r="BR67" s="41">
        <f t="shared" si="103"/>
        <v>0</v>
      </c>
      <c r="BS67" s="34"/>
      <c r="BT67" s="41">
        <f t="shared" si="104"/>
        <v>0</v>
      </c>
      <c r="BU67" s="41">
        <f t="shared" si="105"/>
        <v>0</v>
      </c>
      <c r="BV67" s="41">
        <f t="shared" si="106"/>
        <v>0</v>
      </c>
      <c r="BW67" s="41">
        <f t="shared" si="107"/>
        <v>0</v>
      </c>
      <c r="BX67" s="41">
        <f t="shared" si="108"/>
        <v>0</v>
      </c>
      <c r="BY67" s="41">
        <f t="shared" si="62"/>
        <v>0</v>
      </c>
      <c r="BZ67" s="41">
        <f t="shared" si="109"/>
        <v>0</v>
      </c>
      <c r="CA67" s="41">
        <f t="shared" si="110"/>
        <v>0</v>
      </c>
      <c r="CB67" s="41">
        <f t="shared" si="111"/>
        <v>0</v>
      </c>
      <c r="CC67" s="41">
        <f t="shared" si="112"/>
        <v>0</v>
      </c>
      <c r="CD67" s="41">
        <f t="shared" si="113"/>
        <v>0</v>
      </c>
      <c r="CE67" s="41">
        <f t="shared" si="114"/>
        <v>0</v>
      </c>
      <c r="CF67" s="41">
        <f t="shared" si="115"/>
        <v>0</v>
      </c>
      <c r="CH67" s="50">
        <f t="shared" si="126"/>
        <v>0</v>
      </c>
      <c r="CI67" s="50">
        <f t="shared" si="116"/>
        <v>0</v>
      </c>
      <c r="CJ67" s="50">
        <f t="shared" si="127"/>
        <v>0</v>
      </c>
      <c r="CK67" s="50"/>
      <c r="CL67" s="41">
        <f t="shared" ca="1" si="134"/>
        <v>0</v>
      </c>
      <c r="CM67" s="34"/>
      <c r="CN67" s="41">
        <f t="shared" si="128"/>
        <v>0</v>
      </c>
      <c r="CO67" s="41">
        <f t="shared" si="129"/>
        <v>0</v>
      </c>
      <c r="CP67" s="41">
        <f t="shared" si="132"/>
        <v>0</v>
      </c>
      <c r="CQ67" s="41">
        <f t="shared" si="133"/>
        <v>0</v>
      </c>
      <c r="CR67" s="41">
        <f t="shared" si="130"/>
        <v>0</v>
      </c>
      <c r="CS67" s="34"/>
      <c r="CT67" s="41">
        <f t="shared" si="70"/>
        <v>0</v>
      </c>
      <c r="CU67" s="34"/>
      <c r="CV67" s="39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</row>
    <row r="68" spans="1:162" s="21" customFormat="1" ht="21" x14ac:dyDescent="0.35">
      <c r="A68" s="127" t="str">
        <f t="shared" si="63"/>
        <v/>
      </c>
      <c r="B68" s="153"/>
      <c r="C68" s="105"/>
      <c r="D68" s="191"/>
      <c r="E68" s="191"/>
      <c r="F68" s="144"/>
      <c r="G68" s="145"/>
      <c r="H68" s="144"/>
      <c r="I68" s="154"/>
      <c r="J68" s="98"/>
      <c r="K68" s="98"/>
      <c r="L68" s="98"/>
      <c r="M68" s="99"/>
      <c r="N68" s="182" t="str">
        <f t="shared" si="64"/>
        <v/>
      </c>
      <c r="O68" s="148"/>
      <c r="P68" s="187" t="str">
        <f t="shared" si="59"/>
        <v/>
      </c>
      <c r="Q68" s="152"/>
      <c r="R68" s="152"/>
      <c r="S68" s="152"/>
      <c r="T68" s="100"/>
      <c r="U68" s="100"/>
      <c r="V68" s="155"/>
      <c r="W68" s="156"/>
      <c r="X68" s="153"/>
      <c r="Y68" s="153"/>
      <c r="Z68" s="146"/>
      <c r="AA68" s="189"/>
      <c r="AB68" s="27"/>
      <c r="AC68" s="34"/>
      <c r="AD68" s="41">
        <f t="shared" si="117"/>
        <v>0</v>
      </c>
      <c r="AE68" s="41">
        <f t="shared" si="89"/>
        <v>0</v>
      </c>
      <c r="AF68" s="41">
        <f t="shared" ca="1" si="118"/>
        <v>0</v>
      </c>
      <c r="AG68" s="41">
        <f t="shared" ca="1" si="119"/>
        <v>0</v>
      </c>
      <c r="AH68" s="34"/>
      <c r="AI68" s="109" t="str">
        <f t="shared" si="65"/>
        <v/>
      </c>
      <c r="AJ68" s="109">
        <f t="shared" si="90"/>
        <v>0</v>
      </c>
      <c r="AK68" s="109">
        <f t="shared" si="131"/>
        <v>0</v>
      </c>
      <c r="AL68" s="34"/>
      <c r="AM68" s="41">
        <f t="shared" si="120"/>
        <v>0</v>
      </c>
      <c r="AN68" s="41">
        <f t="shared" si="15"/>
        <v>0</v>
      </c>
      <c r="AO68" s="41">
        <f t="shared" si="121"/>
        <v>0</v>
      </c>
      <c r="AP68" s="41">
        <f t="shared" si="17"/>
        <v>0</v>
      </c>
      <c r="AQ68" s="41">
        <f t="shared" ca="1" si="122"/>
        <v>0</v>
      </c>
      <c r="AR68" s="41">
        <f t="shared" ca="1" si="19"/>
        <v>0</v>
      </c>
      <c r="AS68" s="41">
        <f t="shared" si="123"/>
        <v>0</v>
      </c>
      <c r="AT68" s="41">
        <f t="shared" si="21"/>
        <v>0</v>
      </c>
      <c r="AU68" s="41">
        <f t="shared" si="124"/>
        <v>0</v>
      </c>
      <c r="AV68" s="41">
        <f t="shared" si="23"/>
        <v>0</v>
      </c>
      <c r="AW68" s="34"/>
      <c r="AX68" s="34"/>
      <c r="AY68" s="41">
        <f t="shared" si="91"/>
        <v>0</v>
      </c>
      <c r="AZ68" s="41">
        <f t="shared" si="92"/>
        <v>0</v>
      </c>
      <c r="BA68" s="41">
        <f t="shared" si="66"/>
        <v>0</v>
      </c>
      <c r="BB68" s="41">
        <f t="shared" si="93"/>
        <v>0</v>
      </c>
      <c r="BC68" s="41">
        <f t="shared" si="125"/>
        <v>0</v>
      </c>
      <c r="BD68" s="34"/>
      <c r="BE68" s="41">
        <f t="shared" si="94"/>
        <v>0</v>
      </c>
      <c r="BF68" s="41">
        <f t="shared" si="95"/>
        <v>0</v>
      </c>
      <c r="BG68" s="41">
        <f t="shared" si="96"/>
        <v>0</v>
      </c>
      <c r="BH68" s="41">
        <f t="shared" si="97"/>
        <v>0</v>
      </c>
      <c r="BI68" s="41">
        <f t="shared" si="68"/>
        <v>0</v>
      </c>
      <c r="BJ68" s="41">
        <f t="shared" si="98"/>
        <v>0</v>
      </c>
      <c r="BL68" s="41">
        <f t="shared" si="60"/>
        <v>0</v>
      </c>
      <c r="BM68" s="41">
        <f t="shared" si="61"/>
        <v>0</v>
      </c>
      <c r="BN68" s="41">
        <f t="shared" si="99"/>
        <v>0</v>
      </c>
      <c r="BO68" s="41">
        <f t="shared" si="100"/>
        <v>0</v>
      </c>
      <c r="BP68" s="41">
        <f t="shared" si="101"/>
        <v>0</v>
      </c>
      <c r="BQ68" s="41">
        <f t="shared" si="102"/>
        <v>0</v>
      </c>
      <c r="BR68" s="41">
        <f t="shared" si="103"/>
        <v>0</v>
      </c>
      <c r="BS68" s="34"/>
      <c r="BT68" s="41">
        <f t="shared" si="104"/>
        <v>0</v>
      </c>
      <c r="BU68" s="41">
        <f t="shared" si="105"/>
        <v>0</v>
      </c>
      <c r="BV68" s="41">
        <f t="shared" si="106"/>
        <v>0</v>
      </c>
      <c r="BW68" s="41">
        <f t="shared" si="107"/>
        <v>0</v>
      </c>
      <c r="BX68" s="41">
        <f t="shared" si="108"/>
        <v>0</v>
      </c>
      <c r="BY68" s="41">
        <f t="shared" si="62"/>
        <v>0</v>
      </c>
      <c r="BZ68" s="41">
        <f t="shared" si="109"/>
        <v>0</v>
      </c>
      <c r="CA68" s="41">
        <f t="shared" si="110"/>
        <v>0</v>
      </c>
      <c r="CB68" s="41">
        <f t="shared" si="111"/>
        <v>0</v>
      </c>
      <c r="CC68" s="41">
        <f t="shared" si="112"/>
        <v>0</v>
      </c>
      <c r="CD68" s="41">
        <f t="shared" si="113"/>
        <v>0</v>
      </c>
      <c r="CE68" s="41">
        <f t="shared" si="114"/>
        <v>0</v>
      </c>
      <c r="CF68" s="41">
        <f t="shared" si="115"/>
        <v>0</v>
      </c>
      <c r="CH68" s="50">
        <f t="shared" si="126"/>
        <v>0</v>
      </c>
      <c r="CI68" s="50">
        <f t="shared" si="116"/>
        <v>0</v>
      </c>
      <c r="CJ68" s="50">
        <f t="shared" si="127"/>
        <v>0</v>
      </c>
      <c r="CK68" s="50"/>
      <c r="CL68" s="41">
        <f t="shared" ca="1" si="134"/>
        <v>0</v>
      </c>
      <c r="CM68" s="34"/>
      <c r="CN68" s="41">
        <f t="shared" si="128"/>
        <v>0</v>
      </c>
      <c r="CO68" s="41">
        <f t="shared" si="129"/>
        <v>0</v>
      </c>
      <c r="CP68" s="41">
        <f t="shared" si="132"/>
        <v>0</v>
      </c>
      <c r="CQ68" s="41">
        <f t="shared" si="133"/>
        <v>0</v>
      </c>
      <c r="CR68" s="41">
        <f t="shared" si="130"/>
        <v>0</v>
      </c>
      <c r="CS68" s="34"/>
      <c r="CT68" s="41">
        <f t="shared" si="70"/>
        <v>0</v>
      </c>
      <c r="CU68" s="34"/>
      <c r="CV68" s="39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</row>
    <row r="69" spans="1:162" s="21" customFormat="1" ht="21" x14ac:dyDescent="0.35">
      <c r="A69" s="127" t="str">
        <f t="shared" si="63"/>
        <v/>
      </c>
      <c r="B69" s="153"/>
      <c r="C69" s="105"/>
      <c r="D69" s="191"/>
      <c r="E69" s="191"/>
      <c r="F69" s="144"/>
      <c r="G69" s="145"/>
      <c r="H69" s="144"/>
      <c r="I69" s="154"/>
      <c r="J69" s="98"/>
      <c r="K69" s="98"/>
      <c r="L69" s="98"/>
      <c r="M69" s="99"/>
      <c r="N69" s="182" t="str">
        <f t="shared" si="64"/>
        <v/>
      </c>
      <c r="O69" s="148"/>
      <c r="P69" s="187" t="str">
        <f t="shared" si="59"/>
        <v/>
      </c>
      <c r="Q69" s="152"/>
      <c r="R69" s="152"/>
      <c r="S69" s="152"/>
      <c r="T69" s="100"/>
      <c r="U69" s="100"/>
      <c r="V69" s="155"/>
      <c r="W69" s="156"/>
      <c r="X69" s="153"/>
      <c r="Y69" s="153"/>
      <c r="Z69" s="146"/>
      <c r="AA69" s="189"/>
      <c r="AB69" s="27"/>
      <c r="AC69" s="34"/>
      <c r="AD69" s="41">
        <f t="shared" si="117"/>
        <v>0</v>
      </c>
      <c r="AE69" s="41">
        <f t="shared" si="89"/>
        <v>0</v>
      </c>
      <c r="AF69" s="41">
        <f t="shared" ca="1" si="118"/>
        <v>0</v>
      </c>
      <c r="AG69" s="41">
        <f t="shared" ca="1" si="119"/>
        <v>0</v>
      </c>
      <c r="AH69" s="34"/>
      <c r="AI69" s="109" t="str">
        <f t="shared" si="65"/>
        <v/>
      </c>
      <c r="AJ69" s="109">
        <f t="shared" si="90"/>
        <v>0</v>
      </c>
      <c r="AK69" s="109">
        <f t="shared" si="131"/>
        <v>0</v>
      </c>
      <c r="AL69" s="34"/>
      <c r="AM69" s="41">
        <f t="shared" si="120"/>
        <v>0</v>
      </c>
      <c r="AN69" s="41">
        <f t="shared" si="15"/>
        <v>0</v>
      </c>
      <c r="AO69" s="41">
        <f t="shared" si="121"/>
        <v>0</v>
      </c>
      <c r="AP69" s="41">
        <f t="shared" si="17"/>
        <v>0</v>
      </c>
      <c r="AQ69" s="41">
        <f t="shared" ca="1" si="122"/>
        <v>0</v>
      </c>
      <c r="AR69" s="41">
        <f t="shared" ca="1" si="19"/>
        <v>0</v>
      </c>
      <c r="AS69" s="41">
        <f t="shared" si="123"/>
        <v>0</v>
      </c>
      <c r="AT69" s="41">
        <f t="shared" si="21"/>
        <v>0</v>
      </c>
      <c r="AU69" s="41">
        <f t="shared" si="124"/>
        <v>0</v>
      </c>
      <c r="AV69" s="41">
        <f t="shared" si="23"/>
        <v>0</v>
      </c>
      <c r="AW69" s="34"/>
      <c r="AX69" s="34"/>
      <c r="AY69" s="41">
        <f t="shared" si="91"/>
        <v>0</v>
      </c>
      <c r="AZ69" s="41">
        <f t="shared" si="92"/>
        <v>0</v>
      </c>
      <c r="BA69" s="41">
        <f t="shared" si="66"/>
        <v>0</v>
      </c>
      <c r="BB69" s="41">
        <f t="shared" si="93"/>
        <v>0</v>
      </c>
      <c r="BC69" s="41">
        <f t="shared" si="125"/>
        <v>0</v>
      </c>
      <c r="BD69" s="34"/>
      <c r="BE69" s="41">
        <f t="shared" si="94"/>
        <v>0</v>
      </c>
      <c r="BF69" s="41">
        <f t="shared" si="95"/>
        <v>0</v>
      </c>
      <c r="BG69" s="41">
        <f t="shared" si="96"/>
        <v>0</v>
      </c>
      <c r="BH69" s="41">
        <f t="shared" si="97"/>
        <v>0</v>
      </c>
      <c r="BI69" s="41">
        <f t="shared" si="68"/>
        <v>0</v>
      </c>
      <c r="BJ69" s="41">
        <f t="shared" si="98"/>
        <v>0</v>
      </c>
      <c r="BL69" s="41">
        <f t="shared" si="60"/>
        <v>0</v>
      </c>
      <c r="BM69" s="41">
        <f t="shared" si="61"/>
        <v>0</v>
      </c>
      <c r="BN69" s="41">
        <f t="shared" si="99"/>
        <v>0</v>
      </c>
      <c r="BO69" s="41">
        <f t="shared" si="100"/>
        <v>0</v>
      </c>
      <c r="BP69" s="41">
        <f t="shared" si="101"/>
        <v>0</v>
      </c>
      <c r="BQ69" s="41">
        <f t="shared" si="102"/>
        <v>0</v>
      </c>
      <c r="BR69" s="41">
        <f t="shared" si="103"/>
        <v>0</v>
      </c>
      <c r="BS69" s="34"/>
      <c r="BT69" s="41">
        <f t="shared" si="104"/>
        <v>0</v>
      </c>
      <c r="BU69" s="41">
        <f t="shared" si="105"/>
        <v>0</v>
      </c>
      <c r="BV69" s="41">
        <f t="shared" si="106"/>
        <v>0</v>
      </c>
      <c r="BW69" s="41">
        <f t="shared" si="107"/>
        <v>0</v>
      </c>
      <c r="BX69" s="41">
        <f t="shared" si="108"/>
        <v>0</v>
      </c>
      <c r="BY69" s="41">
        <f t="shared" si="62"/>
        <v>0</v>
      </c>
      <c r="BZ69" s="41">
        <f t="shared" si="109"/>
        <v>0</v>
      </c>
      <c r="CA69" s="41">
        <f t="shared" si="110"/>
        <v>0</v>
      </c>
      <c r="CB69" s="41">
        <f t="shared" si="111"/>
        <v>0</v>
      </c>
      <c r="CC69" s="41">
        <f t="shared" si="112"/>
        <v>0</v>
      </c>
      <c r="CD69" s="41">
        <f t="shared" si="113"/>
        <v>0</v>
      </c>
      <c r="CE69" s="41">
        <f t="shared" si="114"/>
        <v>0</v>
      </c>
      <c r="CF69" s="41">
        <f t="shared" si="115"/>
        <v>0</v>
      </c>
      <c r="CH69" s="50">
        <f t="shared" si="126"/>
        <v>0</v>
      </c>
      <c r="CI69" s="50">
        <f t="shared" si="116"/>
        <v>0</v>
      </c>
      <c r="CJ69" s="50">
        <f t="shared" si="127"/>
        <v>0</v>
      </c>
      <c r="CK69" s="50"/>
      <c r="CL69" s="41">
        <f t="shared" ca="1" si="134"/>
        <v>0</v>
      </c>
      <c r="CM69" s="34"/>
      <c r="CN69" s="41">
        <f t="shared" si="128"/>
        <v>0</v>
      </c>
      <c r="CO69" s="41">
        <f t="shared" si="129"/>
        <v>0</v>
      </c>
      <c r="CP69" s="41">
        <f t="shared" si="132"/>
        <v>0</v>
      </c>
      <c r="CQ69" s="41">
        <f t="shared" si="133"/>
        <v>0</v>
      </c>
      <c r="CR69" s="41">
        <f t="shared" si="130"/>
        <v>0</v>
      </c>
      <c r="CS69" s="34"/>
      <c r="CT69" s="41">
        <f t="shared" si="70"/>
        <v>0</v>
      </c>
      <c r="CU69" s="34"/>
      <c r="CV69" s="39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</row>
    <row r="70" spans="1:162" s="21" customFormat="1" ht="21" x14ac:dyDescent="0.35">
      <c r="A70" s="127" t="str">
        <f t="shared" si="63"/>
        <v/>
      </c>
      <c r="B70" s="153"/>
      <c r="C70" s="105"/>
      <c r="D70" s="191"/>
      <c r="E70" s="191"/>
      <c r="F70" s="144"/>
      <c r="G70" s="145"/>
      <c r="H70" s="144"/>
      <c r="I70" s="154"/>
      <c r="J70" s="98"/>
      <c r="K70" s="98"/>
      <c r="L70" s="98"/>
      <c r="M70" s="99"/>
      <c r="N70" s="182" t="str">
        <f t="shared" si="64"/>
        <v/>
      </c>
      <c r="O70" s="148"/>
      <c r="P70" s="187" t="str">
        <f t="shared" si="59"/>
        <v/>
      </c>
      <c r="Q70" s="152"/>
      <c r="R70" s="152"/>
      <c r="S70" s="152"/>
      <c r="T70" s="100"/>
      <c r="U70" s="100"/>
      <c r="V70" s="155"/>
      <c r="W70" s="156"/>
      <c r="X70" s="153"/>
      <c r="Y70" s="153"/>
      <c r="Z70" s="146"/>
      <c r="AA70" s="189"/>
      <c r="AB70" s="27"/>
      <c r="AC70" s="34"/>
      <c r="AD70" s="41">
        <f t="shared" si="117"/>
        <v>0</v>
      </c>
      <c r="AE70" s="41">
        <f t="shared" si="89"/>
        <v>0</v>
      </c>
      <c r="AF70" s="41">
        <f t="shared" ca="1" si="118"/>
        <v>0</v>
      </c>
      <c r="AG70" s="41">
        <f t="shared" ca="1" si="119"/>
        <v>0</v>
      </c>
      <c r="AH70" s="34"/>
      <c r="AI70" s="109" t="str">
        <f t="shared" si="65"/>
        <v/>
      </c>
      <c r="AJ70" s="109">
        <f t="shared" si="90"/>
        <v>0</v>
      </c>
      <c r="AK70" s="109">
        <f t="shared" si="131"/>
        <v>0</v>
      </c>
      <c r="AL70" s="34"/>
      <c r="AM70" s="41">
        <f t="shared" si="120"/>
        <v>0</v>
      </c>
      <c r="AN70" s="41">
        <f t="shared" si="15"/>
        <v>0</v>
      </c>
      <c r="AO70" s="41">
        <f t="shared" si="121"/>
        <v>0</v>
      </c>
      <c r="AP70" s="41">
        <f t="shared" si="17"/>
        <v>0</v>
      </c>
      <c r="AQ70" s="41">
        <f t="shared" ca="1" si="122"/>
        <v>0</v>
      </c>
      <c r="AR70" s="41">
        <f t="shared" ca="1" si="19"/>
        <v>0</v>
      </c>
      <c r="AS70" s="41">
        <f t="shared" si="123"/>
        <v>0</v>
      </c>
      <c r="AT70" s="41">
        <f t="shared" si="21"/>
        <v>0</v>
      </c>
      <c r="AU70" s="41">
        <f t="shared" si="124"/>
        <v>0</v>
      </c>
      <c r="AV70" s="41">
        <f t="shared" si="23"/>
        <v>0</v>
      </c>
      <c r="AW70" s="34"/>
      <c r="AX70" s="34"/>
      <c r="AY70" s="41">
        <f t="shared" si="91"/>
        <v>0</v>
      </c>
      <c r="AZ70" s="41">
        <f t="shared" si="92"/>
        <v>0</v>
      </c>
      <c r="BA70" s="41">
        <f t="shared" si="66"/>
        <v>0</v>
      </c>
      <c r="BB70" s="41">
        <f t="shared" si="93"/>
        <v>0</v>
      </c>
      <c r="BC70" s="41">
        <f t="shared" si="125"/>
        <v>0</v>
      </c>
      <c r="BD70" s="34"/>
      <c r="BE70" s="41">
        <f t="shared" si="94"/>
        <v>0</v>
      </c>
      <c r="BF70" s="41">
        <f t="shared" si="95"/>
        <v>0</v>
      </c>
      <c r="BG70" s="41">
        <f t="shared" si="96"/>
        <v>0</v>
      </c>
      <c r="BH70" s="41">
        <f t="shared" si="97"/>
        <v>0</v>
      </c>
      <c r="BI70" s="41">
        <f t="shared" si="68"/>
        <v>0</v>
      </c>
      <c r="BJ70" s="41">
        <f t="shared" si="98"/>
        <v>0</v>
      </c>
      <c r="BL70" s="41">
        <f t="shared" si="60"/>
        <v>0</v>
      </c>
      <c r="BM70" s="41">
        <f t="shared" si="61"/>
        <v>0</v>
      </c>
      <c r="BN70" s="41">
        <f t="shared" si="99"/>
        <v>0</v>
      </c>
      <c r="BO70" s="41">
        <f t="shared" si="100"/>
        <v>0</v>
      </c>
      <c r="BP70" s="41">
        <f t="shared" si="101"/>
        <v>0</v>
      </c>
      <c r="BQ70" s="41">
        <f t="shared" si="102"/>
        <v>0</v>
      </c>
      <c r="BR70" s="41">
        <f t="shared" si="103"/>
        <v>0</v>
      </c>
      <c r="BS70" s="34"/>
      <c r="BT70" s="41">
        <f t="shared" si="104"/>
        <v>0</v>
      </c>
      <c r="BU70" s="41">
        <f t="shared" si="105"/>
        <v>0</v>
      </c>
      <c r="BV70" s="41">
        <f t="shared" si="106"/>
        <v>0</v>
      </c>
      <c r="BW70" s="41">
        <f t="shared" si="107"/>
        <v>0</v>
      </c>
      <c r="BX70" s="41">
        <f t="shared" si="108"/>
        <v>0</v>
      </c>
      <c r="BY70" s="41">
        <f t="shared" si="62"/>
        <v>0</v>
      </c>
      <c r="BZ70" s="41">
        <f t="shared" si="109"/>
        <v>0</v>
      </c>
      <c r="CA70" s="41">
        <f t="shared" si="110"/>
        <v>0</v>
      </c>
      <c r="CB70" s="41">
        <f t="shared" si="111"/>
        <v>0</v>
      </c>
      <c r="CC70" s="41">
        <f t="shared" si="112"/>
        <v>0</v>
      </c>
      <c r="CD70" s="41">
        <f t="shared" si="113"/>
        <v>0</v>
      </c>
      <c r="CE70" s="41">
        <f t="shared" si="114"/>
        <v>0</v>
      </c>
      <c r="CF70" s="41">
        <f t="shared" si="115"/>
        <v>0</v>
      </c>
      <c r="CH70" s="50">
        <f t="shared" si="126"/>
        <v>0</v>
      </c>
      <c r="CI70" s="50">
        <f t="shared" si="116"/>
        <v>0</v>
      </c>
      <c r="CJ70" s="50">
        <f t="shared" si="127"/>
        <v>0</v>
      </c>
      <c r="CK70" s="50"/>
      <c r="CL70" s="41">
        <f t="shared" ca="1" si="134"/>
        <v>0</v>
      </c>
      <c r="CM70" s="34"/>
      <c r="CN70" s="41">
        <f t="shared" si="128"/>
        <v>0</v>
      </c>
      <c r="CO70" s="41">
        <f t="shared" si="129"/>
        <v>0</v>
      </c>
      <c r="CP70" s="41">
        <f t="shared" si="132"/>
        <v>0</v>
      </c>
      <c r="CQ70" s="41">
        <f t="shared" si="133"/>
        <v>0</v>
      </c>
      <c r="CR70" s="41">
        <f t="shared" si="130"/>
        <v>0</v>
      </c>
      <c r="CS70" s="34"/>
      <c r="CT70" s="41">
        <f t="shared" si="70"/>
        <v>0</v>
      </c>
      <c r="CU70" s="34"/>
      <c r="CV70" s="39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</row>
    <row r="71" spans="1:162" s="21" customFormat="1" ht="21" x14ac:dyDescent="0.35">
      <c r="A71" s="127" t="str">
        <f t="shared" si="63"/>
        <v/>
      </c>
      <c r="B71" s="153"/>
      <c r="C71" s="105"/>
      <c r="D71" s="191"/>
      <c r="E71" s="191"/>
      <c r="F71" s="144"/>
      <c r="G71" s="145"/>
      <c r="H71" s="144"/>
      <c r="I71" s="154"/>
      <c r="J71" s="98"/>
      <c r="K71" s="98"/>
      <c r="L71" s="98"/>
      <c r="M71" s="99"/>
      <c r="N71" s="182" t="str">
        <f t="shared" si="64"/>
        <v/>
      </c>
      <c r="O71" s="148"/>
      <c r="P71" s="187" t="str">
        <f t="shared" si="59"/>
        <v/>
      </c>
      <c r="Q71" s="152"/>
      <c r="R71" s="152"/>
      <c r="S71" s="152"/>
      <c r="T71" s="100"/>
      <c r="U71" s="100"/>
      <c r="V71" s="155"/>
      <c r="W71" s="156"/>
      <c r="X71" s="153"/>
      <c r="Y71" s="153"/>
      <c r="Z71" s="146"/>
      <c r="AA71" s="189"/>
      <c r="AB71" s="27"/>
      <c r="AC71" s="34"/>
      <c r="AD71" s="41">
        <f t="shared" si="117"/>
        <v>0</v>
      </c>
      <c r="AE71" s="41">
        <f t="shared" si="89"/>
        <v>0</v>
      </c>
      <c r="AF71" s="41">
        <f t="shared" ca="1" si="118"/>
        <v>0</v>
      </c>
      <c r="AG71" s="41">
        <f t="shared" ca="1" si="119"/>
        <v>0</v>
      </c>
      <c r="AH71" s="34"/>
      <c r="AI71" s="109" t="str">
        <f t="shared" si="65"/>
        <v/>
      </c>
      <c r="AJ71" s="109">
        <f t="shared" si="90"/>
        <v>0</v>
      </c>
      <c r="AK71" s="109">
        <f t="shared" si="131"/>
        <v>0</v>
      </c>
      <c r="AL71" s="34"/>
      <c r="AM71" s="41">
        <f t="shared" si="120"/>
        <v>0</v>
      </c>
      <c r="AN71" s="41">
        <f t="shared" si="15"/>
        <v>0</v>
      </c>
      <c r="AO71" s="41">
        <f t="shared" si="121"/>
        <v>0</v>
      </c>
      <c r="AP71" s="41">
        <f t="shared" si="17"/>
        <v>0</v>
      </c>
      <c r="AQ71" s="41">
        <f t="shared" ca="1" si="122"/>
        <v>0</v>
      </c>
      <c r="AR71" s="41">
        <f t="shared" ca="1" si="19"/>
        <v>0</v>
      </c>
      <c r="AS71" s="41">
        <f t="shared" si="123"/>
        <v>0</v>
      </c>
      <c r="AT71" s="41">
        <f t="shared" si="21"/>
        <v>0</v>
      </c>
      <c r="AU71" s="41">
        <f t="shared" si="124"/>
        <v>0</v>
      </c>
      <c r="AV71" s="41">
        <f t="shared" si="23"/>
        <v>0</v>
      </c>
      <c r="AW71" s="34"/>
      <c r="AX71" s="34"/>
      <c r="AY71" s="41">
        <f t="shared" si="91"/>
        <v>0</v>
      </c>
      <c r="AZ71" s="41">
        <f t="shared" si="92"/>
        <v>0</v>
      </c>
      <c r="BA71" s="41">
        <f t="shared" si="66"/>
        <v>0</v>
      </c>
      <c r="BB71" s="41">
        <f t="shared" si="93"/>
        <v>0</v>
      </c>
      <c r="BC71" s="41">
        <f t="shared" si="125"/>
        <v>0</v>
      </c>
      <c r="BD71" s="34"/>
      <c r="BE71" s="41">
        <f t="shared" si="94"/>
        <v>0</v>
      </c>
      <c r="BF71" s="41">
        <f t="shared" si="95"/>
        <v>0</v>
      </c>
      <c r="BG71" s="41">
        <f t="shared" si="96"/>
        <v>0</v>
      </c>
      <c r="BH71" s="41">
        <f t="shared" si="97"/>
        <v>0</v>
      </c>
      <c r="BI71" s="41">
        <f t="shared" si="68"/>
        <v>0</v>
      </c>
      <c r="BJ71" s="41">
        <f t="shared" si="98"/>
        <v>0</v>
      </c>
      <c r="BL71" s="41">
        <f t="shared" si="60"/>
        <v>0</v>
      </c>
      <c r="BM71" s="41">
        <f t="shared" si="61"/>
        <v>0</v>
      </c>
      <c r="BN71" s="41">
        <f t="shared" si="99"/>
        <v>0</v>
      </c>
      <c r="BO71" s="41">
        <f t="shared" si="100"/>
        <v>0</v>
      </c>
      <c r="BP71" s="41">
        <f t="shared" si="101"/>
        <v>0</v>
      </c>
      <c r="BQ71" s="41">
        <f t="shared" si="102"/>
        <v>0</v>
      </c>
      <c r="BR71" s="41">
        <f t="shared" si="103"/>
        <v>0</v>
      </c>
      <c r="BS71" s="34"/>
      <c r="BT71" s="41">
        <f t="shared" si="104"/>
        <v>0</v>
      </c>
      <c r="BU71" s="41">
        <f t="shared" si="105"/>
        <v>0</v>
      </c>
      <c r="BV71" s="41">
        <f t="shared" si="106"/>
        <v>0</v>
      </c>
      <c r="BW71" s="41">
        <f t="shared" si="107"/>
        <v>0</v>
      </c>
      <c r="BX71" s="41">
        <f t="shared" si="108"/>
        <v>0</v>
      </c>
      <c r="BY71" s="41">
        <f t="shared" si="62"/>
        <v>0</v>
      </c>
      <c r="BZ71" s="41">
        <f t="shared" si="109"/>
        <v>0</v>
      </c>
      <c r="CA71" s="41">
        <f t="shared" si="110"/>
        <v>0</v>
      </c>
      <c r="CB71" s="41">
        <f t="shared" si="111"/>
        <v>0</v>
      </c>
      <c r="CC71" s="41">
        <f t="shared" si="112"/>
        <v>0</v>
      </c>
      <c r="CD71" s="41">
        <f t="shared" si="113"/>
        <v>0</v>
      </c>
      <c r="CE71" s="41">
        <f t="shared" si="114"/>
        <v>0</v>
      </c>
      <c r="CF71" s="41">
        <f t="shared" si="115"/>
        <v>0</v>
      </c>
      <c r="CH71" s="50">
        <f t="shared" si="126"/>
        <v>0</v>
      </c>
      <c r="CI71" s="50">
        <f t="shared" si="116"/>
        <v>0</v>
      </c>
      <c r="CJ71" s="50">
        <f t="shared" si="127"/>
        <v>0</v>
      </c>
      <c r="CK71" s="50"/>
      <c r="CL71" s="41">
        <f t="shared" ca="1" si="134"/>
        <v>0</v>
      </c>
      <c r="CM71" s="34"/>
      <c r="CN71" s="41">
        <f t="shared" si="128"/>
        <v>0</v>
      </c>
      <c r="CO71" s="41">
        <f t="shared" si="129"/>
        <v>0</v>
      </c>
      <c r="CP71" s="41">
        <f t="shared" si="132"/>
        <v>0</v>
      </c>
      <c r="CQ71" s="41">
        <f t="shared" si="133"/>
        <v>0</v>
      </c>
      <c r="CR71" s="41">
        <f t="shared" si="130"/>
        <v>0</v>
      </c>
      <c r="CS71" s="34"/>
      <c r="CT71" s="41">
        <f t="shared" si="70"/>
        <v>0</v>
      </c>
      <c r="CU71" s="34"/>
      <c r="CV71" s="39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</row>
    <row r="72" spans="1:162" s="21" customFormat="1" ht="21" x14ac:dyDescent="0.35">
      <c r="A72" s="127" t="str">
        <f t="shared" si="63"/>
        <v/>
      </c>
      <c r="B72" s="153"/>
      <c r="C72" s="105"/>
      <c r="D72" s="191"/>
      <c r="E72" s="191"/>
      <c r="F72" s="144"/>
      <c r="G72" s="145"/>
      <c r="H72" s="144"/>
      <c r="I72" s="154"/>
      <c r="J72" s="98"/>
      <c r="K72" s="98"/>
      <c r="L72" s="98"/>
      <c r="M72" s="99"/>
      <c r="N72" s="182" t="str">
        <f t="shared" si="64"/>
        <v/>
      </c>
      <c r="O72" s="148"/>
      <c r="P72" s="187" t="str">
        <f t="shared" si="59"/>
        <v/>
      </c>
      <c r="Q72" s="152"/>
      <c r="R72" s="152"/>
      <c r="S72" s="152"/>
      <c r="T72" s="100"/>
      <c r="U72" s="100"/>
      <c r="V72" s="155"/>
      <c r="W72" s="156"/>
      <c r="X72" s="153"/>
      <c r="Y72" s="153"/>
      <c r="Z72" s="146"/>
      <c r="AA72" s="189"/>
      <c r="AB72" s="27"/>
      <c r="AC72" s="34"/>
      <c r="AD72" s="41">
        <f t="shared" si="117"/>
        <v>0</v>
      </c>
      <c r="AE72" s="41">
        <f t="shared" si="89"/>
        <v>0</v>
      </c>
      <c r="AF72" s="41">
        <f t="shared" ca="1" si="118"/>
        <v>0</v>
      </c>
      <c r="AG72" s="41">
        <f t="shared" ca="1" si="119"/>
        <v>0</v>
      </c>
      <c r="AH72" s="34"/>
      <c r="AI72" s="109" t="str">
        <f t="shared" si="65"/>
        <v/>
      </c>
      <c r="AJ72" s="109">
        <f t="shared" si="90"/>
        <v>0</v>
      </c>
      <c r="AK72" s="109">
        <f t="shared" si="131"/>
        <v>0</v>
      </c>
      <c r="AL72" s="34"/>
      <c r="AM72" s="41">
        <f t="shared" si="120"/>
        <v>0</v>
      </c>
      <c r="AN72" s="41">
        <f t="shared" si="15"/>
        <v>0</v>
      </c>
      <c r="AO72" s="41">
        <f t="shared" si="121"/>
        <v>0</v>
      </c>
      <c r="AP72" s="41">
        <f t="shared" si="17"/>
        <v>0</v>
      </c>
      <c r="AQ72" s="41">
        <f t="shared" ca="1" si="122"/>
        <v>0</v>
      </c>
      <c r="AR72" s="41">
        <f t="shared" ca="1" si="19"/>
        <v>0</v>
      </c>
      <c r="AS72" s="41">
        <f t="shared" si="123"/>
        <v>0</v>
      </c>
      <c r="AT72" s="41">
        <f t="shared" si="21"/>
        <v>0</v>
      </c>
      <c r="AU72" s="41">
        <f t="shared" si="124"/>
        <v>0</v>
      </c>
      <c r="AV72" s="41">
        <f t="shared" si="23"/>
        <v>0</v>
      </c>
      <c r="AW72" s="34"/>
      <c r="AX72" s="34"/>
      <c r="AY72" s="41">
        <f t="shared" si="91"/>
        <v>0</v>
      </c>
      <c r="AZ72" s="41">
        <f t="shared" si="92"/>
        <v>0</v>
      </c>
      <c r="BA72" s="41">
        <f t="shared" si="66"/>
        <v>0</v>
      </c>
      <c r="BB72" s="41">
        <f t="shared" si="93"/>
        <v>0</v>
      </c>
      <c r="BC72" s="41">
        <f t="shared" si="125"/>
        <v>0</v>
      </c>
      <c r="BD72" s="34"/>
      <c r="BE72" s="41">
        <f t="shared" si="94"/>
        <v>0</v>
      </c>
      <c r="BF72" s="41">
        <f t="shared" si="95"/>
        <v>0</v>
      </c>
      <c r="BG72" s="41">
        <f t="shared" si="96"/>
        <v>0</v>
      </c>
      <c r="BH72" s="41">
        <f t="shared" si="97"/>
        <v>0</v>
      </c>
      <c r="BI72" s="41">
        <f t="shared" si="68"/>
        <v>0</v>
      </c>
      <c r="BJ72" s="41">
        <f t="shared" si="98"/>
        <v>0</v>
      </c>
      <c r="BL72" s="41">
        <f t="shared" si="60"/>
        <v>0</v>
      </c>
      <c r="BM72" s="41">
        <f t="shared" si="61"/>
        <v>0</v>
      </c>
      <c r="BN72" s="41">
        <f t="shared" si="99"/>
        <v>0</v>
      </c>
      <c r="BO72" s="41">
        <f t="shared" si="100"/>
        <v>0</v>
      </c>
      <c r="BP72" s="41">
        <f t="shared" si="101"/>
        <v>0</v>
      </c>
      <c r="BQ72" s="41">
        <f t="shared" si="102"/>
        <v>0</v>
      </c>
      <c r="BR72" s="41">
        <f t="shared" si="103"/>
        <v>0</v>
      </c>
      <c r="BS72" s="34"/>
      <c r="BT72" s="41">
        <f t="shared" si="104"/>
        <v>0</v>
      </c>
      <c r="BU72" s="41">
        <f t="shared" si="105"/>
        <v>0</v>
      </c>
      <c r="BV72" s="41">
        <f t="shared" si="106"/>
        <v>0</v>
      </c>
      <c r="BW72" s="41">
        <f t="shared" si="107"/>
        <v>0</v>
      </c>
      <c r="BX72" s="41">
        <f t="shared" si="108"/>
        <v>0</v>
      </c>
      <c r="BY72" s="41">
        <f t="shared" si="62"/>
        <v>0</v>
      </c>
      <c r="BZ72" s="41">
        <f t="shared" si="109"/>
        <v>0</v>
      </c>
      <c r="CA72" s="41">
        <f t="shared" si="110"/>
        <v>0</v>
      </c>
      <c r="CB72" s="41">
        <f t="shared" si="111"/>
        <v>0</v>
      </c>
      <c r="CC72" s="41">
        <f t="shared" si="112"/>
        <v>0</v>
      </c>
      <c r="CD72" s="41">
        <f t="shared" si="113"/>
        <v>0</v>
      </c>
      <c r="CE72" s="41">
        <f t="shared" si="114"/>
        <v>0</v>
      </c>
      <c r="CF72" s="41">
        <f t="shared" si="115"/>
        <v>0</v>
      </c>
      <c r="CH72" s="50">
        <f t="shared" si="126"/>
        <v>0</v>
      </c>
      <c r="CI72" s="50">
        <f t="shared" si="116"/>
        <v>0</v>
      </c>
      <c r="CJ72" s="50">
        <f t="shared" si="127"/>
        <v>0</v>
      </c>
      <c r="CK72" s="50"/>
      <c r="CL72" s="41">
        <f t="shared" ca="1" si="134"/>
        <v>0</v>
      </c>
      <c r="CM72" s="34"/>
      <c r="CN72" s="41">
        <f t="shared" si="128"/>
        <v>0</v>
      </c>
      <c r="CO72" s="41">
        <f t="shared" si="129"/>
        <v>0</v>
      </c>
      <c r="CP72" s="41">
        <f t="shared" si="132"/>
        <v>0</v>
      </c>
      <c r="CQ72" s="41">
        <f t="shared" si="133"/>
        <v>0</v>
      </c>
      <c r="CR72" s="41">
        <f t="shared" si="130"/>
        <v>0</v>
      </c>
      <c r="CS72" s="34"/>
      <c r="CT72" s="41">
        <f t="shared" si="70"/>
        <v>0</v>
      </c>
      <c r="CU72" s="34"/>
      <c r="CV72" s="39"/>
      <c r="CW72" s="160"/>
      <c r="CX72" s="160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</row>
    <row r="73" spans="1:162" s="21" customFormat="1" ht="21" x14ac:dyDescent="0.35">
      <c r="A73" s="127" t="str">
        <f t="shared" si="63"/>
        <v/>
      </c>
      <c r="B73" s="153"/>
      <c r="C73" s="105"/>
      <c r="D73" s="191"/>
      <c r="E73" s="191"/>
      <c r="F73" s="144"/>
      <c r="G73" s="145"/>
      <c r="H73" s="144"/>
      <c r="I73" s="154"/>
      <c r="J73" s="98"/>
      <c r="K73" s="98"/>
      <c r="L73" s="98"/>
      <c r="M73" s="99"/>
      <c r="N73" s="182" t="str">
        <f t="shared" si="64"/>
        <v/>
      </c>
      <c r="O73" s="148"/>
      <c r="P73" s="187" t="str">
        <f t="shared" si="59"/>
        <v/>
      </c>
      <c r="Q73" s="152"/>
      <c r="R73" s="152"/>
      <c r="S73" s="152"/>
      <c r="T73" s="100"/>
      <c r="U73" s="100"/>
      <c r="V73" s="155"/>
      <c r="W73" s="156"/>
      <c r="X73" s="153"/>
      <c r="Y73" s="153"/>
      <c r="Z73" s="146"/>
      <c r="AA73" s="189"/>
      <c r="AB73" s="27"/>
      <c r="AC73" s="34"/>
      <c r="AD73" s="41">
        <f t="shared" si="117"/>
        <v>0</v>
      </c>
      <c r="AE73" s="41">
        <f t="shared" si="89"/>
        <v>0</v>
      </c>
      <c r="AF73" s="41">
        <f t="shared" ca="1" si="118"/>
        <v>0</v>
      </c>
      <c r="AG73" s="41">
        <f t="shared" ca="1" si="119"/>
        <v>0</v>
      </c>
      <c r="AH73" s="34"/>
      <c r="AI73" s="109" t="str">
        <f t="shared" si="65"/>
        <v/>
      </c>
      <c r="AJ73" s="109">
        <f t="shared" si="90"/>
        <v>0</v>
      </c>
      <c r="AK73" s="109">
        <f t="shared" si="131"/>
        <v>0</v>
      </c>
      <c r="AL73" s="34"/>
      <c r="AM73" s="41">
        <f t="shared" si="120"/>
        <v>0</v>
      </c>
      <c r="AN73" s="41">
        <f t="shared" si="15"/>
        <v>0</v>
      </c>
      <c r="AO73" s="41">
        <f t="shared" si="121"/>
        <v>0</v>
      </c>
      <c r="AP73" s="41">
        <f t="shared" si="17"/>
        <v>0</v>
      </c>
      <c r="AQ73" s="41">
        <f t="shared" ca="1" si="122"/>
        <v>0</v>
      </c>
      <c r="AR73" s="41">
        <f t="shared" ca="1" si="19"/>
        <v>0</v>
      </c>
      <c r="AS73" s="41">
        <f t="shared" si="123"/>
        <v>0</v>
      </c>
      <c r="AT73" s="41">
        <f t="shared" si="21"/>
        <v>0</v>
      </c>
      <c r="AU73" s="41">
        <f t="shared" si="124"/>
        <v>0</v>
      </c>
      <c r="AV73" s="41">
        <f t="shared" si="23"/>
        <v>0</v>
      </c>
      <c r="AW73" s="34"/>
      <c r="AX73" s="34"/>
      <c r="AY73" s="41">
        <f t="shared" si="91"/>
        <v>0</v>
      </c>
      <c r="AZ73" s="41">
        <f t="shared" si="92"/>
        <v>0</v>
      </c>
      <c r="BA73" s="41">
        <f t="shared" si="66"/>
        <v>0</v>
      </c>
      <c r="BB73" s="41">
        <f t="shared" si="93"/>
        <v>0</v>
      </c>
      <c r="BC73" s="41">
        <f t="shared" si="125"/>
        <v>0</v>
      </c>
      <c r="BD73" s="34"/>
      <c r="BE73" s="41">
        <f t="shared" si="94"/>
        <v>0</v>
      </c>
      <c r="BF73" s="41">
        <f t="shared" si="95"/>
        <v>0</v>
      </c>
      <c r="BG73" s="41">
        <f t="shared" si="96"/>
        <v>0</v>
      </c>
      <c r="BH73" s="41">
        <f t="shared" si="97"/>
        <v>0</v>
      </c>
      <c r="BI73" s="41">
        <f t="shared" si="68"/>
        <v>0</v>
      </c>
      <c r="BJ73" s="41">
        <f t="shared" si="98"/>
        <v>0</v>
      </c>
      <c r="BL73" s="41">
        <f t="shared" si="60"/>
        <v>0</v>
      </c>
      <c r="BM73" s="41">
        <f t="shared" si="61"/>
        <v>0</v>
      </c>
      <c r="BN73" s="41">
        <f t="shared" si="99"/>
        <v>0</v>
      </c>
      <c r="BO73" s="41">
        <f t="shared" si="100"/>
        <v>0</v>
      </c>
      <c r="BP73" s="41">
        <f t="shared" si="101"/>
        <v>0</v>
      </c>
      <c r="BQ73" s="41">
        <f t="shared" si="102"/>
        <v>0</v>
      </c>
      <c r="BR73" s="41">
        <f t="shared" si="103"/>
        <v>0</v>
      </c>
      <c r="BS73" s="34"/>
      <c r="BT73" s="41">
        <f t="shared" si="104"/>
        <v>0</v>
      </c>
      <c r="BU73" s="41">
        <f t="shared" si="105"/>
        <v>0</v>
      </c>
      <c r="BV73" s="41">
        <f t="shared" si="106"/>
        <v>0</v>
      </c>
      <c r="BW73" s="41">
        <f t="shared" si="107"/>
        <v>0</v>
      </c>
      <c r="BX73" s="41">
        <f t="shared" si="108"/>
        <v>0</v>
      </c>
      <c r="BY73" s="41">
        <f t="shared" si="62"/>
        <v>0</v>
      </c>
      <c r="BZ73" s="41">
        <f t="shared" si="109"/>
        <v>0</v>
      </c>
      <c r="CA73" s="41">
        <f t="shared" si="110"/>
        <v>0</v>
      </c>
      <c r="CB73" s="41">
        <f t="shared" si="111"/>
        <v>0</v>
      </c>
      <c r="CC73" s="41">
        <f t="shared" si="112"/>
        <v>0</v>
      </c>
      <c r="CD73" s="41">
        <f t="shared" si="113"/>
        <v>0</v>
      </c>
      <c r="CE73" s="41">
        <f t="shared" si="114"/>
        <v>0</v>
      </c>
      <c r="CF73" s="41">
        <f t="shared" si="115"/>
        <v>0</v>
      </c>
      <c r="CH73" s="50">
        <f t="shared" si="126"/>
        <v>0</v>
      </c>
      <c r="CI73" s="50">
        <f t="shared" si="116"/>
        <v>0</v>
      </c>
      <c r="CJ73" s="50">
        <f t="shared" si="127"/>
        <v>0</v>
      </c>
      <c r="CK73" s="50"/>
      <c r="CL73" s="41">
        <f t="shared" ca="1" si="134"/>
        <v>0</v>
      </c>
      <c r="CM73" s="34"/>
      <c r="CN73" s="41">
        <f t="shared" si="128"/>
        <v>0</v>
      </c>
      <c r="CO73" s="41">
        <f t="shared" si="129"/>
        <v>0</v>
      </c>
      <c r="CP73" s="41">
        <f t="shared" si="132"/>
        <v>0</v>
      </c>
      <c r="CQ73" s="41">
        <f t="shared" si="133"/>
        <v>0</v>
      </c>
      <c r="CR73" s="41">
        <f t="shared" si="130"/>
        <v>0</v>
      </c>
      <c r="CS73" s="34"/>
      <c r="CT73" s="41">
        <f t="shared" si="70"/>
        <v>0</v>
      </c>
      <c r="CU73" s="34"/>
      <c r="CV73" s="39"/>
      <c r="CW73" s="160"/>
      <c r="CX73" s="160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</row>
    <row r="74" spans="1:162" s="21" customFormat="1" ht="21" x14ac:dyDescent="0.35">
      <c r="A74" s="127" t="str">
        <f t="shared" si="63"/>
        <v/>
      </c>
      <c r="B74" s="153"/>
      <c r="C74" s="105"/>
      <c r="D74" s="191"/>
      <c r="E74" s="191"/>
      <c r="F74" s="144"/>
      <c r="G74" s="145"/>
      <c r="H74" s="144"/>
      <c r="I74" s="154"/>
      <c r="J74" s="98"/>
      <c r="K74" s="98"/>
      <c r="L74" s="98"/>
      <c r="M74" s="99"/>
      <c r="N74" s="182" t="str">
        <f t="shared" si="64"/>
        <v/>
      </c>
      <c r="O74" s="148"/>
      <c r="P74" s="187" t="str">
        <f t="shared" si="59"/>
        <v/>
      </c>
      <c r="Q74" s="152"/>
      <c r="R74" s="152"/>
      <c r="S74" s="152"/>
      <c r="T74" s="100"/>
      <c r="U74" s="100"/>
      <c r="V74" s="155"/>
      <c r="W74" s="156"/>
      <c r="X74" s="153"/>
      <c r="Y74" s="153"/>
      <c r="Z74" s="146"/>
      <c r="AA74" s="189"/>
      <c r="AB74" s="27"/>
      <c r="AC74" s="34"/>
      <c r="AD74" s="41">
        <f t="shared" si="117"/>
        <v>0</v>
      </c>
      <c r="AE74" s="41">
        <f t="shared" si="89"/>
        <v>0</v>
      </c>
      <c r="AF74" s="41">
        <f t="shared" ca="1" si="118"/>
        <v>0</v>
      </c>
      <c r="AG74" s="41">
        <f t="shared" ca="1" si="119"/>
        <v>0</v>
      </c>
      <c r="AH74" s="34"/>
      <c r="AI74" s="109" t="str">
        <f t="shared" si="65"/>
        <v/>
      </c>
      <c r="AJ74" s="109">
        <f t="shared" si="90"/>
        <v>0</v>
      </c>
      <c r="AK74" s="109">
        <f t="shared" si="131"/>
        <v>0</v>
      </c>
      <c r="AL74" s="34"/>
      <c r="AM74" s="41">
        <f t="shared" si="120"/>
        <v>0</v>
      </c>
      <c r="AN74" s="41">
        <f t="shared" si="15"/>
        <v>0</v>
      </c>
      <c r="AO74" s="41">
        <f t="shared" si="121"/>
        <v>0</v>
      </c>
      <c r="AP74" s="41">
        <f t="shared" si="17"/>
        <v>0</v>
      </c>
      <c r="AQ74" s="41">
        <f t="shared" ca="1" si="122"/>
        <v>0</v>
      </c>
      <c r="AR74" s="41">
        <f t="shared" ca="1" si="19"/>
        <v>0</v>
      </c>
      <c r="AS74" s="41">
        <f t="shared" si="123"/>
        <v>0</v>
      </c>
      <c r="AT74" s="41">
        <f t="shared" si="21"/>
        <v>0</v>
      </c>
      <c r="AU74" s="41">
        <f t="shared" si="124"/>
        <v>0</v>
      </c>
      <c r="AV74" s="41">
        <f t="shared" si="23"/>
        <v>0</v>
      </c>
      <c r="AW74" s="34"/>
      <c r="AX74" s="34"/>
      <c r="AY74" s="41">
        <f t="shared" si="91"/>
        <v>0</v>
      </c>
      <c r="AZ74" s="41">
        <f t="shared" si="92"/>
        <v>0</v>
      </c>
      <c r="BA74" s="41">
        <f t="shared" si="66"/>
        <v>0</v>
      </c>
      <c r="BB74" s="41">
        <f t="shared" si="93"/>
        <v>0</v>
      </c>
      <c r="BC74" s="41">
        <f t="shared" si="125"/>
        <v>0</v>
      </c>
      <c r="BD74" s="34"/>
      <c r="BE74" s="41">
        <f t="shared" si="94"/>
        <v>0</v>
      </c>
      <c r="BF74" s="41">
        <f t="shared" si="95"/>
        <v>0</v>
      </c>
      <c r="BG74" s="41">
        <f t="shared" si="96"/>
        <v>0</v>
      </c>
      <c r="BH74" s="41">
        <f t="shared" si="97"/>
        <v>0</v>
      </c>
      <c r="BI74" s="41">
        <f t="shared" si="68"/>
        <v>0</v>
      </c>
      <c r="BJ74" s="41">
        <f t="shared" si="98"/>
        <v>0</v>
      </c>
      <c r="BL74" s="41">
        <f t="shared" si="60"/>
        <v>0</v>
      </c>
      <c r="BM74" s="41">
        <f t="shared" si="61"/>
        <v>0</v>
      </c>
      <c r="BN74" s="41">
        <f t="shared" si="99"/>
        <v>0</v>
      </c>
      <c r="BO74" s="41">
        <f t="shared" si="100"/>
        <v>0</v>
      </c>
      <c r="BP74" s="41">
        <f t="shared" si="101"/>
        <v>0</v>
      </c>
      <c r="BQ74" s="41">
        <f t="shared" si="102"/>
        <v>0</v>
      </c>
      <c r="BR74" s="41">
        <f t="shared" si="103"/>
        <v>0</v>
      </c>
      <c r="BS74" s="34"/>
      <c r="BT74" s="41">
        <f t="shared" si="104"/>
        <v>0</v>
      </c>
      <c r="BU74" s="41">
        <f t="shared" si="105"/>
        <v>0</v>
      </c>
      <c r="BV74" s="41">
        <f t="shared" si="106"/>
        <v>0</v>
      </c>
      <c r="BW74" s="41">
        <f t="shared" si="107"/>
        <v>0</v>
      </c>
      <c r="BX74" s="41">
        <f t="shared" si="108"/>
        <v>0</v>
      </c>
      <c r="BY74" s="41">
        <f t="shared" si="62"/>
        <v>0</v>
      </c>
      <c r="BZ74" s="41">
        <f t="shared" si="109"/>
        <v>0</v>
      </c>
      <c r="CA74" s="41">
        <f t="shared" si="110"/>
        <v>0</v>
      </c>
      <c r="CB74" s="41">
        <f t="shared" si="111"/>
        <v>0</v>
      </c>
      <c r="CC74" s="41">
        <f t="shared" si="112"/>
        <v>0</v>
      </c>
      <c r="CD74" s="41">
        <f t="shared" si="113"/>
        <v>0</v>
      </c>
      <c r="CE74" s="41">
        <f t="shared" si="114"/>
        <v>0</v>
      </c>
      <c r="CF74" s="41">
        <f t="shared" si="115"/>
        <v>0</v>
      </c>
      <c r="CH74" s="50">
        <f t="shared" si="126"/>
        <v>0</v>
      </c>
      <c r="CI74" s="50">
        <f t="shared" si="116"/>
        <v>0</v>
      </c>
      <c r="CJ74" s="50">
        <f t="shared" si="127"/>
        <v>0</v>
      </c>
      <c r="CK74" s="50"/>
      <c r="CL74" s="41">
        <f t="shared" ca="1" si="134"/>
        <v>0</v>
      </c>
      <c r="CM74" s="34"/>
      <c r="CN74" s="41">
        <f t="shared" si="128"/>
        <v>0</v>
      </c>
      <c r="CO74" s="41">
        <f t="shared" si="129"/>
        <v>0</v>
      </c>
      <c r="CP74" s="41">
        <f t="shared" si="132"/>
        <v>0</v>
      </c>
      <c r="CQ74" s="41">
        <f t="shared" si="133"/>
        <v>0</v>
      </c>
      <c r="CR74" s="41">
        <f t="shared" si="130"/>
        <v>0</v>
      </c>
      <c r="CS74" s="34"/>
      <c r="CT74" s="41">
        <f t="shared" si="70"/>
        <v>0</v>
      </c>
      <c r="CU74" s="34"/>
      <c r="CV74" s="39"/>
      <c r="CW74" s="160"/>
      <c r="CX74" s="160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</row>
    <row r="75" spans="1:162" s="21" customFormat="1" ht="21" x14ac:dyDescent="0.35">
      <c r="A75" s="127" t="str">
        <f t="shared" si="63"/>
        <v/>
      </c>
      <c r="B75" s="153"/>
      <c r="C75" s="105"/>
      <c r="D75" s="191"/>
      <c r="E75" s="191"/>
      <c r="F75" s="144"/>
      <c r="G75" s="145"/>
      <c r="H75" s="144"/>
      <c r="I75" s="154"/>
      <c r="J75" s="98"/>
      <c r="K75" s="98"/>
      <c r="L75" s="98"/>
      <c r="M75" s="99"/>
      <c r="N75" s="182" t="str">
        <f t="shared" si="64"/>
        <v/>
      </c>
      <c r="O75" s="148"/>
      <c r="P75" s="187" t="str">
        <f t="shared" si="59"/>
        <v/>
      </c>
      <c r="Q75" s="152"/>
      <c r="R75" s="152"/>
      <c r="S75" s="152"/>
      <c r="T75" s="100"/>
      <c r="U75" s="100"/>
      <c r="V75" s="155"/>
      <c r="W75" s="156"/>
      <c r="X75" s="153"/>
      <c r="Y75" s="153"/>
      <c r="Z75" s="146"/>
      <c r="AA75" s="189"/>
      <c r="AB75" s="27"/>
      <c r="AC75" s="34"/>
      <c r="AD75" s="41">
        <f t="shared" si="117"/>
        <v>0</v>
      </c>
      <c r="AE75" s="41">
        <f t="shared" si="89"/>
        <v>0</v>
      </c>
      <c r="AF75" s="41">
        <f t="shared" ca="1" si="118"/>
        <v>0</v>
      </c>
      <c r="AG75" s="41">
        <f t="shared" ca="1" si="119"/>
        <v>0</v>
      </c>
      <c r="AH75" s="34"/>
      <c r="AI75" s="109" t="str">
        <f t="shared" si="65"/>
        <v/>
      </c>
      <c r="AJ75" s="109">
        <f t="shared" si="90"/>
        <v>0</v>
      </c>
      <c r="AK75" s="109">
        <f t="shared" si="131"/>
        <v>0</v>
      </c>
      <c r="AL75" s="34"/>
      <c r="AM75" s="41">
        <f t="shared" si="120"/>
        <v>0</v>
      </c>
      <c r="AN75" s="41">
        <f t="shared" si="15"/>
        <v>0</v>
      </c>
      <c r="AO75" s="41">
        <f t="shared" si="121"/>
        <v>0</v>
      </c>
      <c r="AP75" s="41">
        <f t="shared" si="17"/>
        <v>0</v>
      </c>
      <c r="AQ75" s="41">
        <f t="shared" ca="1" si="122"/>
        <v>0</v>
      </c>
      <c r="AR75" s="41">
        <f t="shared" ca="1" si="19"/>
        <v>0</v>
      </c>
      <c r="AS75" s="41">
        <f t="shared" si="123"/>
        <v>0</v>
      </c>
      <c r="AT75" s="41">
        <f t="shared" si="21"/>
        <v>0</v>
      </c>
      <c r="AU75" s="41">
        <f t="shared" si="124"/>
        <v>0</v>
      </c>
      <c r="AV75" s="41">
        <f t="shared" si="23"/>
        <v>0</v>
      </c>
      <c r="AW75" s="34"/>
      <c r="AX75" s="34"/>
      <c r="AY75" s="41">
        <f t="shared" si="91"/>
        <v>0</v>
      </c>
      <c r="AZ75" s="41">
        <f t="shared" si="92"/>
        <v>0</v>
      </c>
      <c r="BA75" s="41">
        <f t="shared" si="66"/>
        <v>0</v>
      </c>
      <c r="BB75" s="41">
        <f t="shared" si="93"/>
        <v>0</v>
      </c>
      <c r="BC75" s="41">
        <f t="shared" si="125"/>
        <v>0</v>
      </c>
      <c r="BD75" s="34"/>
      <c r="BE75" s="41">
        <f t="shared" si="94"/>
        <v>0</v>
      </c>
      <c r="BF75" s="41">
        <f t="shared" si="95"/>
        <v>0</v>
      </c>
      <c r="BG75" s="41">
        <f t="shared" si="96"/>
        <v>0</v>
      </c>
      <c r="BH75" s="41">
        <f t="shared" si="97"/>
        <v>0</v>
      </c>
      <c r="BI75" s="41">
        <f t="shared" si="68"/>
        <v>0</v>
      </c>
      <c r="BJ75" s="41">
        <f t="shared" si="98"/>
        <v>0</v>
      </c>
      <c r="BL75" s="41">
        <f t="shared" si="60"/>
        <v>0</v>
      </c>
      <c r="BM75" s="41">
        <f t="shared" si="61"/>
        <v>0</v>
      </c>
      <c r="BN75" s="41">
        <f t="shared" si="99"/>
        <v>0</v>
      </c>
      <c r="BO75" s="41">
        <f t="shared" si="100"/>
        <v>0</v>
      </c>
      <c r="BP75" s="41">
        <f t="shared" si="101"/>
        <v>0</v>
      </c>
      <c r="BQ75" s="41">
        <f t="shared" si="102"/>
        <v>0</v>
      </c>
      <c r="BR75" s="41">
        <f t="shared" si="103"/>
        <v>0</v>
      </c>
      <c r="BS75" s="34"/>
      <c r="BT75" s="41">
        <f t="shared" si="104"/>
        <v>0</v>
      </c>
      <c r="BU75" s="41">
        <f t="shared" si="105"/>
        <v>0</v>
      </c>
      <c r="BV75" s="41">
        <f t="shared" si="106"/>
        <v>0</v>
      </c>
      <c r="BW75" s="41">
        <f t="shared" si="107"/>
        <v>0</v>
      </c>
      <c r="BX75" s="41">
        <f t="shared" si="108"/>
        <v>0</v>
      </c>
      <c r="BY75" s="41">
        <f t="shared" si="62"/>
        <v>0</v>
      </c>
      <c r="BZ75" s="41">
        <f t="shared" si="109"/>
        <v>0</v>
      </c>
      <c r="CA75" s="41">
        <f t="shared" si="110"/>
        <v>0</v>
      </c>
      <c r="CB75" s="41">
        <f t="shared" si="111"/>
        <v>0</v>
      </c>
      <c r="CC75" s="41">
        <f t="shared" si="112"/>
        <v>0</v>
      </c>
      <c r="CD75" s="41">
        <f t="shared" si="113"/>
        <v>0</v>
      </c>
      <c r="CE75" s="41">
        <f t="shared" si="114"/>
        <v>0</v>
      </c>
      <c r="CF75" s="41">
        <f t="shared" si="115"/>
        <v>0</v>
      </c>
      <c r="CH75" s="50">
        <f t="shared" si="126"/>
        <v>0</v>
      </c>
      <c r="CI75" s="50">
        <f t="shared" si="116"/>
        <v>0</v>
      </c>
      <c r="CJ75" s="50">
        <f t="shared" si="127"/>
        <v>0</v>
      </c>
      <c r="CK75" s="50"/>
      <c r="CL75" s="41">
        <f t="shared" ca="1" si="134"/>
        <v>0</v>
      </c>
      <c r="CM75" s="34"/>
      <c r="CN75" s="41">
        <f t="shared" si="128"/>
        <v>0</v>
      </c>
      <c r="CO75" s="41">
        <f t="shared" si="129"/>
        <v>0</v>
      </c>
      <c r="CP75" s="41">
        <f t="shared" si="132"/>
        <v>0</v>
      </c>
      <c r="CQ75" s="41">
        <f t="shared" si="133"/>
        <v>0</v>
      </c>
      <c r="CR75" s="41">
        <f t="shared" si="130"/>
        <v>0</v>
      </c>
      <c r="CS75" s="34"/>
      <c r="CT75" s="41">
        <f t="shared" si="70"/>
        <v>0</v>
      </c>
      <c r="CU75" s="34"/>
      <c r="CV75" s="39"/>
      <c r="CW75" s="160"/>
      <c r="CX75" s="160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</row>
    <row r="76" spans="1:162" s="21" customFormat="1" ht="21" x14ac:dyDescent="0.35">
      <c r="A76" s="127" t="str">
        <f t="shared" si="63"/>
        <v/>
      </c>
      <c r="B76" s="153"/>
      <c r="C76" s="105"/>
      <c r="D76" s="191"/>
      <c r="E76" s="191"/>
      <c r="F76" s="144"/>
      <c r="G76" s="145"/>
      <c r="H76" s="144"/>
      <c r="I76" s="154"/>
      <c r="J76" s="98"/>
      <c r="K76" s="98"/>
      <c r="L76" s="98"/>
      <c r="M76" s="99"/>
      <c r="N76" s="182" t="str">
        <f t="shared" si="64"/>
        <v/>
      </c>
      <c r="O76" s="148"/>
      <c r="P76" s="187" t="str">
        <f t="shared" si="59"/>
        <v/>
      </c>
      <c r="Q76" s="152"/>
      <c r="R76" s="152"/>
      <c r="S76" s="152"/>
      <c r="T76" s="100"/>
      <c r="U76" s="100"/>
      <c r="V76" s="155"/>
      <c r="W76" s="156"/>
      <c r="X76" s="153"/>
      <c r="Y76" s="153"/>
      <c r="Z76" s="146"/>
      <c r="AA76" s="189"/>
      <c r="AB76" s="27"/>
      <c r="AC76" s="34"/>
      <c r="AD76" s="41">
        <f t="shared" si="117"/>
        <v>0</v>
      </c>
      <c r="AE76" s="41">
        <f t="shared" si="89"/>
        <v>0</v>
      </c>
      <c r="AF76" s="41">
        <f t="shared" ca="1" si="118"/>
        <v>0</v>
      </c>
      <c r="AG76" s="41">
        <f t="shared" ca="1" si="119"/>
        <v>0</v>
      </c>
      <c r="AH76" s="34"/>
      <c r="AI76" s="109" t="str">
        <f t="shared" si="65"/>
        <v/>
      </c>
      <c r="AJ76" s="109">
        <f t="shared" si="90"/>
        <v>0</v>
      </c>
      <c r="AK76" s="109">
        <f t="shared" si="131"/>
        <v>0</v>
      </c>
      <c r="AL76" s="34"/>
      <c r="AM76" s="41">
        <f t="shared" si="120"/>
        <v>0</v>
      </c>
      <c r="AN76" s="41">
        <f t="shared" si="15"/>
        <v>0</v>
      </c>
      <c r="AO76" s="41">
        <f t="shared" si="121"/>
        <v>0</v>
      </c>
      <c r="AP76" s="41">
        <f t="shared" si="17"/>
        <v>0</v>
      </c>
      <c r="AQ76" s="41">
        <f t="shared" ca="1" si="122"/>
        <v>0</v>
      </c>
      <c r="AR76" s="41">
        <f t="shared" ca="1" si="19"/>
        <v>0</v>
      </c>
      <c r="AS76" s="41">
        <f t="shared" si="123"/>
        <v>0</v>
      </c>
      <c r="AT76" s="41">
        <f t="shared" si="21"/>
        <v>0</v>
      </c>
      <c r="AU76" s="41">
        <f t="shared" si="124"/>
        <v>0</v>
      </c>
      <c r="AV76" s="41">
        <f t="shared" si="23"/>
        <v>0</v>
      </c>
      <c r="AW76" s="34"/>
      <c r="AX76" s="34"/>
      <c r="AY76" s="41">
        <f t="shared" si="91"/>
        <v>0</v>
      </c>
      <c r="AZ76" s="41">
        <f t="shared" si="92"/>
        <v>0</v>
      </c>
      <c r="BA76" s="41">
        <f t="shared" si="66"/>
        <v>0</v>
      </c>
      <c r="BB76" s="41">
        <f t="shared" si="93"/>
        <v>0</v>
      </c>
      <c r="BC76" s="41">
        <f t="shared" si="125"/>
        <v>0</v>
      </c>
      <c r="BD76" s="34"/>
      <c r="BE76" s="41">
        <f t="shared" si="94"/>
        <v>0</v>
      </c>
      <c r="BF76" s="41">
        <f t="shared" si="95"/>
        <v>0</v>
      </c>
      <c r="BG76" s="41">
        <f t="shared" si="96"/>
        <v>0</v>
      </c>
      <c r="BH76" s="41">
        <f t="shared" si="97"/>
        <v>0</v>
      </c>
      <c r="BI76" s="41">
        <f t="shared" si="68"/>
        <v>0</v>
      </c>
      <c r="BJ76" s="41">
        <f t="shared" si="98"/>
        <v>0</v>
      </c>
      <c r="BL76" s="41">
        <f t="shared" si="60"/>
        <v>0</v>
      </c>
      <c r="BM76" s="41">
        <f t="shared" si="61"/>
        <v>0</v>
      </c>
      <c r="BN76" s="41">
        <f t="shared" si="99"/>
        <v>0</v>
      </c>
      <c r="BO76" s="41">
        <f t="shared" si="100"/>
        <v>0</v>
      </c>
      <c r="BP76" s="41">
        <f t="shared" si="101"/>
        <v>0</v>
      </c>
      <c r="BQ76" s="41">
        <f t="shared" si="102"/>
        <v>0</v>
      </c>
      <c r="BR76" s="41">
        <f t="shared" si="103"/>
        <v>0</v>
      </c>
      <c r="BS76" s="34"/>
      <c r="BT76" s="41">
        <f t="shared" si="104"/>
        <v>0</v>
      </c>
      <c r="BU76" s="41">
        <f t="shared" si="105"/>
        <v>0</v>
      </c>
      <c r="BV76" s="41">
        <f t="shared" si="106"/>
        <v>0</v>
      </c>
      <c r="BW76" s="41">
        <f t="shared" si="107"/>
        <v>0</v>
      </c>
      <c r="BX76" s="41">
        <f t="shared" si="108"/>
        <v>0</v>
      </c>
      <c r="BY76" s="41">
        <f t="shared" si="62"/>
        <v>0</v>
      </c>
      <c r="BZ76" s="41">
        <f t="shared" si="109"/>
        <v>0</v>
      </c>
      <c r="CA76" s="41">
        <f t="shared" si="110"/>
        <v>0</v>
      </c>
      <c r="CB76" s="41">
        <f t="shared" si="111"/>
        <v>0</v>
      </c>
      <c r="CC76" s="41">
        <f t="shared" si="112"/>
        <v>0</v>
      </c>
      <c r="CD76" s="41">
        <f t="shared" si="113"/>
        <v>0</v>
      </c>
      <c r="CE76" s="41">
        <f t="shared" si="114"/>
        <v>0</v>
      </c>
      <c r="CF76" s="41">
        <f t="shared" si="115"/>
        <v>0</v>
      </c>
      <c r="CH76" s="50">
        <f t="shared" si="126"/>
        <v>0</v>
      </c>
      <c r="CI76" s="50">
        <f t="shared" si="116"/>
        <v>0</v>
      </c>
      <c r="CJ76" s="50">
        <f t="shared" si="127"/>
        <v>0</v>
      </c>
      <c r="CK76" s="50"/>
      <c r="CL76" s="41">
        <f t="shared" ca="1" si="134"/>
        <v>0</v>
      </c>
      <c r="CM76" s="34"/>
      <c r="CN76" s="41">
        <f t="shared" si="128"/>
        <v>0</v>
      </c>
      <c r="CO76" s="41">
        <f t="shared" si="129"/>
        <v>0</v>
      </c>
      <c r="CP76" s="41">
        <f t="shared" si="132"/>
        <v>0</v>
      </c>
      <c r="CQ76" s="41">
        <f t="shared" si="133"/>
        <v>0</v>
      </c>
      <c r="CR76" s="41">
        <f t="shared" si="130"/>
        <v>0</v>
      </c>
      <c r="CS76" s="34"/>
      <c r="CT76" s="41">
        <f t="shared" si="70"/>
        <v>0</v>
      </c>
      <c r="CU76" s="34"/>
      <c r="CV76" s="39"/>
      <c r="CW76" s="160"/>
      <c r="CX76" s="160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</row>
    <row r="77" spans="1:162" s="21" customFormat="1" ht="21" x14ac:dyDescent="0.35">
      <c r="A77" s="127" t="str">
        <f t="shared" si="63"/>
        <v/>
      </c>
      <c r="B77" s="153"/>
      <c r="C77" s="105"/>
      <c r="D77" s="191"/>
      <c r="E77" s="191"/>
      <c r="F77" s="144"/>
      <c r="G77" s="145"/>
      <c r="H77" s="144"/>
      <c r="I77" s="154"/>
      <c r="J77" s="98"/>
      <c r="K77" s="98"/>
      <c r="L77" s="98"/>
      <c r="M77" s="99"/>
      <c r="N77" s="182" t="str">
        <f t="shared" si="64"/>
        <v/>
      </c>
      <c r="O77" s="148"/>
      <c r="P77" s="187" t="str">
        <f t="shared" si="59"/>
        <v/>
      </c>
      <c r="Q77" s="152"/>
      <c r="R77" s="152"/>
      <c r="S77" s="152"/>
      <c r="T77" s="100"/>
      <c r="U77" s="100"/>
      <c r="V77" s="155"/>
      <c r="W77" s="156"/>
      <c r="X77" s="153"/>
      <c r="Y77" s="153"/>
      <c r="Z77" s="146"/>
      <c r="AA77" s="189"/>
      <c r="AB77" s="27"/>
      <c r="AC77" s="34"/>
      <c r="AD77" s="41">
        <f t="shared" si="117"/>
        <v>0</v>
      </c>
      <c r="AE77" s="41">
        <f t="shared" si="89"/>
        <v>0</v>
      </c>
      <c r="AF77" s="41">
        <f t="shared" ca="1" si="118"/>
        <v>0</v>
      </c>
      <c r="AG77" s="41">
        <f t="shared" ca="1" si="119"/>
        <v>0</v>
      </c>
      <c r="AH77" s="34"/>
      <c r="AI77" s="109" t="str">
        <f t="shared" si="65"/>
        <v/>
      </c>
      <c r="AJ77" s="109">
        <f t="shared" si="90"/>
        <v>0</v>
      </c>
      <c r="AK77" s="109">
        <f t="shared" si="131"/>
        <v>0</v>
      </c>
      <c r="AL77" s="34"/>
      <c r="AM77" s="41">
        <f t="shared" si="120"/>
        <v>0</v>
      </c>
      <c r="AN77" s="41">
        <f t="shared" si="15"/>
        <v>0</v>
      </c>
      <c r="AO77" s="41">
        <f t="shared" si="121"/>
        <v>0</v>
      </c>
      <c r="AP77" s="41">
        <f t="shared" si="17"/>
        <v>0</v>
      </c>
      <c r="AQ77" s="41">
        <f t="shared" ca="1" si="122"/>
        <v>0</v>
      </c>
      <c r="AR77" s="41">
        <f t="shared" ca="1" si="19"/>
        <v>0</v>
      </c>
      <c r="AS77" s="41">
        <f t="shared" si="123"/>
        <v>0</v>
      </c>
      <c r="AT77" s="41">
        <f t="shared" si="21"/>
        <v>0</v>
      </c>
      <c r="AU77" s="41">
        <f t="shared" si="124"/>
        <v>0</v>
      </c>
      <c r="AV77" s="41">
        <f t="shared" si="23"/>
        <v>0</v>
      </c>
      <c r="AW77" s="34"/>
      <c r="AX77" s="34"/>
      <c r="AY77" s="41">
        <f t="shared" si="91"/>
        <v>0</v>
      </c>
      <c r="AZ77" s="41">
        <f t="shared" si="92"/>
        <v>0</v>
      </c>
      <c r="BA77" s="41">
        <f t="shared" si="66"/>
        <v>0</v>
      </c>
      <c r="BB77" s="41">
        <f t="shared" si="93"/>
        <v>0</v>
      </c>
      <c r="BC77" s="41">
        <f t="shared" si="125"/>
        <v>0</v>
      </c>
      <c r="BD77" s="34"/>
      <c r="BE77" s="41">
        <f t="shared" si="94"/>
        <v>0</v>
      </c>
      <c r="BF77" s="41">
        <f t="shared" si="95"/>
        <v>0</v>
      </c>
      <c r="BG77" s="41">
        <f t="shared" si="96"/>
        <v>0</v>
      </c>
      <c r="BH77" s="41">
        <f t="shared" si="97"/>
        <v>0</v>
      </c>
      <c r="BI77" s="41">
        <f t="shared" si="68"/>
        <v>0</v>
      </c>
      <c r="BJ77" s="41">
        <f t="shared" si="98"/>
        <v>0</v>
      </c>
      <c r="BL77" s="41">
        <f t="shared" si="60"/>
        <v>0</v>
      </c>
      <c r="BM77" s="41">
        <f t="shared" si="61"/>
        <v>0</v>
      </c>
      <c r="BN77" s="41">
        <f t="shared" si="99"/>
        <v>0</v>
      </c>
      <c r="BO77" s="41">
        <f t="shared" si="100"/>
        <v>0</v>
      </c>
      <c r="BP77" s="41">
        <f t="shared" si="101"/>
        <v>0</v>
      </c>
      <c r="BQ77" s="41">
        <f t="shared" si="102"/>
        <v>0</v>
      </c>
      <c r="BR77" s="41">
        <f t="shared" si="103"/>
        <v>0</v>
      </c>
      <c r="BS77" s="34"/>
      <c r="BT77" s="41">
        <f t="shared" si="104"/>
        <v>0</v>
      </c>
      <c r="BU77" s="41">
        <f t="shared" si="105"/>
        <v>0</v>
      </c>
      <c r="BV77" s="41">
        <f t="shared" si="106"/>
        <v>0</v>
      </c>
      <c r="BW77" s="41">
        <f t="shared" si="107"/>
        <v>0</v>
      </c>
      <c r="BX77" s="41">
        <f t="shared" si="108"/>
        <v>0</v>
      </c>
      <c r="BY77" s="41">
        <f t="shared" si="62"/>
        <v>0</v>
      </c>
      <c r="BZ77" s="41">
        <f t="shared" si="109"/>
        <v>0</v>
      </c>
      <c r="CA77" s="41">
        <f t="shared" si="110"/>
        <v>0</v>
      </c>
      <c r="CB77" s="41">
        <f t="shared" si="111"/>
        <v>0</v>
      </c>
      <c r="CC77" s="41">
        <f t="shared" si="112"/>
        <v>0</v>
      </c>
      <c r="CD77" s="41">
        <f t="shared" si="113"/>
        <v>0</v>
      </c>
      <c r="CE77" s="41">
        <f t="shared" si="114"/>
        <v>0</v>
      </c>
      <c r="CF77" s="41">
        <f t="shared" si="115"/>
        <v>0</v>
      </c>
      <c r="CH77" s="50">
        <f t="shared" si="126"/>
        <v>0</v>
      </c>
      <c r="CI77" s="50">
        <f t="shared" si="116"/>
        <v>0</v>
      </c>
      <c r="CJ77" s="50">
        <f t="shared" si="127"/>
        <v>0</v>
      </c>
      <c r="CK77" s="50"/>
      <c r="CL77" s="41">
        <f t="shared" ca="1" si="134"/>
        <v>0</v>
      </c>
      <c r="CM77" s="34"/>
      <c r="CN77" s="41">
        <f t="shared" si="128"/>
        <v>0</v>
      </c>
      <c r="CO77" s="41">
        <f t="shared" si="129"/>
        <v>0</v>
      </c>
      <c r="CP77" s="41">
        <f t="shared" si="132"/>
        <v>0</v>
      </c>
      <c r="CQ77" s="41">
        <f t="shared" si="133"/>
        <v>0</v>
      </c>
      <c r="CR77" s="41">
        <f t="shared" si="130"/>
        <v>0</v>
      </c>
      <c r="CS77" s="34"/>
      <c r="CT77" s="41">
        <f t="shared" si="70"/>
        <v>0</v>
      </c>
      <c r="CU77" s="34"/>
      <c r="CV77" s="39"/>
      <c r="CW77" s="160"/>
      <c r="CX77" s="160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</row>
    <row r="78" spans="1:162" s="21" customFormat="1" ht="21" x14ac:dyDescent="0.35">
      <c r="A78" s="127" t="str">
        <f t="shared" si="63"/>
        <v/>
      </c>
      <c r="B78" s="153"/>
      <c r="C78" s="105"/>
      <c r="D78" s="191"/>
      <c r="E78" s="191"/>
      <c r="F78" s="144"/>
      <c r="G78" s="145"/>
      <c r="H78" s="144"/>
      <c r="I78" s="154"/>
      <c r="J78" s="98"/>
      <c r="K78" s="98"/>
      <c r="L78" s="98"/>
      <c r="M78" s="99"/>
      <c r="N78" s="182" t="str">
        <f t="shared" si="64"/>
        <v/>
      </c>
      <c r="O78" s="148"/>
      <c r="P78" s="187" t="str">
        <f t="shared" si="59"/>
        <v/>
      </c>
      <c r="Q78" s="152"/>
      <c r="R78" s="152"/>
      <c r="S78" s="152"/>
      <c r="T78" s="100"/>
      <c r="U78" s="100"/>
      <c r="V78" s="155"/>
      <c r="W78" s="156"/>
      <c r="X78" s="153"/>
      <c r="Y78" s="153"/>
      <c r="Z78" s="146"/>
      <c r="AA78" s="189"/>
      <c r="AB78" s="27"/>
      <c r="AC78" s="34"/>
      <c r="AD78" s="41">
        <f t="shared" si="117"/>
        <v>0</v>
      </c>
      <c r="AE78" s="41">
        <f t="shared" si="89"/>
        <v>0</v>
      </c>
      <c r="AF78" s="41">
        <f t="shared" ca="1" si="118"/>
        <v>0</v>
      </c>
      <c r="AG78" s="41">
        <f t="shared" ca="1" si="119"/>
        <v>0</v>
      </c>
      <c r="AH78" s="34"/>
      <c r="AI78" s="109" t="str">
        <f t="shared" si="65"/>
        <v/>
      </c>
      <c r="AJ78" s="109">
        <f t="shared" si="90"/>
        <v>0</v>
      </c>
      <c r="AK78" s="109">
        <f t="shared" si="131"/>
        <v>0</v>
      </c>
      <c r="AL78" s="34"/>
      <c r="AM78" s="41">
        <f t="shared" si="120"/>
        <v>0</v>
      </c>
      <c r="AN78" s="41">
        <f t="shared" si="15"/>
        <v>0</v>
      </c>
      <c r="AO78" s="41">
        <f t="shared" si="121"/>
        <v>0</v>
      </c>
      <c r="AP78" s="41">
        <f t="shared" si="17"/>
        <v>0</v>
      </c>
      <c r="AQ78" s="41">
        <f t="shared" ca="1" si="122"/>
        <v>0</v>
      </c>
      <c r="AR78" s="41">
        <f t="shared" ca="1" si="19"/>
        <v>0</v>
      </c>
      <c r="AS78" s="41">
        <f t="shared" si="123"/>
        <v>0</v>
      </c>
      <c r="AT78" s="41">
        <f t="shared" si="21"/>
        <v>0</v>
      </c>
      <c r="AU78" s="41">
        <f t="shared" si="124"/>
        <v>0</v>
      </c>
      <c r="AV78" s="41">
        <f t="shared" si="23"/>
        <v>0</v>
      </c>
      <c r="AW78" s="34"/>
      <c r="AX78" s="34"/>
      <c r="AY78" s="41">
        <f t="shared" si="91"/>
        <v>0</v>
      </c>
      <c r="AZ78" s="41">
        <f t="shared" si="92"/>
        <v>0</v>
      </c>
      <c r="BA78" s="41">
        <f t="shared" si="66"/>
        <v>0</v>
      </c>
      <c r="BB78" s="41">
        <f t="shared" si="93"/>
        <v>0</v>
      </c>
      <c r="BC78" s="41">
        <f t="shared" si="125"/>
        <v>0</v>
      </c>
      <c r="BD78" s="34"/>
      <c r="BE78" s="41">
        <f t="shared" si="94"/>
        <v>0</v>
      </c>
      <c r="BF78" s="41">
        <f t="shared" si="95"/>
        <v>0</v>
      </c>
      <c r="BG78" s="41">
        <f t="shared" si="96"/>
        <v>0</v>
      </c>
      <c r="BH78" s="41">
        <f t="shared" si="97"/>
        <v>0</v>
      </c>
      <c r="BI78" s="41">
        <f t="shared" si="68"/>
        <v>0</v>
      </c>
      <c r="BJ78" s="41">
        <f t="shared" si="98"/>
        <v>0</v>
      </c>
      <c r="BL78" s="41">
        <f t="shared" si="60"/>
        <v>0</v>
      </c>
      <c r="BM78" s="41">
        <f t="shared" si="61"/>
        <v>0</v>
      </c>
      <c r="BN78" s="41">
        <f t="shared" si="99"/>
        <v>0</v>
      </c>
      <c r="BO78" s="41">
        <f t="shared" si="100"/>
        <v>0</v>
      </c>
      <c r="BP78" s="41">
        <f t="shared" si="101"/>
        <v>0</v>
      </c>
      <c r="BQ78" s="41">
        <f t="shared" si="102"/>
        <v>0</v>
      </c>
      <c r="BR78" s="41">
        <f t="shared" si="103"/>
        <v>0</v>
      </c>
      <c r="BS78" s="34"/>
      <c r="BT78" s="41">
        <f t="shared" si="104"/>
        <v>0</v>
      </c>
      <c r="BU78" s="41">
        <f t="shared" si="105"/>
        <v>0</v>
      </c>
      <c r="BV78" s="41">
        <f t="shared" si="106"/>
        <v>0</v>
      </c>
      <c r="BW78" s="41">
        <f t="shared" si="107"/>
        <v>0</v>
      </c>
      <c r="BX78" s="41">
        <f t="shared" si="108"/>
        <v>0</v>
      </c>
      <c r="BY78" s="41">
        <f t="shared" si="62"/>
        <v>0</v>
      </c>
      <c r="BZ78" s="41">
        <f t="shared" si="109"/>
        <v>0</v>
      </c>
      <c r="CA78" s="41">
        <f t="shared" si="110"/>
        <v>0</v>
      </c>
      <c r="CB78" s="41">
        <f t="shared" si="111"/>
        <v>0</v>
      </c>
      <c r="CC78" s="41">
        <f t="shared" si="112"/>
        <v>0</v>
      </c>
      <c r="CD78" s="41">
        <f t="shared" si="113"/>
        <v>0</v>
      </c>
      <c r="CE78" s="41">
        <f t="shared" si="114"/>
        <v>0</v>
      </c>
      <c r="CF78" s="41">
        <f t="shared" si="115"/>
        <v>0</v>
      </c>
      <c r="CH78" s="50">
        <f t="shared" si="126"/>
        <v>0</v>
      </c>
      <c r="CI78" s="50">
        <f t="shared" si="116"/>
        <v>0</v>
      </c>
      <c r="CJ78" s="50">
        <f t="shared" si="127"/>
        <v>0</v>
      </c>
      <c r="CK78" s="50"/>
      <c r="CL78" s="41">
        <f t="shared" ca="1" si="134"/>
        <v>0</v>
      </c>
      <c r="CM78" s="34"/>
      <c r="CN78" s="41">
        <f t="shared" si="128"/>
        <v>0</v>
      </c>
      <c r="CO78" s="41">
        <f t="shared" si="129"/>
        <v>0</v>
      </c>
      <c r="CP78" s="41">
        <f t="shared" si="132"/>
        <v>0</v>
      </c>
      <c r="CQ78" s="41">
        <f t="shared" si="133"/>
        <v>0</v>
      </c>
      <c r="CR78" s="41">
        <f t="shared" si="130"/>
        <v>0</v>
      </c>
      <c r="CS78" s="34"/>
      <c r="CT78" s="41">
        <f t="shared" si="70"/>
        <v>0</v>
      </c>
      <c r="CU78" s="34"/>
      <c r="CV78" s="39"/>
      <c r="CW78" s="160"/>
      <c r="CX78" s="160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</row>
    <row r="79" spans="1:162" s="21" customFormat="1" ht="21" x14ac:dyDescent="0.35">
      <c r="A79" s="127" t="str">
        <f t="shared" si="63"/>
        <v/>
      </c>
      <c r="B79" s="153"/>
      <c r="C79" s="105"/>
      <c r="D79" s="191"/>
      <c r="E79" s="191"/>
      <c r="F79" s="144"/>
      <c r="G79" s="145"/>
      <c r="H79" s="144"/>
      <c r="I79" s="154"/>
      <c r="J79" s="98"/>
      <c r="K79" s="98"/>
      <c r="L79" s="98"/>
      <c r="M79" s="99"/>
      <c r="N79" s="182" t="str">
        <f t="shared" si="64"/>
        <v/>
      </c>
      <c r="O79" s="148"/>
      <c r="P79" s="187" t="str">
        <f t="shared" si="59"/>
        <v/>
      </c>
      <c r="Q79" s="152"/>
      <c r="R79" s="152"/>
      <c r="S79" s="152"/>
      <c r="T79" s="100"/>
      <c r="U79" s="100"/>
      <c r="V79" s="155"/>
      <c r="W79" s="156"/>
      <c r="X79" s="153"/>
      <c r="Y79" s="153"/>
      <c r="Z79" s="146"/>
      <c r="AA79" s="189"/>
      <c r="AB79" s="27"/>
      <c r="AC79" s="34"/>
      <c r="AD79" s="41">
        <f t="shared" si="117"/>
        <v>0</v>
      </c>
      <c r="AE79" s="41">
        <f t="shared" si="89"/>
        <v>0</v>
      </c>
      <c r="AF79" s="41">
        <f t="shared" ca="1" si="118"/>
        <v>0</v>
      </c>
      <c r="AG79" s="41">
        <f t="shared" ca="1" si="119"/>
        <v>0</v>
      </c>
      <c r="AH79" s="34"/>
      <c r="AI79" s="109" t="str">
        <f t="shared" si="65"/>
        <v/>
      </c>
      <c r="AJ79" s="109">
        <f t="shared" si="90"/>
        <v>0</v>
      </c>
      <c r="AK79" s="109">
        <f t="shared" si="131"/>
        <v>0</v>
      </c>
      <c r="AL79" s="34"/>
      <c r="AM79" s="41">
        <f t="shared" si="120"/>
        <v>0</v>
      </c>
      <c r="AN79" s="41">
        <f t="shared" si="15"/>
        <v>0</v>
      </c>
      <c r="AO79" s="41">
        <f t="shared" si="121"/>
        <v>0</v>
      </c>
      <c r="AP79" s="41">
        <f t="shared" si="17"/>
        <v>0</v>
      </c>
      <c r="AQ79" s="41">
        <f t="shared" ca="1" si="122"/>
        <v>0</v>
      </c>
      <c r="AR79" s="41">
        <f t="shared" ca="1" si="19"/>
        <v>0</v>
      </c>
      <c r="AS79" s="41">
        <f t="shared" si="123"/>
        <v>0</v>
      </c>
      <c r="AT79" s="41">
        <f t="shared" si="21"/>
        <v>0</v>
      </c>
      <c r="AU79" s="41">
        <f t="shared" si="124"/>
        <v>0</v>
      </c>
      <c r="AV79" s="41">
        <f t="shared" si="23"/>
        <v>0</v>
      </c>
      <c r="AW79" s="34"/>
      <c r="AX79" s="34"/>
      <c r="AY79" s="41">
        <f t="shared" si="91"/>
        <v>0</v>
      </c>
      <c r="AZ79" s="41">
        <f t="shared" si="92"/>
        <v>0</v>
      </c>
      <c r="BA79" s="41">
        <f t="shared" si="66"/>
        <v>0</v>
      </c>
      <c r="BB79" s="41">
        <f t="shared" si="93"/>
        <v>0</v>
      </c>
      <c r="BC79" s="41">
        <f t="shared" si="125"/>
        <v>0</v>
      </c>
      <c r="BD79" s="34"/>
      <c r="BE79" s="41">
        <f t="shared" si="94"/>
        <v>0</v>
      </c>
      <c r="BF79" s="41">
        <f t="shared" si="95"/>
        <v>0</v>
      </c>
      <c r="BG79" s="41">
        <f t="shared" si="96"/>
        <v>0</v>
      </c>
      <c r="BH79" s="41">
        <f t="shared" si="97"/>
        <v>0</v>
      </c>
      <c r="BI79" s="41">
        <f t="shared" si="68"/>
        <v>0</v>
      </c>
      <c r="BJ79" s="41">
        <f t="shared" si="98"/>
        <v>0</v>
      </c>
      <c r="BL79" s="41">
        <f t="shared" si="60"/>
        <v>0</v>
      </c>
      <c r="BM79" s="41">
        <f t="shared" si="61"/>
        <v>0</v>
      </c>
      <c r="BN79" s="41">
        <f t="shared" si="99"/>
        <v>0</v>
      </c>
      <c r="BO79" s="41">
        <f t="shared" si="100"/>
        <v>0</v>
      </c>
      <c r="BP79" s="41">
        <f t="shared" si="101"/>
        <v>0</v>
      </c>
      <c r="BQ79" s="41">
        <f t="shared" si="102"/>
        <v>0</v>
      </c>
      <c r="BR79" s="41">
        <f t="shared" si="103"/>
        <v>0</v>
      </c>
      <c r="BS79" s="34"/>
      <c r="BT79" s="41">
        <f t="shared" si="104"/>
        <v>0</v>
      </c>
      <c r="BU79" s="41">
        <f t="shared" si="105"/>
        <v>0</v>
      </c>
      <c r="BV79" s="41">
        <f t="shared" si="106"/>
        <v>0</v>
      </c>
      <c r="BW79" s="41">
        <f t="shared" si="107"/>
        <v>0</v>
      </c>
      <c r="BX79" s="41">
        <f t="shared" si="108"/>
        <v>0</v>
      </c>
      <c r="BY79" s="41">
        <f t="shared" si="62"/>
        <v>0</v>
      </c>
      <c r="BZ79" s="41">
        <f t="shared" si="109"/>
        <v>0</v>
      </c>
      <c r="CA79" s="41">
        <f t="shared" si="110"/>
        <v>0</v>
      </c>
      <c r="CB79" s="41">
        <f t="shared" si="111"/>
        <v>0</v>
      </c>
      <c r="CC79" s="41">
        <f t="shared" si="112"/>
        <v>0</v>
      </c>
      <c r="CD79" s="41">
        <f t="shared" si="113"/>
        <v>0</v>
      </c>
      <c r="CE79" s="41">
        <f t="shared" si="114"/>
        <v>0</v>
      </c>
      <c r="CF79" s="41">
        <f t="shared" si="115"/>
        <v>0</v>
      </c>
      <c r="CH79" s="50">
        <f t="shared" si="126"/>
        <v>0</v>
      </c>
      <c r="CI79" s="50">
        <f t="shared" si="116"/>
        <v>0</v>
      </c>
      <c r="CJ79" s="50">
        <f t="shared" si="127"/>
        <v>0</v>
      </c>
      <c r="CK79" s="50"/>
      <c r="CL79" s="41">
        <f t="shared" ca="1" si="134"/>
        <v>0</v>
      </c>
      <c r="CM79" s="34"/>
      <c r="CN79" s="41">
        <f t="shared" si="128"/>
        <v>0</v>
      </c>
      <c r="CO79" s="41">
        <f t="shared" si="129"/>
        <v>0</v>
      </c>
      <c r="CP79" s="41">
        <f t="shared" si="132"/>
        <v>0</v>
      </c>
      <c r="CQ79" s="41">
        <f t="shared" si="133"/>
        <v>0</v>
      </c>
      <c r="CR79" s="41">
        <f t="shared" si="130"/>
        <v>0</v>
      </c>
      <c r="CS79" s="34"/>
      <c r="CT79" s="41">
        <f t="shared" si="70"/>
        <v>0</v>
      </c>
      <c r="CU79" s="34"/>
      <c r="CV79" s="39"/>
      <c r="CW79" s="160"/>
      <c r="CX79" s="160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</row>
    <row r="80" spans="1:162" s="21" customFormat="1" ht="21" x14ac:dyDescent="0.35">
      <c r="A80" s="127" t="str">
        <f t="shared" si="63"/>
        <v/>
      </c>
      <c r="B80" s="153"/>
      <c r="C80" s="105"/>
      <c r="D80" s="191"/>
      <c r="E80" s="191"/>
      <c r="F80" s="144"/>
      <c r="G80" s="145"/>
      <c r="H80" s="144"/>
      <c r="I80" s="154"/>
      <c r="J80" s="98"/>
      <c r="K80" s="98"/>
      <c r="L80" s="98"/>
      <c r="M80" s="99"/>
      <c r="N80" s="182" t="str">
        <f t="shared" si="64"/>
        <v/>
      </c>
      <c r="O80" s="148"/>
      <c r="P80" s="187" t="str">
        <f t="shared" si="59"/>
        <v/>
      </c>
      <c r="Q80" s="152"/>
      <c r="R80" s="152"/>
      <c r="S80" s="152"/>
      <c r="T80" s="100"/>
      <c r="U80" s="100"/>
      <c r="V80" s="155"/>
      <c r="W80" s="156"/>
      <c r="X80" s="153"/>
      <c r="Y80" s="153"/>
      <c r="Z80" s="146"/>
      <c r="AA80" s="189"/>
      <c r="AB80" s="27"/>
      <c r="AC80" s="34"/>
      <c r="AD80" s="41">
        <f t="shared" si="117"/>
        <v>0</v>
      </c>
      <c r="AE80" s="41">
        <f t="shared" si="89"/>
        <v>0</v>
      </c>
      <c r="AF80" s="41">
        <f t="shared" ca="1" si="118"/>
        <v>0</v>
      </c>
      <c r="AG80" s="41">
        <f t="shared" ca="1" si="119"/>
        <v>0</v>
      </c>
      <c r="AH80" s="34"/>
      <c r="AI80" s="109" t="str">
        <f t="shared" si="65"/>
        <v/>
      </c>
      <c r="AJ80" s="109">
        <f t="shared" si="90"/>
        <v>0</v>
      </c>
      <c r="AK80" s="109">
        <f t="shared" si="131"/>
        <v>0</v>
      </c>
      <c r="AL80" s="34"/>
      <c r="AM80" s="41">
        <f t="shared" si="120"/>
        <v>0</v>
      </c>
      <c r="AN80" s="41">
        <f t="shared" si="15"/>
        <v>0</v>
      </c>
      <c r="AO80" s="41">
        <f t="shared" si="121"/>
        <v>0</v>
      </c>
      <c r="AP80" s="41">
        <f t="shared" si="17"/>
        <v>0</v>
      </c>
      <c r="AQ80" s="41">
        <f t="shared" ca="1" si="122"/>
        <v>0</v>
      </c>
      <c r="AR80" s="41">
        <f t="shared" ca="1" si="19"/>
        <v>0</v>
      </c>
      <c r="AS80" s="41">
        <f t="shared" si="123"/>
        <v>0</v>
      </c>
      <c r="AT80" s="41">
        <f t="shared" si="21"/>
        <v>0</v>
      </c>
      <c r="AU80" s="41">
        <f t="shared" si="124"/>
        <v>0</v>
      </c>
      <c r="AV80" s="41">
        <f t="shared" si="23"/>
        <v>0</v>
      </c>
      <c r="AW80" s="34"/>
      <c r="AX80" s="34"/>
      <c r="AY80" s="41">
        <f t="shared" si="91"/>
        <v>0</v>
      </c>
      <c r="AZ80" s="41">
        <f t="shared" si="92"/>
        <v>0</v>
      </c>
      <c r="BA80" s="41">
        <f t="shared" si="66"/>
        <v>0</v>
      </c>
      <c r="BB80" s="41">
        <f t="shared" si="93"/>
        <v>0</v>
      </c>
      <c r="BC80" s="41">
        <f t="shared" si="125"/>
        <v>0</v>
      </c>
      <c r="BD80" s="34"/>
      <c r="BE80" s="41">
        <f t="shared" si="94"/>
        <v>0</v>
      </c>
      <c r="BF80" s="41">
        <f t="shared" si="95"/>
        <v>0</v>
      </c>
      <c r="BG80" s="41">
        <f t="shared" si="96"/>
        <v>0</v>
      </c>
      <c r="BH80" s="41">
        <f t="shared" si="97"/>
        <v>0</v>
      </c>
      <c r="BI80" s="41">
        <f t="shared" si="68"/>
        <v>0</v>
      </c>
      <c r="BJ80" s="41">
        <f t="shared" si="98"/>
        <v>0</v>
      </c>
      <c r="BL80" s="41">
        <f t="shared" si="60"/>
        <v>0</v>
      </c>
      <c r="BM80" s="41">
        <f t="shared" si="61"/>
        <v>0</v>
      </c>
      <c r="BN80" s="41">
        <f t="shared" si="99"/>
        <v>0</v>
      </c>
      <c r="BO80" s="41">
        <f t="shared" si="100"/>
        <v>0</v>
      </c>
      <c r="BP80" s="41">
        <f t="shared" si="101"/>
        <v>0</v>
      </c>
      <c r="BQ80" s="41">
        <f t="shared" si="102"/>
        <v>0</v>
      </c>
      <c r="BR80" s="41">
        <f t="shared" si="103"/>
        <v>0</v>
      </c>
      <c r="BS80" s="34"/>
      <c r="BT80" s="41">
        <f t="shared" si="104"/>
        <v>0</v>
      </c>
      <c r="BU80" s="41">
        <f t="shared" si="105"/>
        <v>0</v>
      </c>
      <c r="BV80" s="41">
        <f t="shared" si="106"/>
        <v>0</v>
      </c>
      <c r="BW80" s="41">
        <f t="shared" si="107"/>
        <v>0</v>
      </c>
      <c r="BX80" s="41">
        <f t="shared" si="108"/>
        <v>0</v>
      </c>
      <c r="BY80" s="41">
        <f t="shared" si="62"/>
        <v>0</v>
      </c>
      <c r="BZ80" s="41">
        <f t="shared" si="109"/>
        <v>0</v>
      </c>
      <c r="CA80" s="41">
        <f t="shared" si="110"/>
        <v>0</v>
      </c>
      <c r="CB80" s="41">
        <f t="shared" si="111"/>
        <v>0</v>
      </c>
      <c r="CC80" s="41">
        <f t="shared" si="112"/>
        <v>0</v>
      </c>
      <c r="CD80" s="41">
        <f t="shared" si="113"/>
        <v>0</v>
      </c>
      <c r="CE80" s="41">
        <f t="shared" si="114"/>
        <v>0</v>
      </c>
      <c r="CF80" s="41">
        <f t="shared" si="115"/>
        <v>0</v>
      </c>
      <c r="CH80" s="50">
        <f t="shared" si="126"/>
        <v>0</v>
      </c>
      <c r="CI80" s="50">
        <f t="shared" si="116"/>
        <v>0</v>
      </c>
      <c r="CJ80" s="50">
        <f t="shared" si="127"/>
        <v>0</v>
      </c>
      <c r="CK80" s="50"/>
      <c r="CL80" s="41">
        <f t="shared" ca="1" si="134"/>
        <v>0</v>
      </c>
      <c r="CM80" s="34"/>
      <c r="CN80" s="41">
        <f t="shared" si="128"/>
        <v>0</v>
      </c>
      <c r="CO80" s="41">
        <f t="shared" si="129"/>
        <v>0</v>
      </c>
      <c r="CP80" s="41">
        <f t="shared" si="132"/>
        <v>0</v>
      </c>
      <c r="CQ80" s="41">
        <f t="shared" si="133"/>
        <v>0</v>
      </c>
      <c r="CR80" s="41">
        <f t="shared" si="130"/>
        <v>0</v>
      </c>
      <c r="CS80" s="34"/>
      <c r="CT80" s="41">
        <f t="shared" si="70"/>
        <v>0</v>
      </c>
      <c r="CU80" s="34"/>
      <c r="CV80" s="39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</row>
    <row r="81" spans="1:162" s="21" customFormat="1" ht="21" x14ac:dyDescent="0.35">
      <c r="A81" s="127" t="str">
        <f t="shared" si="63"/>
        <v/>
      </c>
      <c r="B81" s="153"/>
      <c r="C81" s="105"/>
      <c r="D81" s="191"/>
      <c r="E81" s="191"/>
      <c r="F81" s="144"/>
      <c r="G81" s="145"/>
      <c r="H81" s="144"/>
      <c r="I81" s="154"/>
      <c r="J81" s="98"/>
      <c r="K81" s="98"/>
      <c r="L81" s="98"/>
      <c r="M81" s="99"/>
      <c r="N81" s="182" t="str">
        <f t="shared" si="64"/>
        <v/>
      </c>
      <c r="O81" s="148"/>
      <c r="P81" s="187" t="str">
        <f t="shared" si="59"/>
        <v/>
      </c>
      <c r="Q81" s="152"/>
      <c r="R81" s="152"/>
      <c r="S81" s="152"/>
      <c r="T81" s="100"/>
      <c r="U81" s="100"/>
      <c r="V81" s="155"/>
      <c r="W81" s="156"/>
      <c r="X81" s="153"/>
      <c r="Y81" s="153"/>
      <c r="Z81" s="146"/>
      <c r="AA81" s="189"/>
      <c r="AB81" s="27"/>
      <c r="AC81" s="34"/>
      <c r="AD81" s="41">
        <f t="shared" si="117"/>
        <v>0</v>
      </c>
      <c r="AE81" s="41">
        <f t="shared" si="89"/>
        <v>0</v>
      </c>
      <c r="AF81" s="41">
        <f t="shared" ca="1" si="118"/>
        <v>0</v>
      </c>
      <c r="AG81" s="41">
        <f t="shared" ca="1" si="119"/>
        <v>0</v>
      </c>
      <c r="AH81" s="34"/>
      <c r="AI81" s="109" t="str">
        <f t="shared" si="65"/>
        <v/>
      </c>
      <c r="AJ81" s="109">
        <f t="shared" si="90"/>
        <v>0</v>
      </c>
      <c r="AK81" s="109">
        <f t="shared" si="131"/>
        <v>0</v>
      </c>
      <c r="AL81" s="34"/>
      <c r="AM81" s="41">
        <f t="shared" si="120"/>
        <v>0</v>
      </c>
      <c r="AN81" s="41">
        <f t="shared" si="15"/>
        <v>0</v>
      </c>
      <c r="AO81" s="41">
        <f t="shared" si="121"/>
        <v>0</v>
      </c>
      <c r="AP81" s="41">
        <f t="shared" si="17"/>
        <v>0</v>
      </c>
      <c r="AQ81" s="41">
        <f t="shared" ca="1" si="122"/>
        <v>0</v>
      </c>
      <c r="AR81" s="41">
        <f t="shared" ca="1" si="19"/>
        <v>0</v>
      </c>
      <c r="AS81" s="41">
        <f t="shared" si="123"/>
        <v>0</v>
      </c>
      <c r="AT81" s="41">
        <f t="shared" si="21"/>
        <v>0</v>
      </c>
      <c r="AU81" s="41">
        <f t="shared" si="124"/>
        <v>0</v>
      </c>
      <c r="AV81" s="41">
        <f t="shared" si="23"/>
        <v>0</v>
      </c>
      <c r="AW81" s="34"/>
      <c r="AX81" s="34"/>
      <c r="AY81" s="41">
        <f t="shared" si="91"/>
        <v>0</v>
      </c>
      <c r="AZ81" s="41">
        <f t="shared" si="92"/>
        <v>0</v>
      </c>
      <c r="BA81" s="41">
        <f t="shared" si="66"/>
        <v>0</v>
      </c>
      <c r="BB81" s="41">
        <f t="shared" si="93"/>
        <v>0</v>
      </c>
      <c r="BC81" s="41">
        <f t="shared" si="125"/>
        <v>0</v>
      </c>
      <c r="BD81" s="34"/>
      <c r="BE81" s="41">
        <f t="shared" si="94"/>
        <v>0</v>
      </c>
      <c r="BF81" s="41">
        <f t="shared" si="95"/>
        <v>0</v>
      </c>
      <c r="BG81" s="41">
        <f t="shared" si="96"/>
        <v>0</v>
      </c>
      <c r="BH81" s="41">
        <f t="shared" si="97"/>
        <v>0</v>
      </c>
      <c r="BI81" s="41">
        <f t="shared" si="68"/>
        <v>0</v>
      </c>
      <c r="BJ81" s="41">
        <f t="shared" si="98"/>
        <v>0</v>
      </c>
      <c r="BL81" s="41">
        <f t="shared" si="60"/>
        <v>0</v>
      </c>
      <c r="BM81" s="41">
        <f t="shared" si="61"/>
        <v>0</v>
      </c>
      <c r="BN81" s="41">
        <f t="shared" si="99"/>
        <v>0</v>
      </c>
      <c r="BO81" s="41">
        <f t="shared" si="100"/>
        <v>0</v>
      </c>
      <c r="BP81" s="41">
        <f t="shared" si="101"/>
        <v>0</v>
      </c>
      <c r="BQ81" s="41">
        <f t="shared" si="102"/>
        <v>0</v>
      </c>
      <c r="BR81" s="41">
        <f t="shared" si="103"/>
        <v>0</v>
      </c>
      <c r="BS81" s="34"/>
      <c r="BT81" s="41">
        <f t="shared" si="104"/>
        <v>0</v>
      </c>
      <c r="BU81" s="41">
        <f t="shared" si="105"/>
        <v>0</v>
      </c>
      <c r="BV81" s="41">
        <f t="shared" si="106"/>
        <v>0</v>
      </c>
      <c r="BW81" s="41">
        <f t="shared" si="107"/>
        <v>0</v>
      </c>
      <c r="BX81" s="41">
        <f t="shared" si="108"/>
        <v>0</v>
      </c>
      <c r="BY81" s="41">
        <f t="shared" si="62"/>
        <v>0</v>
      </c>
      <c r="BZ81" s="41">
        <f t="shared" si="109"/>
        <v>0</v>
      </c>
      <c r="CA81" s="41">
        <f t="shared" si="110"/>
        <v>0</v>
      </c>
      <c r="CB81" s="41">
        <f t="shared" si="111"/>
        <v>0</v>
      </c>
      <c r="CC81" s="41">
        <f t="shared" si="112"/>
        <v>0</v>
      </c>
      <c r="CD81" s="41">
        <f t="shared" si="113"/>
        <v>0</v>
      </c>
      <c r="CE81" s="41">
        <f t="shared" si="114"/>
        <v>0</v>
      </c>
      <c r="CF81" s="41">
        <f t="shared" si="115"/>
        <v>0</v>
      </c>
      <c r="CH81" s="50">
        <f t="shared" si="126"/>
        <v>0</v>
      </c>
      <c r="CI81" s="50">
        <f t="shared" si="116"/>
        <v>0</v>
      </c>
      <c r="CJ81" s="50">
        <f t="shared" si="127"/>
        <v>0</v>
      </c>
      <c r="CK81" s="50"/>
      <c r="CL81" s="41">
        <f t="shared" ca="1" si="134"/>
        <v>0</v>
      </c>
      <c r="CM81" s="34"/>
      <c r="CN81" s="41">
        <f t="shared" si="128"/>
        <v>0</v>
      </c>
      <c r="CO81" s="41">
        <f t="shared" si="129"/>
        <v>0</v>
      </c>
      <c r="CP81" s="41">
        <f t="shared" si="132"/>
        <v>0</v>
      </c>
      <c r="CQ81" s="41">
        <f t="shared" si="133"/>
        <v>0</v>
      </c>
      <c r="CR81" s="41">
        <f t="shared" si="130"/>
        <v>0</v>
      </c>
      <c r="CS81" s="34"/>
      <c r="CT81" s="41">
        <f t="shared" si="70"/>
        <v>0</v>
      </c>
      <c r="CU81" s="34"/>
      <c r="CV81" s="39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</row>
    <row r="82" spans="1:162" s="21" customFormat="1" ht="21" x14ac:dyDescent="0.35">
      <c r="A82" s="127" t="str">
        <f t="shared" si="63"/>
        <v/>
      </c>
      <c r="B82" s="153"/>
      <c r="C82" s="105"/>
      <c r="D82" s="191"/>
      <c r="E82" s="191"/>
      <c r="F82" s="144"/>
      <c r="G82" s="145"/>
      <c r="H82" s="144"/>
      <c r="I82" s="154"/>
      <c r="J82" s="98"/>
      <c r="K82" s="98"/>
      <c r="L82" s="98"/>
      <c r="M82" s="99"/>
      <c r="N82" s="182" t="str">
        <f t="shared" si="64"/>
        <v/>
      </c>
      <c r="O82" s="148"/>
      <c r="P82" s="187" t="str">
        <f t="shared" si="59"/>
        <v/>
      </c>
      <c r="Q82" s="152"/>
      <c r="R82" s="152"/>
      <c r="S82" s="152"/>
      <c r="T82" s="100"/>
      <c r="U82" s="100"/>
      <c r="V82" s="155"/>
      <c r="W82" s="156"/>
      <c r="X82" s="153"/>
      <c r="Y82" s="153"/>
      <c r="Z82" s="146"/>
      <c r="AA82" s="189"/>
      <c r="AB82" s="27"/>
      <c r="AC82" s="34"/>
      <c r="AD82" s="41">
        <f t="shared" si="117"/>
        <v>0</v>
      </c>
      <c r="AE82" s="41">
        <f t="shared" si="89"/>
        <v>0</v>
      </c>
      <c r="AF82" s="41">
        <f t="shared" ca="1" si="118"/>
        <v>0</v>
      </c>
      <c r="AG82" s="41">
        <f t="shared" ca="1" si="119"/>
        <v>0</v>
      </c>
      <c r="AH82" s="34"/>
      <c r="AI82" s="109" t="str">
        <f t="shared" si="65"/>
        <v/>
      </c>
      <c r="AJ82" s="109">
        <f t="shared" si="90"/>
        <v>0</v>
      </c>
      <c r="AK82" s="109">
        <f t="shared" si="131"/>
        <v>0</v>
      </c>
      <c r="AL82" s="34"/>
      <c r="AM82" s="41">
        <f t="shared" si="120"/>
        <v>0</v>
      </c>
      <c r="AN82" s="41">
        <f t="shared" si="15"/>
        <v>0</v>
      </c>
      <c r="AO82" s="41">
        <f t="shared" si="121"/>
        <v>0</v>
      </c>
      <c r="AP82" s="41">
        <f t="shared" si="17"/>
        <v>0</v>
      </c>
      <c r="AQ82" s="41">
        <f t="shared" ca="1" si="122"/>
        <v>0</v>
      </c>
      <c r="AR82" s="41">
        <f t="shared" ca="1" si="19"/>
        <v>0</v>
      </c>
      <c r="AS82" s="41">
        <f t="shared" si="123"/>
        <v>0</v>
      </c>
      <c r="AT82" s="41">
        <f t="shared" si="21"/>
        <v>0</v>
      </c>
      <c r="AU82" s="41">
        <f t="shared" si="124"/>
        <v>0</v>
      </c>
      <c r="AV82" s="41">
        <f t="shared" si="23"/>
        <v>0</v>
      </c>
      <c r="AW82" s="34"/>
      <c r="AX82" s="34"/>
      <c r="AY82" s="41">
        <f t="shared" si="91"/>
        <v>0</v>
      </c>
      <c r="AZ82" s="41">
        <f t="shared" si="92"/>
        <v>0</v>
      </c>
      <c r="BA82" s="41">
        <f t="shared" si="66"/>
        <v>0</v>
      </c>
      <c r="BB82" s="41">
        <f t="shared" si="93"/>
        <v>0</v>
      </c>
      <c r="BC82" s="41">
        <f t="shared" si="125"/>
        <v>0</v>
      </c>
      <c r="BD82" s="34"/>
      <c r="BE82" s="41">
        <f t="shared" si="94"/>
        <v>0</v>
      </c>
      <c r="BF82" s="41">
        <f t="shared" si="95"/>
        <v>0</v>
      </c>
      <c r="BG82" s="41">
        <f t="shared" si="96"/>
        <v>0</v>
      </c>
      <c r="BH82" s="41">
        <f t="shared" si="97"/>
        <v>0</v>
      </c>
      <c r="BI82" s="41">
        <f t="shared" si="68"/>
        <v>0</v>
      </c>
      <c r="BJ82" s="41">
        <f t="shared" si="98"/>
        <v>0</v>
      </c>
      <c r="BL82" s="41">
        <f t="shared" si="60"/>
        <v>0</v>
      </c>
      <c r="BM82" s="41">
        <f t="shared" si="61"/>
        <v>0</v>
      </c>
      <c r="BN82" s="41">
        <f t="shared" si="99"/>
        <v>0</v>
      </c>
      <c r="BO82" s="41">
        <f t="shared" si="100"/>
        <v>0</v>
      </c>
      <c r="BP82" s="41">
        <f t="shared" si="101"/>
        <v>0</v>
      </c>
      <c r="BQ82" s="41">
        <f t="shared" si="102"/>
        <v>0</v>
      </c>
      <c r="BR82" s="41">
        <f t="shared" si="103"/>
        <v>0</v>
      </c>
      <c r="BS82" s="34"/>
      <c r="BT82" s="41">
        <f t="shared" si="104"/>
        <v>0</v>
      </c>
      <c r="BU82" s="41">
        <f t="shared" si="105"/>
        <v>0</v>
      </c>
      <c r="BV82" s="41">
        <f t="shared" si="106"/>
        <v>0</v>
      </c>
      <c r="BW82" s="41">
        <f t="shared" si="107"/>
        <v>0</v>
      </c>
      <c r="BX82" s="41">
        <f t="shared" si="108"/>
        <v>0</v>
      </c>
      <c r="BY82" s="41">
        <f t="shared" si="62"/>
        <v>0</v>
      </c>
      <c r="BZ82" s="41">
        <f t="shared" si="109"/>
        <v>0</v>
      </c>
      <c r="CA82" s="41">
        <f t="shared" si="110"/>
        <v>0</v>
      </c>
      <c r="CB82" s="41">
        <f t="shared" si="111"/>
        <v>0</v>
      </c>
      <c r="CC82" s="41">
        <f t="shared" si="112"/>
        <v>0</v>
      </c>
      <c r="CD82" s="41">
        <f t="shared" si="113"/>
        <v>0</v>
      </c>
      <c r="CE82" s="41">
        <f t="shared" si="114"/>
        <v>0</v>
      </c>
      <c r="CF82" s="41">
        <f t="shared" si="115"/>
        <v>0</v>
      </c>
      <c r="CH82" s="50">
        <f t="shared" si="126"/>
        <v>0</v>
      </c>
      <c r="CI82" s="50">
        <f t="shared" si="116"/>
        <v>0</v>
      </c>
      <c r="CJ82" s="50">
        <f t="shared" si="127"/>
        <v>0</v>
      </c>
      <c r="CK82" s="50"/>
      <c r="CL82" s="41">
        <f t="shared" ca="1" si="134"/>
        <v>0</v>
      </c>
      <c r="CM82" s="34"/>
      <c r="CN82" s="41">
        <f t="shared" si="128"/>
        <v>0</v>
      </c>
      <c r="CO82" s="41">
        <f t="shared" si="129"/>
        <v>0</v>
      </c>
      <c r="CP82" s="41">
        <f t="shared" si="132"/>
        <v>0</v>
      </c>
      <c r="CQ82" s="41">
        <f t="shared" si="133"/>
        <v>0</v>
      </c>
      <c r="CR82" s="41">
        <f t="shared" si="130"/>
        <v>0</v>
      </c>
      <c r="CS82" s="34"/>
      <c r="CT82" s="41">
        <f t="shared" si="70"/>
        <v>0</v>
      </c>
      <c r="CU82" s="34"/>
      <c r="CV82" s="39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</row>
    <row r="83" spans="1:162" s="21" customFormat="1" ht="21" x14ac:dyDescent="0.35">
      <c r="A83" s="127" t="str">
        <f t="shared" si="63"/>
        <v/>
      </c>
      <c r="B83" s="153"/>
      <c r="C83" s="105"/>
      <c r="D83" s="191"/>
      <c r="E83" s="191"/>
      <c r="F83" s="144"/>
      <c r="G83" s="145"/>
      <c r="H83" s="144"/>
      <c r="I83" s="154"/>
      <c r="J83" s="98"/>
      <c r="K83" s="98"/>
      <c r="L83" s="98"/>
      <c r="M83" s="99"/>
      <c r="N83" s="182" t="str">
        <f t="shared" si="64"/>
        <v/>
      </c>
      <c r="O83" s="148"/>
      <c r="P83" s="187" t="str">
        <f t="shared" si="59"/>
        <v/>
      </c>
      <c r="Q83" s="152"/>
      <c r="R83" s="152"/>
      <c r="S83" s="152"/>
      <c r="T83" s="100"/>
      <c r="U83" s="100"/>
      <c r="V83" s="155"/>
      <c r="W83" s="156"/>
      <c r="X83" s="153"/>
      <c r="Y83" s="153"/>
      <c r="Z83" s="146"/>
      <c r="AA83" s="189"/>
      <c r="AB83" s="27"/>
      <c r="AC83" s="34"/>
      <c r="AD83" s="41">
        <f t="shared" si="117"/>
        <v>0</v>
      </c>
      <c r="AE83" s="41">
        <f t="shared" ref="AE83:AE114" si="135">IF(AND((AD83&gt;0),(N83&lt;&gt;""),(M83="")),1,0)</f>
        <v>0</v>
      </c>
      <c r="AF83" s="41">
        <f t="shared" ca="1" si="118"/>
        <v>0</v>
      </c>
      <c r="AG83" s="41">
        <f t="shared" ca="1" si="119"/>
        <v>0</v>
      </c>
      <c r="AH83" s="34"/>
      <c r="AI83" s="109" t="str">
        <f t="shared" si="65"/>
        <v/>
      </c>
      <c r="AJ83" s="109">
        <f t="shared" ref="AJ83:AJ114" si="136">IF(AND(($AD83=1),O83=AI83),1,0)</f>
        <v>0</v>
      </c>
      <c r="AK83" s="109">
        <f t="shared" si="131"/>
        <v>0</v>
      </c>
      <c r="AL83" s="34"/>
      <c r="AM83" s="41">
        <f t="shared" si="120"/>
        <v>0</v>
      </c>
      <c r="AN83" s="41">
        <f t="shared" ref="AN83:AN146" si="137">IF(AM83&gt;0,1,0)</f>
        <v>0</v>
      </c>
      <c r="AO83" s="41">
        <f t="shared" si="121"/>
        <v>0</v>
      </c>
      <c r="AP83" s="41">
        <f t="shared" ref="AP83:AP146" si="138">IF(AO83&gt;0,1,0)</f>
        <v>0</v>
      </c>
      <c r="AQ83" s="41">
        <f t="shared" ca="1" si="122"/>
        <v>0</v>
      </c>
      <c r="AR83" s="41">
        <f t="shared" ref="AR83:AR146" ca="1" si="139">IF(AQ83&gt;0,1,0)</f>
        <v>0</v>
      </c>
      <c r="AS83" s="41">
        <f t="shared" si="123"/>
        <v>0</v>
      </c>
      <c r="AT83" s="41">
        <f t="shared" ref="AT83:AT146" si="140">IF(AS83&gt;0,1,0)</f>
        <v>0</v>
      </c>
      <c r="AU83" s="41">
        <f t="shared" si="124"/>
        <v>0</v>
      </c>
      <c r="AV83" s="41">
        <f t="shared" ref="AV83:AV146" si="141">IF(AU83&gt;0,1,0)</f>
        <v>0</v>
      </c>
      <c r="AW83" s="34"/>
      <c r="AX83" s="34"/>
      <c r="AY83" s="41">
        <f t="shared" ref="AY83:AY114" si="142">+IF(AND(($AD83=1),(C83&lt;&gt;"")),1,0)</f>
        <v>0</v>
      </c>
      <c r="AZ83" s="41">
        <f t="shared" ref="AZ83:AZ114" si="143">+IF(AND(($AD83=1),(BC83&gt;0),(C83="")),1,0)</f>
        <v>0</v>
      </c>
      <c r="BA83" s="41">
        <f t="shared" si="66"/>
        <v>0</v>
      </c>
      <c r="BB83" s="41">
        <f t="shared" ref="BB83:BB114" si="144">+IF(AND(($AD83&gt;0),(BC83&gt;0),(D83="")),1,0)</f>
        <v>0</v>
      </c>
      <c r="BC83" s="41">
        <f t="shared" si="125"/>
        <v>0</v>
      </c>
      <c r="BD83" s="34"/>
      <c r="BE83" s="41">
        <f t="shared" ref="BE83:BE114" si="145">+IF(AND(($AD83=1),(F83="")),1,0)</f>
        <v>0</v>
      </c>
      <c r="BF83" s="41">
        <f t="shared" ref="BF83:BF114" si="146">+IF(AND(($AD83=1),(G83="")),1,0)</f>
        <v>0</v>
      </c>
      <c r="BG83" s="41">
        <f t="shared" ref="BG83:BG114" si="147">+IF(AND(($AD83=1),(H83="")),1,0)</f>
        <v>0</v>
      </c>
      <c r="BH83" s="41">
        <f t="shared" ref="BH83:BH114" si="148">+IF(AND(($AD83=1),(I83="")),1,0)</f>
        <v>0</v>
      </c>
      <c r="BI83" s="41">
        <f t="shared" si="68"/>
        <v>0</v>
      </c>
      <c r="BJ83" s="41">
        <f t="shared" ref="BJ83:BJ114" si="149">+IF(AND(($AD83=1),(O83="")),1,0)</f>
        <v>0</v>
      </c>
      <c r="BL83" s="41">
        <f t="shared" si="60"/>
        <v>0</v>
      </c>
      <c r="BM83" s="41">
        <f t="shared" si="61"/>
        <v>0</v>
      </c>
      <c r="BN83" s="41">
        <f t="shared" ref="BN83:BN114" si="150">+IF(AND((N83=""),($AD83=1)),1,0)</f>
        <v>0</v>
      </c>
      <c r="BO83" s="41">
        <f t="shared" ref="BO83:BO114" si="151">+IF(AND(($AD83=1),(S83="")),1,0)</f>
        <v>0</v>
      </c>
      <c r="BP83" s="41">
        <f t="shared" ref="BP83:BP114" si="152">+IF(AND(($AD83&gt;0),(V83="")),1,0)</f>
        <v>0</v>
      </c>
      <c r="BQ83" s="41">
        <f t="shared" ref="BQ83:BQ114" si="153">IF(AND(($AD83&gt;0),(W83="")),1,0)</f>
        <v>0</v>
      </c>
      <c r="BR83" s="41">
        <f t="shared" ref="BR83:BR114" si="154">+IF(AND(($AD83&gt;0),(Y83=""),(Y83="")),1,0)</f>
        <v>0</v>
      </c>
      <c r="BS83" s="34"/>
      <c r="BT83" s="41">
        <f t="shared" ref="BT83:BT114" si="155">IF(AND((LEN(D83)&lt;&gt;BT$12),(D83&lt;&gt;""),($AD83=1)),1,0)</f>
        <v>0</v>
      </c>
      <c r="BU83" s="41">
        <f t="shared" ref="BU83:BU114" si="156">IF(AND((LEN(F83)&lt;&gt;BU$12),(F83&lt;&gt;""),($AD83=1)),1,0)</f>
        <v>0</v>
      </c>
      <c r="BV83" s="41">
        <f t="shared" ref="BV83:BV114" si="157">IF(AND((LEN(G83)&lt;&gt;BV$12),(G83&lt;&gt;""),($AD83=1)),1,0)</f>
        <v>0</v>
      </c>
      <c r="BW83" s="41">
        <f t="shared" ref="BW83:BW114" si="158">IF(AND((LEN(H83)&lt;&gt;BW$12),(H83&lt;&gt;""),($AD83=1)),1,0)</f>
        <v>0</v>
      </c>
      <c r="BX83" s="41">
        <f t="shared" ref="BX83:BX114" si="159">+IF(AND(($AD83=1),OR((I83=""),(I83=" "),(I83=0),(I83&gt;1000000000))),1,0)</f>
        <v>0</v>
      </c>
      <c r="BY83" s="41">
        <f t="shared" si="62"/>
        <v>0</v>
      </c>
      <c r="BZ83" s="41">
        <f t="shared" ref="BZ83:BZ114" si="160">IF(AND((LEN(N83)&gt;BZ$12),($AD83=1)),1,0)</f>
        <v>0</v>
      </c>
      <c r="CA83" s="41">
        <f t="shared" ref="CA83:CA114" si="161">IF(AND((LEN(U83)&gt;CA$12),($AD83=1)),1,0)</f>
        <v>0</v>
      </c>
      <c r="CB83" s="41">
        <f t="shared" ref="CB83:CB114" si="162">IF(AND((LEN(V83)&gt;CB$12),($AD83=1)),1,0)</f>
        <v>0</v>
      </c>
      <c r="CC83" s="41">
        <f t="shared" ref="CC83:CC114" si="163">IF(AND((LEN(W83)&lt;&gt;CC$12),(W83&gt;""),($AD83=1)),1,0)</f>
        <v>0</v>
      </c>
      <c r="CD83" s="41">
        <f t="shared" ref="CD83:CD114" si="164">IF(AND((LEN(X83)&gt;CD$12),($AE83=1)),1,0)</f>
        <v>0</v>
      </c>
      <c r="CE83" s="41">
        <f t="shared" ref="CE83:CE114" si="165">IF(AND((LEN(Y83)&gt;CE$12),($AD83=1)),1,0)</f>
        <v>0</v>
      </c>
      <c r="CF83" s="41">
        <f t="shared" ref="CF83:CF114" si="166">IF(AND((LEN(O83)&gt;CF$12),($AD83=1)),1,0)</f>
        <v>0</v>
      </c>
      <c r="CH83" s="50">
        <f t="shared" si="126"/>
        <v>0</v>
      </c>
      <c r="CI83" s="50">
        <f t="shared" ref="CI83:CI114" si="167">IF(P83=" ",0,IF(AND((P83&lt;&gt;CH83),(P83&lt;&gt;"")),P83,0))</f>
        <v>0</v>
      </c>
      <c r="CJ83" s="50">
        <f t="shared" si="127"/>
        <v>0</v>
      </c>
      <c r="CK83" s="50"/>
      <c r="CL83" s="41">
        <f t="shared" ca="1" si="134"/>
        <v>0</v>
      </c>
      <c r="CM83" s="34"/>
      <c r="CN83" s="41">
        <f t="shared" si="128"/>
        <v>0</v>
      </c>
      <c r="CO83" s="41">
        <f t="shared" si="129"/>
        <v>0</v>
      </c>
      <c r="CP83" s="41">
        <f t="shared" si="132"/>
        <v>0</v>
      </c>
      <c r="CQ83" s="41">
        <f t="shared" si="133"/>
        <v>0</v>
      </c>
      <c r="CR83" s="41">
        <f t="shared" si="130"/>
        <v>0</v>
      </c>
      <c r="CS83" s="34"/>
      <c r="CT83" s="41">
        <f t="shared" si="70"/>
        <v>0</v>
      </c>
      <c r="CU83" s="34"/>
      <c r="CV83" s="39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</row>
    <row r="84" spans="1:162" s="21" customFormat="1" ht="21" x14ac:dyDescent="0.35">
      <c r="A84" s="127" t="str">
        <f t="shared" si="63"/>
        <v/>
      </c>
      <c r="B84" s="153"/>
      <c r="C84" s="105"/>
      <c r="D84" s="191"/>
      <c r="E84" s="191"/>
      <c r="F84" s="144"/>
      <c r="G84" s="145"/>
      <c r="H84" s="144"/>
      <c r="I84" s="154"/>
      <c r="J84" s="98"/>
      <c r="K84" s="98"/>
      <c r="L84" s="98"/>
      <c r="M84" s="99"/>
      <c r="N84" s="182" t="str">
        <f t="shared" si="64"/>
        <v/>
      </c>
      <c r="O84" s="148"/>
      <c r="P84" s="187" t="str">
        <f t="shared" ref="P84:P128" si="168">+IF(I84&gt;0,$F$10,"")</f>
        <v/>
      </c>
      <c r="Q84" s="152"/>
      <c r="R84" s="152"/>
      <c r="S84" s="152"/>
      <c r="T84" s="100"/>
      <c r="U84" s="100"/>
      <c r="V84" s="155"/>
      <c r="W84" s="156"/>
      <c r="X84" s="153"/>
      <c r="Y84" s="153"/>
      <c r="Z84" s="146"/>
      <c r="AA84" s="189"/>
      <c r="AB84" s="27"/>
      <c r="AC84" s="34"/>
      <c r="AD84" s="41">
        <f t="shared" si="117"/>
        <v>0</v>
      </c>
      <c r="AE84" s="41">
        <f t="shared" si="135"/>
        <v>0</v>
      </c>
      <c r="AF84" s="41">
        <f t="shared" ca="1" si="118"/>
        <v>0</v>
      </c>
      <c r="AG84" s="41">
        <f t="shared" ca="1" si="119"/>
        <v>0</v>
      </c>
      <c r="AH84" s="34"/>
      <c r="AI84" s="109" t="str">
        <f t="shared" si="65"/>
        <v/>
      </c>
      <c r="AJ84" s="109">
        <f t="shared" si="136"/>
        <v>0</v>
      </c>
      <c r="AK84" s="109">
        <f t="shared" si="131"/>
        <v>0</v>
      </c>
      <c r="AL84" s="34"/>
      <c r="AM84" s="41">
        <f t="shared" si="120"/>
        <v>0</v>
      </c>
      <c r="AN84" s="41">
        <f t="shared" si="137"/>
        <v>0</v>
      </c>
      <c r="AO84" s="41">
        <f t="shared" si="121"/>
        <v>0</v>
      </c>
      <c r="AP84" s="41">
        <f t="shared" si="138"/>
        <v>0</v>
      </c>
      <c r="AQ84" s="41">
        <f t="shared" ca="1" si="122"/>
        <v>0</v>
      </c>
      <c r="AR84" s="41">
        <f t="shared" ca="1" si="139"/>
        <v>0</v>
      </c>
      <c r="AS84" s="41">
        <f t="shared" si="123"/>
        <v>0</v>
      </c>
      <c r="AT84" s="41">
        <f t="shared" si="140"/>
        <v>0</v>
      </c>
      <c r="AU84" s="41">
        <f t="shared" si="124"/>
        <v>0</v>
      </c>
      <c r="AV84" s="41">
        <f t="shared" si="141"/>
        <v>0</v>
      </c>
      <c r="AW84" s="34"/>
      <c r="AX84" s="34"/>
      <c r="AY84" s="41">
        <f t="shared" si="142"/>
        <v>0</v>
      </c>
      <c r="AZ84" s="41">
        <f t="shared" si="143"/>
        <v>0</v>
      </c>
      <c r="BA84" s="41">
        <f t="shared" si="66"/>
        <v>0</v>
      </c>
      <c r="BB84" s="41">
        <f t="shared" si="144"/>
        <v>0</v>
      </c>
      <c r="BC84" s="41">
        <f t="shared" si="125"/>
        <v>0</v>
      </c>
      <c r="BD84" s="34"/>
      <c r="BE84" s="41">
        <f t="shared" si="145"/>
        <v>0</v>
      </c>
      <c r="BF84" s="41">
        <f t="shared" si="146"/>
        <v>0</v>
      </c>
      <c r="BG84" s="41">
        <f t="shared" si="147"/>
        <v>0</v>
      </c>
      <c r="BH84" s="41">
        <f t="shared" si="148"/>
        <v>0</v>
      </c>
      <c r="BI84" s="41">
        <f t="shared" si="68"/>
        <v>0</v>
      </c>
      <c r="BJ84" s="41">
        <f t="shared" si="149"/>
        <v>0</v>
      </c>
      <c r="BL84" s="41">
        <f t="shared" ref="BL84:BL147" si="169">+IF(AND((M84&lt;&gt;""),($AD84=1),($C$5=$C$2)),1,0)</f>
        <v>0</v>
      </c>
      <c r="BM84" s="41">
        <f t="shared" ref="BM84:BM147" si="170">+IF(AND((M84=""),($AD84=1),($C$5&lt;&gt;$C$2)),1,0)</f>
        <v>0</v>
      </c>
      <c r="BN84" s="41">
        <f t="shared" si="150"/>
        <v>0</v>
      </c>
      <c r="BO84" s="41">
        <f t="shared" si="151"/>
        <v>0</v>
      </c>
      <c r="BP84" s="41">
        <f t="shared" si="152"/>
        <v>0</v>
      </c>
      <c r="BQ84" s="41">
        <f t="shared" si="153"/>
        <v>0</v>
      </c>
      <c r="BR84" s="41">
        <f t="shared" si="154"/>
        <v>0</v>
      </c>
      <c r="BS84" s="34"/>
      <c r="BT84" s="41">
        <f t="shared" si="155"/>
        <v>0</v>
      </c>
      <c r="BU84" s="41">
        <f t="shared" si="156"/>
        <v>0</v>
      </c>
      <c r="BV84" s="41">
        <f t="shared" si="157"/>
        <v>0</v>
      </c>
      <c r="BW84" s="41">
        <f t="shared" si="158"/>
        <v>0</v>
      </c>
      <c r="BX84" s="41">
        <f t="shared" si="159"/>
        <v>0</v>
      </c>
      <c r="BY84" s="41">
        <f t="shared" ref="BY84:BY147" si="171">IF(AND((LEN(M84)&lt;&gt;BY$12),(M84&lt;&gt;""),($AD84=1),($C$5&lt;&gt;$C$2)),1,0)</f>
        <v>0</v>
      </c>
      <c r="BZ84" s="41">
        <f t="shared" si="160"/>
        <v>0</v>
      </c>
      <c r="CA84" s="41">
        <f t="shared" si="161"/>
        <v>0</v>
      </c>
      <c r="CB84" s="41">
        <f t="shared" si="162"/>
        <v>0</v>
      </c>
      <c r="CC84" s="41">
        <f t="shared" si="163"/>
        <v>0</v>
      </c>
      <c r="CD84" s="41">
        <f t="shared" si="164"/>
        <v>0</v>
      </c>
      <c r="CE84" s="41">
        <f t="shared" si="165"/>
        <v>0</v>
      </c>
      <c r="CF84" s="41">
        <f t="shared" si="166"/>
        <v>0</v>
      </c>
      <c r="CH84" s="50">
        <f t="shared" si="126"/>
        <v>0</v>
      </c>
      <c r="CI84" s="50">
        <f t="shared" si="167"/>
        <v>0</v>
      </c>
      <c r="CJ84" s="50">
        <f t="shared" si="127"/>
        <v>0</v>
      </c>
      <c r="CK84" s="50"/>
      <c r="CL84" s="41">
        <f t="shared" ca="1" si="134"/>
        <v>0</v>
      </c>
      <c r="CM84" s="34"/>
      <c r="CN84" s="41">
        <f t="shared" si="128"/>
        <v>0</v>
      </c>
      <c r="CO84" s="41">
        <f t="shared" si="129"/>
        <v>0</v>
      </c>
      <c r="CP84" s="41">
        <f t="shared" si="132"/>
        <v>0</v>
      </c>
      <c r="CQ84" s="41">
        <f t="shared" si="133"/>
        <v>0</v>
      </c>
      <c r="CR84" s="41">
        <f t="shared" si="130"/>
        <v>0</v>
      </c>
      <c r="CS84" s="34"/>
      <c r="CT84" s="41">
        <f t="shared" si="70"/>
        <v>0</v>
      </c>
      <c r="CU84" s="34"/>
      <c r="CV84" s="39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</row>
    <row r="85" spans="1:162" s="21" customFormat="1" ht="21" x14ac:dyDescent="0.35">
      <c r="A85" s="127" t="str">
        <f t="shared" ref="A85:A119" si="172">IF(AA85="X","X",IF(B85&gt;"","E",IF(A86="","",IF(A86&gt;"","X",""))))</f>
        <v/>
      </c>
      <c r="B85" s="153"/>
      <c r="C85" s="105"/>
      <c r="D85" s="191"/>
      <c r="E85" s="191"/>
      <c r="F85" s="144"/>
      <c r="G85" s="145"/>
      <c r="H85" s="144"/>
      <c r="I85" s="154"/>
      <c r="J85" s="98"/>
      <c r="K85" s="98"/>
      <c r="L85" s="98"/>
      <c r="M85" s="99"/>
      <c r="N85" s="182" t="str">
        <f t="shared" ref="N85:N132" si="173">+IF(AD85&gt;0,B85,"")</f>
        <v/>
      </c>
      <c r="O85" s="148"/>
      <c r="P85" s="187" t="str">
        <f t="shared" si="168"/>
        <v/>
      </c>
      <c r="Q85" s="152"/>
      <c r="R85" s="152"/>
      <c r="S85" s="152"/>
      <c r="T85" s="100"/>
      <c r="U85" s="100"/>
      <c r="V85" s="155"/>
      <c r="W85" s="156"/>
      <c r="X85" s="153"/>
      <c r="Y85" s="153"/>
      <c r="Z85" s="146"/>
      <c r="AA85" s="189"/>
      <c r="AB85" s="27"/>
      <c r="AC85" s="34"/>
      <c r="AD85" s="41">
        <f t="shared" si="117"/>
        <v>0</v>
      </c>
      <c r="AE85" s="41">
        <f t="shared" si="135"/>
        <v>0</v>
      </c>
      <c r="AF85" s="41">
        <f t="shared" ca="1" si="118"/>
        <v>0</v>
      </c>
      <c r="AG85" s="41">
        <f t="shared" ca="1" si="119"/>
        <v>0</v>
      </c>
      <c r="AH85" s="34"/>
      <c r="AI85" s="109" t="str">
        <f t="shared" ref="AI85:AI148" si="174">IF($AD85=1,AI$18,"")</f>
        <v/>
      </c>
      <c r="AJ85" s="109">
        <f t="shared" si="136"/>
        <v>0</v>
      </c>
      <c r="AK85" s="109">
        <f t="shared" si="131"/>
        <v>0</v>
      </c>
      <c r="AL85" s="34"/>
      <c r="AM85" s="41">
        <f t="shared" si="120"/>
        <v>0</v>
      </c>
      <c r="AN85" s="41">
        <f t="shared" si="137"/>
        <v>0</v>
      </c>
      <c r="AO85" s="41">
        <f t="shared" si="121"/>
        <v>0</v>
      </c>
      <c r="AP85" s="41">
        <f t="shared" si="138"/>
        <v>0</v>
      </c>
      <c r="AQ85" s="41">
        <f t="shared" ca="1" si="122"/>
        <v>0</v>
      </c>
      <c r="AR85" s="41">
        <f t="shared" ca="1" si="139"/>
        <v>0</v>
      </c>
      <c r="AS85" s="41">
        <f t="shared" si="123"/>
        <v>0</v>
      </c>
      <c r="AT85" s="41">
        <f t="shared" si="140"/>
        <v>0</v>
      </c>
      <c r="AU85" s="41">
        <f t="shared" si="124"/>
        <v>0</v>
      </c>
      <c r="AV85" s="41">
        <f t="shared" si="141"/>
        <v>0</v>
      </c>
      <c r="AW85" s="34"/>
      <c r="AX85" s="34"/>
      <c r="AY85" s="41">
        <f t="shared" si="142"/>
        <v>0</v>
      </c>
      <c r="AZ85" s="41">
        <f t="shared" si="143"/>
        <v>0</v>
      </c>
      <c r="BA85" s="41">
        <f t="shared" ref="BA85:BA148" si="175">+IF(AND(($AD85=1),AND((D85&lt;&gt;""),(E85&lt;&gt;""))),0,+IF(AND(($AD85=1),OR((D85&lt;&gt;""),(E85&lt;&gt;""))),1,0))</f>
        <v>0</v>
      </c>
      <c r="BB85" s="41">
        <f t="shared" si="144"/>
        <v>0</v>
      </c>
      <c r="BC85" s="41">
        <f t="shared" si="125"/>
        <v>0</v>
      </c>
      <c r="BD85" s="34"/>
      <c r="BE85" s="41">
        <f t="shared" si="145"/>
        <v>0</v>
      </c>
      <c r="BF85" s="41">
        <f t="shared" si="146"/>
        <v>0</v>
      </c>
      <c r="BG85" s="41">
        <f t="shared" si="147"/>
        <v>0</v>
      </c>
      <c r="BH85" s="41">
        <f t="shared" si="148"/>
        <v>0</v>
      </c>
      <c r="BI85" s="41">
        <f t="shared" si="68"/>
        <v>0</v>
      </c>
      <c r="BJ85" s="41">
        <f t="shared" si="149"/>
        <v>0</v>
      </c>
      <c r="BL85" s="41">
        <f t="shared" si="169"/>
        <v>0</v>
      </c>
      <c r="BM85" s="41">
        <f t="shared" si="170"/>
        <v>0</v>
      </c>
      <c r="BN85" s="41">
        <f t="shared" si="150"/>
        <v>0</v>
      </c>
      <c r="BO85" s="41">
        <f t="shared" si="151"/>
        <v>0</v>
      </c>
      <c r="BP85" s="41">
        <f t="shared" si="152"/>
        <v>0</v>
      </c>
      <c r="BQ85" s="41">
        <f t="shared" si="153"/>
        <v>0</v>
      </c>
      <c r="BR85" s="41">
        <f t="shared" si="154"/>
        <v>0</v>
      </c>
      <c r="BS85" s="34"/>
      <c r="BT85" s="41">
        <f t="shared" si="155"/>
        <v>0</v>
      </c>
      <c r="BU85" s="41">
        <f t="shared" si="156"/>
        <v>0</v>
      </c>
      <c r="BV85" s="41">
        <f t="shared" si="157"/>
        <v>0</v>
      </c>
      <c r="BW85" s="41">
        <f t="shared" si="158"/>
        <v>0</v>
      </c>
      <c r="BX85" s="41">
        <f t="shared" si="159"/>
        <v>0</v>
      </c>
      <c r="BY85" s="41">
        <f t="shared" si="171"/>
        <v>0</v>
      </c>
      <c r="BZ85" s="41">
        <f t="shared" si="160"/>
        <v>0</v>
      </c>
      <c r="CA85" s="41">
        <f t="shared" si="161"/>
        <v>0</v>
      </c>
      <c r="CB85" s="41">
        <f t="shared" si="162"/>
        <v>0</v>
      </c>
      <c r="CC85" s="41">
        <f t="shared" si="163"/>
        <v>0</v>
      </c>
      <c r="CD85" s="41">
        <f t="shared" si="164"/>
        <v>0</v>
      </c>
      <c r="CE85" s="41">
        <f t="shared" si="165"/>
        <v>0</v>
      </c>
      <c r="CF85" s="41">
        <f t="shared" si="166"/>
        <v>0</v>
      </c>
      <c r="CH85" s="50">
        <f t="shared" si="126"/>
        <v>0</v>
      </c>
      <c r="CI85" s="50">
        <f t="shared" si="167"/>
        <v>0</v>
      </c>
      <c r="CJ85" s="50">
        <f t="shared" si="127"/>
        <v>0</v>
      </c>
      <c r="CK85" s="50"/>
      <c r="CL85" s="41">
        <f t="shared" ca="1" si="134"/>
        <v>0</v>
      </c>
      <c r="CM85" s="34"/>
      <c r="CN85" s="41">
        <f t="shared" si="128"/>
        <v>0</v>
      </c>
      <c r="CO85" s="41">
        <f t="shared" si="129"/>
        <v>0</v>
      </c>
      <c r="CP85" s="41">
        <f t="shared" si="132"/>
        <v>0</v>
      </c>
      <c r="CQ85" s="41">
        <f t="shared" si="133"/>
        <v>0</v>
      </c>
      <c r="CR85" s="41">
        <f t="shared" si="130"/>
        <v>0</v>
      </c>
      <c r="CS85" s="34"/>
      <c r="CT85" s="41">
        <f t="shared" si="70"/>
        <v>0</v>
      </c>
      <c r="CU85" s="34"/>
      <c r="CV85" s="39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</row>
    <row r="86" spans="1:162" s="21" customFormat="1" ht="21" x14ac:dyDescent="0.35">
      <c r="A86" s="127" t="str">
        <f t="shared" si="172"/>
        <v/>
      </c>
      <c r="B86" s="153"/>
      <c r="C86" s="105"/>
      <c r="D86" s="191"/>
      <c r="E86" s="191"/>
      <c r="F86" s="144"/>
      <c r="G86" s="145"/>
      <c r="H86" s="144"/>
      <c r="I86" s="154"/>
      <c r="J86" s="98"/>
      <c r="K86" s="98"/>
      <c r="L86" s="98"/>
      <c r="M86" s="99"/>
      <c r="N86" s="182" t="str">
        <f t="shared" si="173"/>
        <v/>
      </c>
      <c r="O86" s="148"/>
      <c r="P86" s="187" t="str">
        <f t="shared" si="168"/>
        <v/>
      </c>
      <c r="Q86" s="152"/>
      <c r="R86" s="152"/>
      <c r="S86" s="152"/>
      <c r="T86" s="100"/>
      <c r="U86" s="100"/>
      <c r="V86" s="155"/>
      <c r="W86" s="156"/>
      <c r="X86" s="153"/>
      <c r="Y86" s="153"/>
      <c r="Z86" s="146"/>
      <c r="AA86" s="189"/>
      <c r="AB86" s="27"/>
      <c r="AC86" s="34"/>
      <c r="AD86" s="41">
        <f t="shared" si="117"/>
        <v>0</v>
      </c>
      <c r="AE86" s="41">
        <f t="shared" si="135"/>
        <v>0</v>
      </c>
      <c r="AF86" s="41">
        <f t="shared" ca="1" si="118"/>
        <v>0</v>
      </c>
      <c r="AG86" s="41">
        <f t="shared" ca="1" si="119"/>
        <v>0</v>
      </c>
      <c r="AH86" s="34"/>
      <c r="AI86" s="109" t="str">
        <f t="shared" si="174"/>
        <v/>
      </c>
      <c r="AJ86" s="109">
        <f t="shared" si="136"/>
        <v>0</v>
      </c>
      <c r="AK86" s="109">
        <f t="shared" ref="AK86:AK149" si="176">IF(AND(($AD86=1),(AJ86=1)),AK85+1,AK85)</f>
        <v>0</v>
      </c>
      <c r="AL86" s="34"/>
      <c r="AM86" s="41">
        <f t="shared" si="120"/>
        <v>0</v>
      </c>
      <c r="AN86" s="41">
        <f t="shared" si="137"/>
        <v>0</v>
      </c>
      <c r="AO86" s="41">
        <f t="shared" si="121"/>
        <v>0</v>
      </c>
      <c r="AP86" s="41">
        <f t="shared" si="138"/>
        <v>0</v>
      </c>
      <c r="AQ86" s="41">
        <f t="shared" ca="1" si="122"/>
        <v>0</v>
      </c>
      <c r="AR86" s="41">
        <f t="shared" ca="1" si="139"/>
        <v>0</v>
      </c>
      <c r="AS86" s="41">
        <f t="shared" si="123"/>
        <v>0</v>
      </c>
      <c r="AT86" s="41">
        <f t="shared" si="140"/>
        <v>0</v>
      </c>
      <c r="AU86" s="41">
        <f t="shared" si="124"/>
        <v>0</v>
      </c>
      <c r="AV86" s="41">
        <f t="shared" si="141"/>
        <v>0</v>
      </c>
      <c r="AW86" s="34"/>
      <c r="AX86" s="34"/>
      <c r="AY86" s="41">
        <f t="shared" si="142"/>
        <v>0</v>
      </c>
      <c r="AZ86" s="41">
        <f t="shared" si="143"/>
        <v>0</v>
      </c>
      <c r="BA86" s="41">
        <f t="shared" si="175"/>
        <v>0</v>
      </c>
      <c r="BB86" s="41">
        <f t="shared" si="144"/>
        <v>0</v>
      </c>
      <c r="BC86" s="41">
        <f t="shared" si="125"/>
        <v>0</v>
      </c>
      <c r="BD86" s="34"/>
      <c r="BE86" s="41">
        <f t="shared" si="145"/>
        <v>0</v>
      </c>
      <c r="BF86" s="41">
        <f t="shared" si="146"/>
        <v>0</v>
      </c>
      <c r="BG86" s="41">
        <f t="shared" si="147"/>
        <v>0</v>
      </c>
      <c r="BH86" s="41">
        <f t="shared" si="148"/>
        <v>0</v>
      </c>
      <c r="BI86" s="41">
        <f t="shared" si="68"/>
        <v>0</v>
      </c>
      <c r="BJ86" s="41">
        <f t="shared" si="149"/>
        <v>0</v>
      </c>
      <c r="BL86" s="41">
        <f t="shared" si="169"/>
        <v>0</v>
      </c>
      <c r="BM86" s="41">
        <f t="shared" si="170"/>
        <v>0</v>
      </c>
      <c r="BN86" s="41">
        <f t="shared" si="150"/>
        <v>0</v>
      </c>
      <c r="BO86" s="41">
        <f t="shared" si="151"/>
        <v>0</v>
      </c>
      <c r="BP86" s="41">
        <f t="shared" si="152"/>
        <v>0</v>
      </c>
      <c r="BQ86" s="41">
        <f t="shared" si="153"/>
        <v>0</v>
      </c>
      <c r="BR86" s="41">
        <f t="shared" si="154"/>
        <v>0</v>
      </c>
      <c r="BS86" s="34"/>
      <c r="BT86" s="41">
        <f t="shared" si="155"/>
        <v>0</v>
      </c>
      <c r="BU86" s="41">
        <f t="shared" si="156"/>
        <v>0</v>
      </c>
      <c r="BV86" s="41">
        <f t="shared" si="157"/>
        <v>0</v>
      </c>
      <c r="BW86" s="41">
        <f t="shared" si="158"/>
        <v>0</v>
      </c>
      <c r="BX86" s="41">
        <f t="shared" si="159"/>
        <v>0</v>
      </c>
      <c r="BY86" s="41">
        <f t="shared" si="171"/>
        <v>0</v>
      </c>
      <c r="BZ86" s="41">
        <f t="shared" si="160"/>
        <v>0</v>
      </c>
      <c r="CA86" s="41">
        <f t="shared" si="161"/>
        <v>0</v>
      </c>
      <c r="CB86" s="41">
        <f t="shared" si="162"/>
        <v>0</v>
      </c>
      <c r="CC86" s="41">
        <f t="shared" si="163"/>
        <v>0</v>
      </c>
      <c r="CD86" s="41">
        <f t="shared" si="164"/>
        <v>0</v>
      </c>
      <c r="CE86" s="41">
        <f t="shared" si="165"/>
        <v>0</v>
      </c>
      <c r="CF86" s="41">
        <f t="shared" si="166"/>
        <v>0</v>
      </c>
      <c r="CH86" s="50">
        <f t="shared" si="126"/>
        <v>0</v>
      </c>
      <c r="CI86" s="50">
        <f t="shared" si="167"/>
        <v>0</v>
      </c>
      <c r="CJ86" s="50">
        <f t="shared" si="127"/>
        <v>0</v>
      </c>
      <c r="CK86" s="50"/>
      <c r="CL86" s="41">
        <f t="shared" ca="1" si="134"/>
        <v>0</v>
      </c>
      <c r="CM86" s="34"/>
      <c r="CN86" s="41">
        <f t="shared" si="128"/>
        <v>0</v>
      </c>
      <c r="CO86" s="41">
        <f t="shared" si="129"/>
        <v>0</v>
      </c>
      <c r="CP86" s="41">
        <f t="shared" si="132"/>
        <v>0</v>
      </c>
      <c r="CQ86" s="41">
        <f t="shared" si="133"/>
        <v>0</v>
      </c>
      <c r="CR86" s="41">
        <f t="shared" si="130"/>
        <v>0</v>
      </c>
      <c r="CS86" s="34"/>
      <c r="CT86" s="41">
        <f t="shared" si="70"/>
        <v>0</v>
      </c>
      <c r="CU86" s="34"/>
      <c r="CV86" s="39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</row>
    <row r="87" spans="1:162" s="21" customFormat="1" ht="21" x14ac:dyDescent="0.35">
      <c r="A87" s="127" t="str">
        <f t="shared" si="172"/>
        <v/>
      </c>
      <c r="B87" s="153"/>
      <c r="C87" s="105"/>
      <c r="D87" s="191"/>
      <c r="E87" s="191"/>
      <c r="F87" s="144"/>
      <c r="G87" s="145"/>
      <c r="H87" s="144"/>
      <c r="I87" s="154"/>
      <c r="J87" s="98"/>
      <c r="K87" s="98"/>
      <c r="L87" s="98"/>
      <c r="M87" s="99"/>
      <c r="N87" s="182" t="str">
        <f t="shared" si="173"/>
        <v/>
      </c>
      <c r="O87" s="148"/>
      <c r="P87" s="187" t="str">
        <f t="shared" si="168"/>
        <v/>
      </c>
      <c r="Q87" s="152"/>
      <c r="R87" s="152"/>
      <c r="S87" s="152"/>
      <c r="T87" s="100"/>
      <c r="U87" s="100"/>
      <c r="V87" s="155"/>
      <c r="W87" s="156"/>
      <c r="X87" s="153"/>
      <c r="Y87" s="153"/>
      <c r="Z87" s="146"/>
      <c r="AA87" s="189"/>
      <c r="AB87" s="27"/>
      <c r="AC87" s="34"/>
      <c r="AD87" s="41">
        <f t="shared" si="117"/>
        <v>0</v>
      </c>
      <c r="AE87" s="41">
        <f t="shared" si="135"/>
        <v>0</v>
      </c>
      <c r="AF87" s="41">
        <f t="shared" ca="1" si="118"/>
        <v>0</v>
      </c>
      <c r="AG87" s="41">
        <f t="shared" ca="1" si="119"/>
        <v>0</v>
      </c>
      <c r="AH87" s="34"/>
      <c r="AI87" s="109" t="str">
        <f t="shared" si="174"/>
        <v/>
      </c>
      <c r="AJ87" s="109">
        <f t="shared" si="136"/>
        <v>0</v>
      </c>
      <c r="AK87" s="109">
        <f t="shared" si="176"/>
        <v>0</v>
      </c>
      <c r="AL87" s="34"/>
      <c r="AM87" s="41">
        <f t="shared" si="120"/>
        <v>0</v>
      </c>
      <c r="AN87" s="41">
        <f t="shared" si="137"/>
        <v>0</v>
      </c>
      <c r="AO87" s="41">
        <f t="shared" si="121"/>
        <v>0</v>
      </c>
      <c r="AP87" s="41">
        <f t="shared" si="138"/>
        <v>0</v>
      </c>
      <c r="AQ87" s="41">
        <f t="shared" ca="1" si="122"/>
        <v>0</v>
      </c>
      <c r="AR87" s="41">
        <f t="shared" ca="1" si="139"/>
        <v>0</v>
      </c>
      <c r="AS87" s="41">
        <f t="shared" si="123"/>
        <v>0</v>
      </c>
      <c r="AT87" s="41">
        <f t="shared" si="140"/>
        <v>0</v>
      </c>
      <c r="AU87" s="41">
        <f t="shared" si="124"/>
        <v>0</v>
      </c>
      <c r="AV87" s="41">
        <f t="shared" si="141"/>
        <v>0</v>
      </c>
      <c r="AW87" s="34"/>
      <c r="AX87" s="34"/>
      <c r="AY87" s="41">
        <f t="shared" si="142"/>
        <v>0</v>
      </c>
      <c r="AZ87" s="41">
        <f t="shared" si="143"/>
        <v>0</v>
      </c>
      <c r="BA87" s="41">
        <f t="shared" si="175"/>
        <v>0</v>
      </c>
      <c r="BB87" s="41">
        <f t="shared" si="144"/>
        <v>0</v>
      </c>
      <c r="BC87" s="41">
        <f t="shared" si="125"/>
        <v>0</v>
      </c>
      <c r="BD87" s="34"/>
      <c r="BE87" s="41">
        <f t="shared" si="145"/>
        <v>0</v>
      </c>
      <c r="BF87" s="41">
        <f t="shared" si="146"/>
        <v>0</v>
      </c>
      <c r="BG87" s="41">
        <f t="shared" si="147"/>
        <v>0</v>
      </c>
      <c r="BH87" s="41">
        <f t="shared" si="148"/>
        <v>0</v>
      </c>
      <c r="BI87" s="41">
        <f t="shared" ref="BI87:BI150" si="177">+IF(AND(($AD87=1),(OR((P87&lt;BI$8),(P87=BI$7),(P87=BI$6)))),1,0)</f>
        <v>0</v>
      </c>
      <c r="BJ87" s="41">
        <f t="shared" si="149"/>
        <v>0</v>
      </c>
      <c r="BL87" s="41">
        <f t="shared" si="169"/>
        <v>0</v>
      </c>
      <c r="BM87" s="41">
        <f t="shared" si="170"/>
        <v>0</v>
      </c>
      <c r="BN87" s="41">
        <f t="shared" si="150"/>
        <v>0</v>
      </c>
      <c r="BO87" s="41">
        <f t="shared" si="151"/>
        <v>0</v>
      </c>
      <c r="BP87" s="41">
        <f t="shared" si="152"/>
        <v>0</v>
      </c>
      <c r="BQ87" s="41">
        <f t="shared" si="153"/>
        <v>0</v>
      </c>
      <c r="BR87" s="41">
        <f t="shared" si="154"/>
        <v>0</v>
      </c>
      <c r="BS87" s="34"/>
      <c r="BT87" s="41">
        <f t="shared" si="155"/>
        <v>0</v>
      </c>
      <c r="BU87" s="41">
        <f t="shared" si="156"/>
        <v>0</v>
      </c>
      <c r="BV87" s="41">
        <f t="shared" si="157"/>
        <v>0</v>
      </c>
      <c r="BW87" s="41">
        <f t="shared" si="158"/>
        <v>0</v>
      </c>
      <c r="BX87" s="41">
        <f t="shared" si="159"/>
        <v>0</v>
      </c>
      <c r="BY87" s="41">
        <f t="shared" si="171"/>
        <v>0</v>
      </c>
      <c r="BZ87" s="41">
        <f t="shared" si="160"/>
        <v>0</v>
      </c>
      <c r="CA87" s="41">
        <f t="shared" si="161"/>
        <v>0</v>
      </c>
      <c r="CB87" s="41">
        <f t="shared" si="162"/>
        <v>0</v>
      </c>
      <c r="CC87" s="41">
        <f t="shared" si="163"/>
        <v>0</v>
      </c>
      <c r="CD87" s="41">
        <f t="shared" si="164"/>
        <v>0</v>
      </c>
      <c r="CE87" s="41">
        <f t="shared" si="165"/>
        <v>0</v>
      </c>
      <c r="CF87" s="41">
        <f t="shared" si="166"/>
        <v>0</v>
      </c>
      <c r="CH87" s="50">
        <f t="shared" si="126"/>
        <v>0</v>
      </c>
      <c r="CI87" s="50">
        <f t="shared" si="167"/>
        <v>0</v>
      </c>
      <c r="CJ87" s="50">
        <f t="shared" si="127"/>
        <v>0</v>
      </c>
      <c r="CK87" s="50"/>
      <c r="CL87" s="41">
        <f t="shared" ca="1" si="134"/>
        <v>0</v>
      </c>
      <c r="CM87" s="34"/>
      <c r="CN87" s="41">
        <f t="shared" si="128"/>
        <v>0</v>
      </c>
      <c r="CO87" s="41">
        <f t="shared" si="129"/>
        <v>0</v>
      </c>
      <c r="CP87" s="41">
        <f t="shared" si="132"/>
        <v>0</v>
      </c>
      <c r="CQ87" s="41">
        <f t="shared" si="133"/>
        <v>0</v>
      </c>
      <c r="CR87" s="41">
        <f t="shared" si="130"/>
        <v>0</v>
      </c>
      <c r="CS87" s="34"/>
      <c r="CT87" s="41">
        <f t="shared" si="70"/>
        <v>0</v>
      </c>
      <c r="CU87" s="34"/>
      <c r="CV87" s="39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</row>
    <row r="88" spans="1:162" s="21" customFormat="1" ht="21" x14ac:dyDescent="0.35">
      <c r="A88" s="127" t="str">
        <f t="shared" si="172"/>
        <v/>
      </c>
      <c r="B88" s="153"/>
      <c r="C88" s="105"/>
      <c r="D88" s="191"/>
      <c r="E88" s="191"/>
      <c r="F88" s="144"/>
      <c r="G88" s="145"/>
      <c r="H88" s="144"/>
      <c r="I88" s="154"/>
      <c r="J88" s="98"/>
      <c r="K88" s="98"/>
      <c r="L88" s="98"/>
      <c r="M88" s="99"/>
      <c r="N88" s="182" t="str">
        <f t="shared" si="173"/>
        <v/>
      </c>
      <c r="O88" s="148"/>
      <c r="P88" s="187" t="str">
        <f t="shared" si="168"/>
        <v/>
      </c>
      <c r="Q88" s="152"/>
      <c r="R88" s="152"/>
      <c r="S88" s="152"/>
      <c r="T88" s="100"/>
      <c r="U88" s="100"/>
      <c r="V88" s="155"/>
      <c r="W88" s="156"/>
      <c r="X88" s="153"/>
      <c r="Y88" s="153"/>
      <c r="Z88" s="146"/>
      <c r="AA88" s="189"/>
      <c r="AB88" s="27"/>
      <c r="AC88" s="34"/>
      <c r="AD88" s="41">
        <f t="shared" si="117"/>
        <v>0</v>
      </c>
      <c r="AE88" s="41">
        <f t="shared" si="135"/>
        <v>0</v>
      </c>
      <c r="AF88" s="41">
        <f t="shared" ca="1" si="118"/>
        <v>0</v>
      </c>
      <c r="AG88" s="41">
        <f t="shared" ca="1" si="119"/>
        <v>0</v>
      </c>
      <c r="AH88" s="34"/>
      <c r="AI88" s="109" t="str">
        <f t="shared" si="174"/>
        <v/>
      </c>
      <c r="AJ88" s="109">
        <f t="shared" si="136"/>
        <v>0</v>
      </c>
      <c r="AK88" s="109">
        <f t="shared" si="176"/>
        <v>0</v>
      </c>
      <c r="AL88" s="34"/>
      <c r="AM88" s="41">
        <f t="shared" si="120"/>
        <v>0</v>
      </c>
      <c r="AN88" s="41">
        <f t="shared" si="137"/>
        <v>0</v>
      </c>
      <c r="AO88" s="41">
        <f t="shared" si="121"/>
        <v>0</v>
      </c>
      <c r="AP88" s="41">
        <f t="shared" si="138"/>
        <v>0</v>
      </c>
      <c r="AQ88" s="41">
        <f t="shared" ca="1" si="122"/>
        <v>0</v>
      </c>
      <c r="AR88" s="41">
        <f t="shared" ca="1" si="139"/>
        <v>0</v>
      </c>
      <c r="AS88" s="41">
        <f t="shared" si="123"/>
        <v>0</v>
      </c>
      <c r="AT88" s="41">
        <f t="shared" si="140"/>
        <v>0</v>
      </c>
      <c r="AU88" s="41">
        <f t="shared" si="124"/>
        <v>0</v>
      </c>
      <c r="AV88" s="41">
        <f t="shared" si="141"/>
        <v>0</v>
      </c>
      <c r="AW88" s="34"/>
      <c r="AX88" s="34"/>
      <c r="AY88" s="41">
        <f t="shared" si="142"/>
        <v>0</v>
      </c>
      <c r="AZ88" s="41">
        <f t="shared" si="143"/>
        <v>0</v>
      </c>
      <c r="BA88" s="41">
        <f t="shared" si="175"/>
        <v>0</v>
      </c>
      <c r="BB88" s="41">
        <f t="shared" si="144"/>
        <v>0</v>
      </c>
      <c r="BC88" s="41">
        <f t="shared" si="125"/>
        <v>0</v>
      </c>
      <c r="BD88" s="34"/>
      <c r="BE88" s="41">
        <f t="shared" si="145"/>
        <v>0</v>
      </c>
      <c r="BF88" s="41">
        <f t="shared" si="146"/>
        <v>0</v>
      </c>
      <c r="BG88" s="41">
        <f t="shared" si="147"/>
        <v>0</v>
      </c>
      <c r="BH88" s="41">
        <f t="shared" si="148"/>
        <v>0</v>
      </c>
      <c r="BI88" s="41">
        <f t="shared" si="177"/>
        <v>0</v>
      </c>
      <c r="BJ88" s="41">
        <f t="shared" si="149"/>
        <v>0</v>
      </c>
      <c r="BL88" s="41">
        <f t="shared" si="169"/>
        <v>0</v>
      </c>
      <c r="BM88" s="41">
        <f t="shared" si="170"/>
        <v>0</v>
      </c>
      <c r="BN88" s="41">
        <f t="shared" si="150"/>
        <v>0</v>
      </c>
      <c r="BO88" s="41">
        <f t="shared" si="151"/>
        <v>0</v>
      </c>
      <c r="BP88" s="41">
        <f t="shared" si="152"/>
        <v>0</v>
      </c>
      <c r="BQ88" s="41">
        <f t="shared" si="153"/>
        <v>0</v>
      </c>
      <c r="BR88" s="41">
        <f t="shared" si="154"/>
        <v>0</v>
      </c>
      <c r="BS88" s="34"/>
      <c r="BT88" s="41">
        <f t="shared" si="155"/>
        <v>0</v>
      </c>
      <c r="BU88" s="41">
        <f t="shared" si="156"/>
        <v>0</v>
      </c>
      <c r="BV88" s="41">
        <f t="shared" si="157"/>
        <v>0</v>
      </c>
      <c r="BW88" s="41">
        <f t="shared" si="158"/>
        <v>0</v>
      </c>
      <c r="BX88" s="41">
        <f t="shared" si="159"/>
        <v>0</v>
      </c>
      <c r="BY88" s="41">
        <f t="shared" si="171"/>
        <v>0</v>
      </c>
      <c r="BZ88" s="41">
        <f t="shared" si="160"/>
        <v>0</v>
      </c>
      <c r="CA88" s="41">
        <f t="shared" si="161"/>
        <v>0</v>
      </c>
      <c r="CB88" s="41">
        <f t="shared" si="162"/>
        <v>0</v>
      </c>
      <c r="CC88" s="41">
        <f t="shared" si="163"/>
        <v>0</v>
      </c>
      <c r="CD88" s="41">
        <f t="shared" si="164"/>
        <v>0</v>
      </c>
      <c r="CE88" s="41">
        <f t="shared" si="165"/>
        <v>0</v>
      </c>
      <c r="CF88" s="41">
        <f t="shared" si="166"/>
        <v>0</v>
      </c>
      <c r="CH88" s="50">
        <f t="shared" si="126"/>
        <v>0</v>
      </c>
      <c r="CI88" s="50">
        <f t="shared" si="167"/>
        <v>0</v>
      </c>
      <c r="CJ88" s="50">
        <f t="shared" si="127"/>
        <v>0</v>
      </c>
      <c r="CK88" s="50"/>
      <c r="CL88" s="41">
        <f t="shared" ca="1" si="134"/>
        <v>0</v>
      </c>
      <c r="CM88" s="34"/>
      <c r="CN88" s="41">
        <f t="shared" si="128"/>
        <v>0</v>
      </c>
      <c r="CO88" s="41">
        <f t="shared" si="129"/>
        <v>0</v>
      </c>
      <c r="CP88" s="41">
        <f t="shared" si="132"/>
        <v>0</v>
      </c>
      <c r="CQ88" s="41">
        <f t="shared" si="133"/>
        <v>0</v>
      </c>
      <c r="CR88" s="41">
        <f t="shared" si="130"/>
        <v>0</v>
      </c>
      <c r="CS88" s="34"/>
      <c r="CT88" s="41">
        <f t="shared" si="70"/>
        <v>0</v>
      </c>
      <c r="CU88" s="34"/>
      <c r="CV88" s="39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</row>
    <row r="89" spans="1:162" s="21" customFormat="1" ht="21" x14ac:dyDescent="0.35">
      <c r="A89" s="127" t="str">
        <f t="shared" si="172"/>
        <v/>
      </c>
      <c r="B89" s="153"/>
      <c r="C89" s="105"/>
      <c r="D89" s="191"/>
      <c r="E89" s="191"/>
      <c r="F89" s="144"/>
      <c r="G89" s="145"/>
      <c r="H89" s="144"/>
      <c r="I89" s="154"/>
      <c r="J89" s="98"/>
      <c r="K89" s="98"/>
      <c r="L89" s="98"/>
      <c r="M89" s="99"/>
      <c r="N89" s="182" t="str">
        <f t="shared" si="173"/>
        <v/>
      </c>
      <c r="O89" s="148"/>
      <c r="P89" s="187" t="str">
        <f t="shared" si="168"/>
        <v/>
      </c>
      <c r="Q89" s="152"/>
      <c r="R89" s="152"/>
      <c r="S89" s="152"/>
      <c r="T89" s="100"/>
      <c r="U89" s="100"/>
      <c r="V89" s="155"/>
      <c r="W89" s="156"/>
      <c r="X89" s="153"/>
      <c r="Y89" s="153"/>
      <c r="Z89" s="146"/>
      <c r="AA89" s="189"/>
      <c r="AB89" s="27"/>
      <c r="AC89" s="34"/>
      <c r="AD89" s="41">
        <f t="shared" si="117"/>
        <v>0</v>
      </c>
      <c r="AE89" s="41">
        <f t="shared" si="135"/>
        <v>0</v>
      </c>
      <c r="AF89" s="41">
        <f t="shared" ca="1" si="118"/>
        <v>0</v>
      </c>
      <c r="AG89" s="41">
        <f t="shared" ca="1" si="119"/>
        <v>0</v>
      </c>
      <c r="AH89" s="34"/>
      <c r="AI89" s="109" t="str">
        <f t="shared" si="174"/>
        <v/>
      </c>
      <c r="AJ89" s="109">
        <f t="shared" si="136"/>
        <v>0</v>
      </c>
      <c r="AK89" s="109">
        <f t="shared" si="176"/>
        <v>0</v>
      </c>
      <c r="AL89" s="34"/>
      <c r="AM89" s="41">
        <f t="shared" si="120"/>
        <v>0</v>
      </c>
      <c r="AN89" s="41">
        <f t="shared" si="137"/>
        <v>0</v>
      </c>
      <c r="AO89" s="41">
        <f t="shared" si="121"/>
        <v>0</v>
      </c>
      <c r="AP89" s="41">
        <f t="shared" si="138"/>
        <v>0</v>
      </c>
      <c r="AQ89" s="41">
        <f t="shared" ca="1" si="122"/>
        <v>0</v>
      </c>
      <c r="AR89" s="41">
        <f t="shared" ca="1" si="139"/>
        <v>0</v>
      </c>
      <c r="AS89" s="41">
        <f t="shared" si="123"/>
        <v>0</v>
      </c>
      <c r="AT89" s="41">
        <f t="shared" si="140"/>
        <v>0</v>
      </c>
      <c r="AU89" s="41">
        <f t="shared" si="124"/>
        <v>0</v>
      </c>
      <c r="AV89" s="41">
        <f t="shared" si="141"/>
        <v>0</v>
      </c>
      <c r="AW89" s="34"/>
      <c r="AX89" s="34"/>
      <c r="AY89" s="41">
        <f t="shared" si="142"/>
        <v>0</v>
      </c>
      <c r="AZ89" s="41">
        <f t="shared" si="143"/>
        <v>0</v>
      </c>
      <c r="BA89" s="41">
        <f t="shared" si="175"/>
        <v>0</v>
      </c>
      <c r="BB89" s="41">
        <f t="shared" si="144"/>
        <v>0</v>
      </c>
      <c r="BC89" s="41">
        <f t="shared" si="125"/>
        <v>0</v>
      </c>
      <c r="BD89" s="34"/>
      <c r="BE89" s="41">
        <f t="shared" si="145"/>
        <v>0</v>
      </c>
      <c r="BF89" s="41">
        <f t="shared" si="146"/>
        <v>0</v>
      </c>
      <c r="BG89" s="41">
        <f t="shared" si="147"/>
        <v>0</v>
      </c>
      <c r="BH89" s="41">
        <f t="shared" si="148"/>
        <v>0</v>
      </c>
      <c r="BI89" s="41">
        <f t="shared" si="177"/>
        <v>0</v>
      </c>
      <c r="BJ89" s="41">
        <f t="shared" si="149"/>
        <v>0</v>
      </c>
      <c r="BL89" s="41">
        <f t="shared" si="169"/>
        <v>0</v>
      </c>
      <c r="BM89" s="41">
        <f t="shared" si="170"/>
        <v>0</v>
      </c>
      <c r="BN89" s="41">
        <f t="shared" si="150"/>
        <v>0</v>
      </c>
      <c r="BO89" s="41">
        <f t="shared" si="151"/>
        <v>0</v>
      </c>
      <c r="BP89" s="41">
        <f t="shared" si="152"/>
        <v>0</v>
      </c>
      <c r="BQ89" s="41">
        <f t="shared" si="153"/>
        <v>0</v>
      </c>
      <c r="BR89" s="41">
        <f t="shared" si="154"/>
        <v>0</v>
      </c>
      <c r="BS89" s="34"/>
      <c r="BT89" s="41">
        <f t="shared" si="155"/>
        <v>0</v>
      </c>
      <c r="BU89" s="41">
        <f t="shared" si="156"/>
        <v>0</v>
      </c>
      <c r="BV89" s="41">
        <f t="shared" si="157"/>
        <v>0</v>
      </c>
      <c r="BW89" s="41">
        <f t="shared" si="158"/>
        <v>0</v>
      </c>
      <c r="BX89" s="41">
        <f t="shared" si="159"/>
        <v>0</v>
      </c>
      <c r="BY89" s="41">
        <f t="shared" si="171"/>
        <v>0</v>
      </c>
      <c r="BZ89" s="41">
        <f t="shared" si="160"/>
        <v>0</v>
      </c>
      <c r="CA89" s="41">
        <f t="shared" si="161"/>
        <v>0</v>
      </c>
      <c r="CB89" s="41">
        <f t="shared" si="162"/>
        <v>0</v>
      </c>
      <c r="CC89" s="41">
        <f t="shared" si="163"/>
        <v>0</v>
      </c>
      <c r="CD89" s="41">
        <f t="shared" si="164"/>
        <v>0</v>
      </c>
      <c r="CE89" s="41">
        <f t="shared" si="165"/>
        <v>0</v>
      </c>
      <c r="CF89" s="41">
        <f t="shared" si="166"/>
        <v>0</v>
      </c>
      <c r="CH89" s="50">
        <f t="shared" si="126"/>
        <v>0</v>
      </c>
      <c r="CI89" s="50">
        <f t="shared" si="167"/>
        <v>0</v>
      </c>
      <c r="CJ89" s="50">
        <f t="shared" si="127"/>
        <v>0</v>
      </c>
      <c r="CK89" s="50"/>
      <c r="CL89" s="41">
        <f t="shared" ca="1" si="134"/>
        <v>0</v>
      </c>
      <c r="CM89" s="34"/>
      <c r="CN89" s="41">
        <f t="shared" si="128"/>
        <v>0</v>
      </c>
      <c r="CO89" s="41">
        <f t="shared" si="129"/>
        <v>0</v>
      </c>
      <c r="CP89" s="41">
        <f t="shared" si="132"/>
        <v>0</v>
      </c>
      <c r="CQ89" s="41">
        <f t="shared" si="133"/>
        <v>0</v>
      </c>
      <c r="CR89" s="41">
        <f t="shared" si="130"/>
        <v>0</v>
      </c>
      <c r="CS89" s="34"/>
      <c r="CT89" s="41">
        <f t="shared" ref="CT89:CT152" si="178">IF(A89="E",I89,0)</f>
        <v>0</v>
      </c>
      <c r="CU89" s="34"/>
      <c r="CV89" s="39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</row>
    <row r="90" spans="1:162" s="21" customFormat="1" ht="21" x14ac:dyDescent="0.35">
      <c r="A90" s="127" t="str">
        <f t="shared" si="172"/>
        <v/>
      </c>
      <c r="B90" s="153"/>
      <c r="C90" s="105"/>
      <c r="D90" s="191"/>
      <c r="E90" s="191"/>
      <c r="F90" s="144"/>
      <c r="G90" s="145"/>
      <c r="H90" s="144"/>
      <c r="I90" s="154"/>
      <c r="J90" s="98"/>
      <c r="K90" s="98"/>
      <c r="L90" s="98"/>
      <c r="M90" s="99"/>
      <c r="N90" s="182" t="str">
        <f t="shared" si="173"/>
        <v/>
      </c>
      <c r="O90" s="148"/>
      <c r="P90" s="187" t="str">
        <f t="shared" si="168"/>
        <v/>
      </c>
      <c r="Q90" s="152"/>
      <c r="R90" s="152"/>
      <c r="S90" s="152"/>
      <c r="T90" s="100"/>
      <c r="U90" s="100"/>
      <c r="V90" s="155"/>
      <c r="W90" s="156"/>
      <c r="X90" s="153"/>
      <c r="Y90" s="153"/>
      <c r="Z90" s="146"/>
      <c r="AA90" s="189"/>
      <c r="AB90" s="27"/>
      <c r="AC90" s="34"/>
      <c r="AD90" s="41">
        <f t="shared" si="117"/>
        <v>0</v>
      </c>
      <c r="AE90" s="41">
        <f t="shared" si="135"/>
        <v>0</v>
      </c>
      <c r="AF90" s="41">
        <f t="shared" ca="1" si="118"/>
        <v>0</v>
      </c>
      <c r="AG90" s="41">
        <f t="shared" ca="1" si="119"/>
        <v>0</v>
      </c>
      <c r="AH90" s="34"/>
      <c r="AI90" s="109" t="str">
        <f t="shared" si="174"/>
        <v/>
      </c>
      <c r="AJ90" s="109">
        <f t="shared" si="136"/>
        <v>0</v>
      </c>
      <c r="AK90" s="109">
        <f t="shared" si="176"/>
        <v>0</v>
      </c>
      <c r="AL90" s="34"/>
      <c r="AM90" s="41">
        <f t="shared" si="120"/>
        <v>0</v>
      </c>
      <c r="AN90" s="41">
        <f t="shared" si="137"/>
        <v>0</v>
      </c>
      <c r="AO90" s="41">
        <f t="shared" si="121"/>
        <v>0</v>
      </c>
      <c r="AP90" s="41">
        <f t="shared" si="138"/>
        <v>0</v>
      </c>
      <c r="AQ90" s="41">
        <f t="shared" ca="1" si="122"/>
        <v>0</v>
      </c>
      <c r="AR90" s="41">
        <f t="shared" ca="1" si="139"/>
        <v>0</v>
      </c>
      <c r="AS90" s="41">
        <f t="shared" si="123"/>
        <v>0</v>
      </c>
      <c r="AT90" s="41">
        <f t="shared" si="140"/>
        <v>0</v>
      </c>
      <c r="AU90" s="41">
        <f t="shared" si="124"/>
        <v>0</v>
      </c>
      <c r="AV90" s="41">
        <f t="shared" si="141"/>
        <v>0</v>
      </c>
      <c r="AW90" s="34"/>
      <c r="AX90" s="34"/>
      <c r="AY90" s="41">
        <f t="shared" si="142"/>
        <v>0</v>
      </c>
      <c r="AZ90" s="41">
        <f t="shared" si="143"/>
        <v>0</v>
      </c>
      <c r="BA90" s="41">
        <f t="shared" si="175"/>
        <v>0</v>
      </c>
      <c r="BB90" s="41">
        <f t="shared" si="144"/>
        <v>0</v>
      </c>
      <c r="BC90" s="41">
        <f t="shared" si="125"/>
        <v>0</v>
      </c>
      <c r="BD90" s="34"/>
      <c r="BE90" s="41">
        <f t="shared" si="145"/>
        <v>0</v>
      </c>
      <c r="BF90" s="41">
        <f t="shared" si="146"/>
        <v>0</v>
      </c>
      <c r="BG90" s="41">
        <f t="shared" si="147"/>
        <v>0</v>
      </c>
      <c r="BH90" s="41">
        <f t="shared" si="148"/>
        <v>0</v>
      </c>
      <c r="BI90" s="41">
        <f t="shared" si="177"/>
        <v>0</v>
      </c>
      <c r="BJ90" s="41">
        <f t="shared" si="149"/>
        <v>0</v>
      </c>
      <c r="BL90" s="41">
        <f t="shared" si="169"/>
        <v>0</v>
      </c>
      <c r="BM90" s="41">
        <f t="shared" si="170"/>
        <v>0</v>
      </c>
      <c r="BN90" s="41">
        <f t="shared" si="150"/>
        <v>0</v>
      </c>
      <c r="BO90" s="41">
        <f t="shared" si="151"/>
        <v>0</v>
      </c>
      <c r="BP90" s="41">
        <f t="shared" si="152"/>
        <v>0</v>
      </c>
      <c r="BQ90" s="41">
        <f t="shared" si="153"/>
        <v>0</v>
      </c>
      <c r="BR90" s="41">
        <f t="shared" si="154"/>
        <v>0</v>
      </c>
      <c r="BS90" s="34"/>
      <c r="BT90" s="41">
        <f t="shared" si="155"/>
        <v>0</v>
      </c>
      <c r="BU90" s="41">
        <f t="shared" si="156"/>
        <v>0</v>
      </c>
      <c r="BV90" s="41">
        <f t="shared" si="157"/>
        <v>0</v>
      </c>
      <c r="BW90" s="41">
        <f t="shared" si="158"/>
        <v>0</v>
      </c>
      <c r="BX90" s="41">
        <f t="shared" si="159"/>
        <v>0</v>
      </c>
      <c r="BY90" s="41">
        <f t="shared" si="171"/>
        <v>0</v>
      </c>
      <c r="BZ90" s="41">
        <f t="shared" si="160"/>
        <v>0</v>
      </c>
      <c r="CA90" s="41">
        <f t="shared" si="161"/>
        <v>0</v>
      </c>
      <c r="CB90" s="41">
        <f t="shared" si="162"/>
        <v>0</v>
      </c>
      <c r="CC90" s="41">
        <f t="shared" si="163"/>
        <v>0</v>
      </c>
      <c r="CD90" s="41">
        <f t="shared" si="164"/>
        <v>0</v>
      </c>
      <c r="CE90" s="41">
        <f t="shared" si="165"/>
        <v>0</v>
      </c>
      <c r="CF90" s="41">
        <f t="shared" si="166"/>
        <v>0</v>
      </c>
      <c r="CH90" s="50">
        <f t="shared" si="126"/>
        <v>0</v>
      </c>
      <c r="CI90" s="50">
        <f t="shared" si="167"/>
        <v>0</v>
      </c>
      <c r="CJ90" s="50">
        <f t="shared" si="127"/>
        <v>0</v>
      </c>
      <c r="CK90" s="50"/>
      <c r="CL90" s="41">
        <f t="shared" ca="1" si="134"/>
        <v>0</v>
      </c>
      <c r="CM90" s="34"/>
      <c r="CN90" s="41">
        <f t="shared" si="128"/>
        <v>0</v>
      </c>
      <c r="CO90" s="41">
        <f t="shared" si="129"/>
        <v>0</v>
      </c>
      <c r="CP90" s="41">
        <f t="shared" si="132"/>
        <v>0</v>
      </c>
      <c r="CQ90" s="41">
        <f t="shared" si="133"/>
        <v>0</v>
      </c>
      <c r="CR90" s="41">
        <f t="shared" si="130"/>
        <v>0</v>
      </c>
      <c r="CS90" s="34"/>
      <c r="CT90" s="41">
        <f t="shared" si="178"/>
        <v>0</v>
      </c>
      <c r="CU90" s="34"/>
      <c r="CV90" s="39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</row>
    <row r="91" spans="1:162" s="21" customFormat="1" ht="21" x14ac:dyDescent="0.35">
      <c r="A91" s="127" t="str">
        <f t="shared" si="172"/>
        <v/>
      </c>
      <c r="B91" s="153"/>
      <c r="C91" s="105"/>
      <c r="D91" s="191"/>
      <c r="E91" s="191"/>
      <c r="F91" s="144"/>
      <c r="G91" s="145"/>
      <c r="H91" s="144"/>
      <c r="I91" s="154"/>
      <c r="J91" s="98"/>
      <c r="K91" s="98"/>
      <c r="L91" s="98"/>
      <c r="M91" s="99"/>
      <c r="N91" s="182" t="str">
        <f t="shared" si="173"/>
        <v/>
      </c>
      <c r="O91" s="148"/>
      <c r="P91" s="187" t="str">
        <f t="shared" si="168"/>
        <v/>
      </c>
      <c r="Q91" s="152"/>
      <c r="R91" s="152"/>
      <c r="S91" s="152"/>
      <c r="T91" s="100"/>
      <c r="U91" s="100"/>
      <c r="V91" s="155"/>
      <c r="W91" s="156"/>
      <c r="X91" s="153"/>
      <c r="Y91" s="153"/>
      <c r="Z91" s="146"/>
      <c r="AA91" s="189"/>
      <c r="AB91" s="27"/>
      <c r="AC91" s="34"/>
      <c r="AD91" s="41">
        <f t="shared" si="117"/>
        <v>0</v>
      </c>
      <c r="AE91" s="41">
        <f t="shared" si="135"/>
        <v>0</v>
      </c>
      <c r="AF91" s="41">
        <f t="shared" ca="1" si="118"/>
        <v>0</v>
      </c>
      <c r="AG91" s="41">
        <f t="shared" ca="1" si="119"/>
        <v>0</v>
      </c>
      <c r="AH91" s="34"/>
      <c r="AI91" s="109" t="str">
        <f t="shared" si="174"/>
        <v/>
      </c>
      <c r="AJ91" s="109">
        <f t="shared" si="136"/>
        <v>0</v>
      </c>
      <c r="AK91" s="109">
        <f t="shared" si="176"/>
        <v>0</v>
      </c>
      <c r="AL91" s="34"/>
      <c r="AM91" s="41">
        <f t="shared" si="120"/>
        <v>0</v>
      </c>
      <c r="AN91" s="41">
        <f t="shared" si="137"/>
        <v>0</v>
      </c>
      <c r="AO91" s="41">
        <f t="shared" si="121"/>
        <v>0</v>
      </c>
      <c r="AP91" s="41">
        <f t="shared" si="138"/>
        <v>0</v>
      </c>
      <c r="AQ91" s="41">
        <f t="shared" ca="1" si="122"/>
        <v>0</v>
      </c>
      <c r="AR91" s="41">
        <f t="shared" ca="1" si="139"/>
        <v>0</v>
      </c>
      <c r="AS91" s="41">
        <f t="shared" si="123"/>
        <v>0</v>
      </c>
      <c r="AT91" s="41">
        <f t="shared" si="140"/>
        <v>0</v>
      </c>
      <c r="AU91" s="41">
        <f t="shared" si="124"/>
        <v>0</v>
      </c>
      <c r="AV91" s="41">
        <f t="shared" si="141"/>
        <v>0</v>
      </c>
      <c r="AW91" s="34"/>
      <c r="AX91" s="34"/>
      <c r="AY91" s="41">
        <f t="shared" si="142"/>
        <v>0</v>
      </c>
      <c r="AZ91" s="41">
        <f t="shared" si="143"/>
        <v>0</v>
      </c>
      <c r="BA91" s="41">
        <f t="shared" si="175"/>
        <v>0</v>
      </c>
      <c r="BB91" s="41">
        <f t="shared" si="144"/>
        <v>0</v>
      </c>
      <c r="BC91" s="41">
        <f t="shared" si="125"/>
        <v>0</v>
      </c>
      <c r="BD91" s="34"/>
      <c r="BE91" s="41">
        <f t="shared" si="145"/>
        <v>0</v>
      </c>
      <c r="BF91" s="41">
        <f t="shared" si="146"/>
        <v>0</v>
      </c>
      <c r="BG91" s="41">
        <f t="shared" si="147"/>
        <v>0</v>
      </c>
      <c r="BH91" s="41">
        <f t="shared" si="148"/>
        <v>0</v>
      </c>
      <c r="BI91" s="41">
        <f t="shared" si="177"/>
        <v>0</v>
      </c>
      <c r="BJ91" s="41">
        <f t="shared" si="149"/>
        <v>0</v>
      </c>
      <c r="BL91" s="41">
        <f t="shared" si="169"/>
        <v>0</v>
      </c>
      <c r="BM91" s="41">
        <f t="shared" si="170"/>
        <v>0</v>
      </c>
      <c r="BN91" s="41">
        <f t="shared" si="150"/>
        <v>0</v>
      </c>
      <c r="BO91" s="41">
        <f t="shared" si="151"/>
        <v>0</v>
      </c>
      <c r="BP91" s="41">
        <f t="shared" si="152"/>
        <v>0</v>
      </c>
      <c r="BQ91" s="41">
        <f t="shared" si="153"/>
        <v>0</v>
      </c>
      <c r="BR91" s="41">
        <f t="shared" si="154"/>
        <v>0</v>
      </c>
      <c r="BS91" s="34"/>
      <c r="BT91" s="41">
        <f t="shared" si="155"/>
        <v>0</v>
      </c>
      <c r="BU91" s="41">
        <f t="shared" si="156"/>
        <v>0</v>
      </c>
      <c r="BV91" s="41">
        <f t="shared" si="157"/>
        <v>0</v>
      </c>
      <c r="BW91" s="41">
        <f t="shared" si="158"/>
        <v>0</v>
      </c>
      <c r="BX91" s="41">
        <f t="shared" si="159"/>
        <v>0</v>
      </c>
      <c r="BY91" s="41">
        <f t="shared" si="171"/>
        <v>0</v>
      </c>
      <c r="BZ91" s="41">
        <f t="shared" si="160"/>
        <v>0</v>
      </c>
      <c r="CA91" s="41">
        <f t="shared" si="161"/>
        <v>0</v>
      </c>
      <c r="CB91" s="41">
        <f t="shared" si="162"/>
        <v>0</v>
      </c>
      <c r="CC91" s="41">
        <f t="shared" si="163"/>
        <v>0</v>
      </c>
      <c r="CD91" s="41">
        <f t="shared" si="164"/>
        <v>0</v>
      </c>
      <c r="CE91" s="41">
        <f t="shared" si="165"/>
        <v>0</v>
      </c>
      <c r="CF91" s="41">
        <f t="shared" si="166"/>
        <v>0</v>
      </c>
      <c r="CH91" s="50">
        <f t="shared" si="126"/>
        <v>0</v>
      </c>
      <c r="CI91" s="50">
        <f t="shared" si="167"/>
        <v>0</v>
      </c>
      <c r="CJ91" s="50">
        <f t="shared" si="127"/>
        <v>0</v>
      </c>
      <c r="CK91" s="50"/>
      <c r="CL91" s="41">
        <f t="shared" ca="1" si="134"/>
        <v>0</v>
      </c>
      <c r="CM91" s="34"/>
      <c r="CN91" s="41">
        <f t="shared" si="128"/>
        <v>0</v>
      </c>
      <c r="CO91" s="41">
        <f t="shared" si="129"/>
        <v>0</v>
      </c>
      <c r="CP91" s="41">
        <f t="shared" si="132"/>
        <v>0</v>
      </c>
      <c r="CQ91" s="41">
        <f t="shared" si="133"/>
        <v>0</v>
      </c>
      <c r="CR91" s="41">
        <f t="shared" si="130"/>
        <v>0</v>
      </c>
      <c r="CS91" s="34"/>
      <c r="CT91" s="41">
        <f t="shared" si="178"/>
        <v>0</v>
      </c>
      <c r="CU91" s="34"/>
      <c r="CV91" s="39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</row>
    <row r="92" spans="1:162" s="21" customFormat="1" ht="21" x14ac:dyDescent="0.35">
      <c r="A92" s="127" t="str">
        <f t="shared" si="172"/>
        <v/>
      </c>
      <c r="B92" s="153"/>
      <c r="C92" s="105"/>
      <c r="D92" s="191"/>
      <c r="E92" s="191"/>
      <c r="F92" s="144"/>
      <c r="G92" s="145"/>
      <c r="H92" s="144"/>
      <c r="I92" s="154"/>
      <c r="J92" s="98"/>
      <c r="K92" s="98"/>
      <c r="L92" s="98"/>
      <c r="M92" s="99"/>
      <c r="N92" s="182" t="str">
        <f t="shared" si="173"/>
        <v/>
      </c>
      <c r="O92" s="148"/>
      <c r="P92" s="187" t="str">
        <f t="shared" si="168"/>
        <v/>
      </c>
      <c r="Q92" s="152"/>
      <c r="R92" s="152"/>
      <c r="S92" s="152"/>
      <c r="T92" s="100"/>
      <c r="U92" s="100"/>
      <c r="V92" s="155"/>
      <c r="W92" s="156"/>
      <c r="X92" s="153"/>
      <c r="Y92" s="153"/>
      <c r="Z92" s="146"/>
      <c r="AA92" s="189"/>
      <c r="AB92" s="27"/>
      <c r="AC92" s="34"/>
      <c r="AD92" s="41">
        <f t="shared" si="117"/>
        <v>0</v>
      </c>
      <c r="AE92" s="41">
        <f t="shared" si="135"/>
        <v>0</v>
      </c>
      <c r="AF92" s="41">
        <f t="shared" ca="1" si="118"/>
        <v>0</v>
      </c>
      <c r="AG92" s="41">
        <f t="shared" ca="1" si="119"/>
        <v>0</v>
      </c>
      <c r="AH92" s="34"/>
      <c r="AI92" s="109" t="str">
        <f t="shared" si="174"/>
        <v/>
      </c>
      <c r="AJ92" s="109">
        <f t="shared" si="136"/>
        <v>0</v>
      </c>
      <c r="AK92" s="109">
        <f t="shared" si="176"/>
        <v>0</v>
      </c>
      <c r="AL92" s="34"/>
      <c r="AM92" s="41">
        <f t="shared" si="120"/>
        <v>0</v>
      </c>
      <c r="AN92" s="41">
        <f t="shared" si="137"/>
        <v>0</v>
      </c>
      <c r="AO92" s="41">
        <f t="shared" si="121"/>
        <v>0</v>
      </c>
      <c r="AP92" s="41">
        <f t="shared" si="138"/>
        <v>0</v>
      </c>
      <c r="AQ92" s="41">
        <f t="shared" ca="1" si="122"/>
        <v>0</v>
      </c>
      <c r="AR92" s="41">
        <f t="shared" ca="1" si="139"/>
        <v>0</v>
      </c>
      <c r="AS92" s="41">
        <f t="shared" si="123"/>
        <v>0</v>
      </c>
      <c r="AT92" s="41">
        <f t="shared" si="140"/>
        <v>0</v>
      </c>
      <c r="AU92" s="41">
        <f t="shared" si="124"/>
        <v>0</v>
      </c>
      <c r="AV92" s="41">
        <f t="shared" si="141"/>
        <v>0</v>
      </c>
      <c r="AW92" s="34"/>
      <c r="AX92" s="34"/>
      <c r="AY92" s="41">
        <f t="shared" si="142"/>
        <v>0</v>
      </c>
      <c r="AZ92" s="41">
        <f t="shared" si="143"/>
        <v>0</v>
      </c>
      <c r="BA92" s="41">
        <f t="shared" si="175"/>
        <v>0</v>
      </c>
      <c r="BB92" s="41">
        <f t="shared" si="144"/>
        <v>0</v>
      </c>
      <c r="BC92" s="41">
        <f t="shared" si="125"/>
        <v>0</v>
      </c>
      <c r="BD92" s="34"/>
      <c r="BE92" s="41">
        <f t="shared" si="145"/>
        <v>0</v>
      </c>
      <c r="BF92" s="41">
        <f t="shared" si="146"/>
        <v>0</v>
      </c>
      <c r="BG92" s="41">
        <f t="shared" si="147"/>
        <v>0</v>
      </c>
      <c r="BH92" s="41">
        <f t="shared" si="148"/>
        <v>0</v>
      </c>
      <c r="BI92" s="41">
        <f t="shared" si="177"/>
        <v>0</v>
      </c>
      <c r="BJ92" s="41">
        <f t="shared" si="149"/>
        <v>0</v>
      </c>
      <c r="BL92" s="41">
        <f t="shared" si="169"/>
        <v>0</v>
      </c>
      <c r="BM92" s="41">
        <f t="shared" si="170"/>
        <v>0</v>
      </c>
      <c r="BN92" s="41">
        <f t="shared" si="150"/>
        <v>0</v>
      </c>
      <c r="BO92" s="41">
        <f t="shared" si="151"/>
        <v>0</v>
      </c>
      <c r="BP92" s="41">
        <f t="shared" si="152"/>
        <v>0</v>
      </c>
      <c r="BQ92" s="41">
        <f t="shared" si="153"/>
        <v>0</v>
      </c>
      <c r="BR92" s="41">
        <f t="shared" si="154"/>
        <v>0</v>
      </c>
      <c r="BS92" s="34"/>
      <c r="BT92" s="41">
        <f t="shared" si="155"/>
        <v>0</v>
      </c>
      <c r="BU92" s="41">
        <f t="shared" si="156"/>
        <v>0</v>
      </c>
      <c r="BV92" s="41">
        <f t="shared" si="157"/>
        <v>0</v>
      </c>
      <c r="BW92" s="41">
        <f t="shared" si="158"/>
        <v>0</v>
      </c>
      <c r="BX92" s="41">
        <f t="shared" si="159"/>
        <v>0</v>
      </c>
      <c r="BY92" s="41">
        <f t="shared" si="171"/>
        <v>0</v>
      </c>
      <c r="BZ92" s="41">
        <f t="shared" si="160"/>
        <v>0</v>
      </c>
      <c r="CA92" s="41">
        <f t="shared" si="161"/>
        <v>0</v>
      </c>
      <c r="CB92" s="41">
        <f t="shared" si="162"/>
        <v>0</v>
      </c>
      <c r="CC92" s="41">
        <f t="shared" si="163"/>
        <v>0</v>
      </c>
      <c r="CD92" s="41">
        <f t="shared" si="164"/>
        <v>0</v>
      </c>
      <c r="CE92" s="41">
        <f t="shared" si="165"/>
        <v>0</v>
      </c>
      <c r="CF92" s="41">
        <f t="shared" si="166"/>
        <v>0</v>
      </c>
      <c r="CH92" s="50">
        <f t="shared" si="126"/>
        <v>0</v>
      </c>
      <c r="CI92" s="50">
        <f t="shared" si="167"/>
        <v>0</v>
      </c>
      <c r="CJ92" s="50">
        <f t="shared" si="127"/>
        <v>0</v>
      </c>
      <c r="CK92" s="50"/>
      <c r="CL92" s="41">
        <f t="shared" ca="1" si="134"/>
        <v>0</v>
      </c>
      <c r="CM92" s="34"/>
      <c r="CN92" s="41">
        <f t="shared" si="128"/>
        <v>0</v>
      </c>
      <c r="CO92" s="41">
        <f t="shared" si="129"/>
        <v>0</v>
      </c>
      <c r="CP92" s="41">
        <f t="shared" si="132"/>
        <v>0</v>
      </c>
      <c r="CQ92" s="41">
        <f t="shared" si="133"/>
        <v>0</v>
      </c>
      <c r="CR92" s="41">
        <f t="shared" si="130"/>
        <v>0</v>
      </c>
      <c r="CS92" s="34"/>
      <c r="CT92" s="41">
        <f t="shared" si="178"/>
        <v>0</v>
      </c>
      <c r="CU92" s="34"/>
      <c r="CV92" s="39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</row>
    <row r="93" spans="1:162" s="21" customFormat="1" ht="21" x14ac:dyDescent="0.35">
      <c r="A93" s="127" t="str">
        <f t="shared" si="172"/>
        <v/>
      </c>
      <c r="B93" s="153"/>
      <c r="C93" s="105"/>
      <c r="D93" s="191"/>
      <c r="E93" s="191"/>
      <c r="F93" s="144"/>
      <c r="G93" s="145"/>
      <c r="H93" s="144"/>
      <c r="I93" s="154"/>
      <c r="J93" s="98"/>
      <c r="K93" s="98"/>
      <c r="L93" s="98"/>
      <c r="M93" s="99"/>
      <c r="N93" s="182" t="str">
        <f t="shared" si="173"/>
        <v/>
      </c>
      <c r="O93" s="148"/>
      <c r="P93" s="187" t="str">
        <f t="shared" si="168"/>
        <v/>
      </c>
      <c r="Q93" s="152"/>
      <c r="R93" s="152"/>
      <c r="S93" s="152"/>
      <c r="T93" s="100"/>
      <c r="U93" s="100"/>
      <c r="V93" s="155"/>
      <c r="W93" s="156"/>
      <c r="X93" s="153"/>
      <c r="Y93" s="153"/>
      <c r="Z93" s="146"/>
      <c r="AA93" s="189"/>
      <c r="AB93" s="27"/>
      <c r="AC93" s="34"/>
      <c r="AD93" s="41">
        <f t="shared" si="117"/>
        <v>0</v>
      </c>
      <c r="AE93" s="41">
        <f t="shared" si="135"/>
        <v>0</v>
      </c>
      <c r="AF93" s="41">
        <f t="shared" ca="1" si="118"/>
        <v>0</v>
      </c>
      <c r="AG93" s="41">
        <f t="shared" ca="1" si="119"/>
        <v>0</v>
      </c>
      <c r="AH93" s="34"/>
      <c r="AI93" s="109" t="str">
        <f t="shared" si="174"/>
        <v/>
      </c>
      <c r="AJ93" s="109">
        <f t="shared" si="136"/>
        <v>0</v>
      </c>
      <c r="AK93" s="109">
        <f t="shared" si="176"/>
        <v>0</v>
      </c>
      <c r="AL93" s="34"/>
      <c r="AM93" s="41">
        <f t="shared" si="120"/>
        <v>0</v>
      </c>
      <c r="AN93" s="41">
        <f t="shared" si="137"/>
        <v>0</v>
      </c>
      <c r="AO93" s="41">
        <f t="shared" si="121"/>
        <v>0</v>
      </c>
      <c r="AP93" s="41">
        <f t="shared" si="138"/>
        <v>0</v>
      </c>
      <c r="AQ93" s="41">
        <f t="shared" ca="1" si="122"/>
        <v>0</v>
      </c>
      <c r="AR93" s="41">
        <f t="shared" ca="1" si="139"/>
        <v>0</v>
      </c>
      <c r="AS93" s="41">
        <f t="shared" si="123"/>
        <v>0</v>
      </c>
      <c r="AT93" s="41">
        <f t="shared" si="140"/>
        <v>0</v>
      </c>
      <c r="AU93" s="41">
        <f t="shared" si="124"/>
        <v>0</v>
      </c>
      <c r="AV93" s="41">
        <f t="shared" si="141"/>
        <v>0</v>
      </c>
      <c r="AW93" s="34"/>
      <c r="AX93" s="34"/>
      <c r="AY93" s="41">
        <f t="shared" si="142"/>
        <v>0</v>
      </c>
      <c r="AZ93" s="41">
        <f t="shared" si="143"/>
        <v>0</v>
      </c>
      <c r="BA93" s="41">
        <f t="shared" si="175"/>
        <v>0</v>
      </c>
      <c r="BB93" s="41">
        <f t="shared" si="144"/>
        <v>0</v>
      </c>
      <c r="BC93" s="41">
        <f t="shared" si="125"/>
        <v>0</v>
      </c>
      <c r="BD93" s="34"/>
      <c r="BE93" s="41">
        <f t="shared" si="145"/>
        <v>0</v>
      </c>
      <c r="BF93" s="41">
        <f t="shared" si="146"/>
        <v>0</v>
      </c>
      <c r="BG93" s="41">
        <f t="shared" si="147"/>
        <v>0</v>
      </c>
      <c r="BH93" s="41">
        <f t="shared" si="148"/>
        <v>0</v>
      </c>
      <c r="BI93" s="41">
        <f t="shared" si="177"/>
        <v>0</v>
      </c>
      <c r="BJ93" s="41">
        <f t="shared" si="149"/>
        <v>0</v>
      </c>
      <c r="BL93" s="41">
        <f t="shared" si="169"/>
        <v>0</v>
      </c>
      <c r="BM93" s="41">
        <f t="shared" si="170"/>
        <v>0</v>
      </c>
      <c r="BN93" s="41">
        <f t="shared" si="150"/>
        <v>0</v>
      </c>
      <c r="BO93" s="41">
        <f t="shared" si="151"/>
        <v>0</v>
      </c>
      <c r="BP93" s="41">
        <f t="shared" si="152"/>
        <v>0</v>
      </c>
      <c r="BQ93" s="41">
        <f t="shared" si="153"/>
        <v>0</v>
      </c>
      <c r="BR93" s="41">
        <f t="shared" si="154"/>
        <v>0</v>
      </c>
      <c r="BS93" s="34"/>
      <c r="BT93" s="41">
        <f t="shared" si="155"/>
        <v>0</v>
      </c>
      <c r="BU93" s="41">
        <f t="shared" si="156"/>
        <v>0</v>
      </c>
      <c r="BV93" s="41">
        <f t="shared" si="157"/>
        <v>0</v>
      </c>
      <c r="BW93" s="41">
        <f t="shared" si="158"/>
        <v>0</v>
      </c>
      <c r="BX93" s="41">
        <f t="shared" si="159"/>
        <v>0</v>
      </c>
      <c r="BY93" s="41">
        <f t="shared" si="171"/>
        <v>0</v>
      </c>
      <c r="BZ93" s="41">
        <f t="shared" si="160"/>
        <v>0</v>
      </c>
      <c r="CA93" s="41">
        <f t="shared" si="161"/>
        <v>0</v>
      </c>
      <c r="CB93" s="41">
        <f t="shared" si="162"/>
        <v>0</v>
      </c>
      <c r="CC93" s="41">
        <f t="shared" si="163"/>
        <v>0</v>
      </c>
      <c r="CD93" s="41">
        <f t="shared" si="164"/>
        <v>0</v>
      </c>
      <c r="CE93" s="41">
        <f t="shared" si="165"/>
        <v>0</v>
      </c>
      <c r="CF93" s="41">
        <f t="shared" si="166"/>
        <v>0</v>
      </c>
      <c r="CH93" s="50">
        <f t="shared" si="126"/>
        <v>0</v>
      </c>
      <c r="CI93" s="50">
        <f t="shared" si="167"/>
        <v>0</v>
      </c>
      <c r="CJ93" s="50">
        <f t="shared" si="127"/>
        <v>0</v>
      </c>
      <c r="CK93" s="50"/>
      <c r="CL93" s="41">
        <f t="shared" ca="1" si="134"/>
        <v>0</v>
      </c>
      <c r="CM93" s="34"/>
      <c r="CN93" s="41">
        <f t="shared" si="128"/>
        <v>0</v>
      </c>
      <c r="CO93" s="41">
        <f t="shared" si="129"/>
        <v>0</v>
      </c>
      <c r="CP93" s="41">
        <f t="shared" ref="CP93:CP124" si="179">IF(AND((B93&gt;""),(O93&lt;&gt;""),OR((O93=O92),(O93=O94))),1,0)</f>
        <v>0</v>
      </c>
      <c r="CQ93" s="41">
        <f t="shared" ref="CQ93:CQ124" si="180">IF(AND((B93&gt;""),(P93&lt;&gt;""),OR((P93=P92),(P93=P94))),1,0)</f>
        <v>0</v>
      </c>
      <c r="CR93" s="41">
        <f t="shared" si="130"/>
        <v>0</v>
      </c>
      <c r="CS93" s="34"/>
      <c r="CT93" s="41">
        <f t="shared" si="178"/>
        <v>0</v>
      </c>
      <c r="CU93" s="34"/>
      <c r="CV93" s="39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</row>
    <row r="94" spans="1:162" s="21" customFormat="1" ht="21" x14ac:dyDescent="0.35">
      <c r="A94" s="127" t="str">
        <f t="shared" si="172"/>
        <v/>
      </c>
      <c r="B94" s="153"/>
      <c r="C94" s="105"/>
      <c r="D94" s="191"/>
      <c r="E94" s="191"/>
      <c r="F94" s="144"/>
      <c r="G94" s="145"/>
      <c r="H94" s="144"/>
      <c r="I94" s="154"/>
      <c r="J94" s="98"/>
      <c r="K94" s="98"/>
      <c r="L94" s="98"/>
      <c r="M94" s="99"/>
      <c r="N94" s="182" t="str">
        <f t="shared" si="173"/>
        <v/>
      </c>
      <c r="O94" s="148"/>
      <c r="P94" s="187" t="str">
        <f t="shared" si="168"/>
        <v/>
      </c>
      <c r="Q94" s="152"/>
      <c r="R94" s="152"/>
      <c r="S94" s="152"/>
      <c r="T94" s="100"/>
      <c r="U94" s="100"/>
      <c r="V94" s="155"/>
      <c r="W94" s="156"/>
      <c r="X94" s="153"/>
      <c r="Y94" s="153"/>
      <c r="Z94" s="146"/>
      <c r="AA94" s="189"/>
      <c r="AB94" s="27"/>
      <c r="AC94" s="34"/>
      <c r="AD94" s="41">
        <f t="shared" si="117"/>
        <v>0</v>
      </c>
      <c r="AE94" s="41">
        <f t="shared" si="135"/>
        <v>0</v>
      </c>
      <c r="AF94" s="41">
        <f t="shared" ca="1" si="118"/>
        <v>0</v>
      </c>
      <c r="AG94" s="41">
        <f t="shared" ca="1" si="119"/>
        <v>0</v>
      </c>
      <c r="AH94" s="34"/>
      <c r="AI94" s="109" t="str">
        <f t="shared" si="174"/>
        <v/>
      </c>
      <c r="AJ94" s="109">
        <f t="shared" si="136"/>
        <v>0</v>
      </c>
      <c r="AK94" s="109">
        <f t="shared" si="176"/>
        <v>0</v>
      </c>
      <c r="AL94" s="34"/>
      <c r="AM94" s="41">
        <f t="shared" si="120"/>
        <v>0</v>
      </c>
      <c r="AN94" s="41">
        <f t="shared" si="137"/>
        <v>0</v>
      </c>
      <c r="AO94" s="41">
        <f t="shared" si="121"/>
        <v>0</v>
      </c>
      <c r="AP94" s="41">
        <f t="shared" si="138"/>
        <v>0</v>
      </c>
      <c r="AQ94" s="41">
        <f t="shared" ca="1" si="122"/>
        <v>0</v>
      </c>
      <c r="AR94" s="41">
        <f t="shared" ca="1" si="139"/>
        <v>0</v>
      </c>
      <c r="AS94" s="41">
        <f t="shared" si="123"/>
        <v>0</v>
      </c>
      <c r="AT94" s="41">
        <f t="shared" si="140"/>
        <v>0</v>
      </c>
      <c r="AU94" s="41">
        <f t="shared" si="124"/>
        <v>0</v>
      </c>
      <c r="AV94" s="41">
        <f t="shared" si="141"/>
        <v>0</v>
      </c>
      <c r="AW94" s="34"/>
      <c r="AX94" s="34"/>
      <c r="AY94" s="41">
        <f t="shared" si="142"/>
        <v>0</v>
      </c>
      <c r="AZ94" s="41">
        <f t="shared" si="143"/>
        <v>0</v>
      </c>
      <c r="BA94" s="41">
        <f t="shared" si="175"/>
        <v>0</v>
      </c>
      <c r="BB94" s="41">
        <f t="shared" si="144"/>
        <v>0</v>
      </c>
      <c r="BC94" s="41">
        <f t="shared" si="125"/>
        <v>0</v>
      </c>
      <c r="BD94" s="34"/>
      <c r="BE94" s="41">
        <f t="shared" si="145"/>
        <v>0</v>
      </c>
      <c r="BF94" s="41">
        <f t="shared" si="146"/>
        <v>0</v>
      </c>
      <c r="BG94" s="41">
        <f t="shared" si="147"/>
        <v>0</v>
      </c>
      <c r="BH94" s="41">
        <f t="shared" si="148"/>
        <v>0</v>
      </c>
      <c r="BI94" s="41">
        <f t="shared" si="177"/>
        <v>0</v>
      </c>
      <c r="BJ94" s="41">
        <f t="shared" si="149"/>
        <v>0</v>
      </c>
      <c r="BL94" s="41">
        <f t="shared" si="169"/>
        <v>0</v>
      </c>
      <c r="BM94" s="41">
        <f t="shared" si="170"/>
        <v>0</v>
      </c>
      <c r="BN94" s="41">
        <f t="shared" si="150"/>
        <v>0</v>
      </c>
      <c r="BO94" s="41">
        <f t="shared" si="151"/>
        <v>0</v>
      </c>
      <c r="BP94" s="41">
        <f t="shared" si="152"/>
        <v>0</v>
      </c>
      <c r="BQ94" s="41">
        <f t="shared" si="153"/>
        <v>0</v>
      </c>
      <c r="BR94" s="41">
        <f t="shared" si="154"/>
        <v>0</v>
      </c>
      <c r="BS94" s="34"/>
      <c r="BT94" s="41">
        <f t="shared" si="155"/>
        <v>0</v>
      </c>
      <c r="BU94" s="41">
        <f t="shared" si="156"/>
        <v>0</v>
      </c>
      <c r="BV94" s="41">
        <f t="shared" si="157"/>
        <v>0</v>
      </c>
      <c r="BW94" s="41">
        <f t="shared" si="158"/>
        <v>0</v>
      </c>
      <c r="BX94" s="41">
        <f t="shared" si="159"/>
        <v>0</v>
      </c>
      <c r="BY94" s="41">
        <f t="shared" si="171"/>
        <v>0</v>
      </c>
      <c r="BZ94" s="41">
        <f t="shared" si="160"/>
        <v>0</v>
      </c>
      <c r="CA94" s="41">
        <f t="shared" si="161"/>
        <v>0</v>
      </c>
      <c r="CB94" s="41">
        <f t="shared" si="162"/>
        <v>0</v>
      </c>
      <c r="CC94" s="41">
        <f t="shared" si="163"/>
        <v>0</v>
      </c>
      <c r="CD94" s="41">
        <f t="shared" si="164"/>
        <v>0</v>
      </c>
      <c r="CE94" s="41">
        <f t="shared" si="165"/>
        <v>0</v>
      </c>
      <c r="CF94" s="41">
        <f t="shared" si="166"/>
        <v>0</v>
      </c>
      <c r="CH94" s="50">
        <f t="shared" si="126"/>
        <v>0</v>
      </c>
      <c r="CI94" s="50">
        <f t="shared" si="167"/>
        <v>0</v>
      </c>
      <c r="CJ94" s="50">
        <f t="shared" si="127"/>
        <v>0</v>
      </c>
      <c r="CK94" s="50"/>
      <c r="CL94" s="41">
        <f t="shared" ca="1" si="134"/>
        <v>0</v>
      </c>
      <c r="CM94" s="34"/>
      <c r="CN94" s="41">
        <f t="shared" si="128"/>
        <v>0</v>
      </c>
      <c r="CO94" s="41">
        <f t="shared" si="129"/>
        <v>0</v>
      </c>
      <c r="CP94" s="41">
        <f t="shared" si="179"/>
        <v>0</v>
      </c>
      <c r="CQ94" s="41">
        <f t="shared" si="180"/>
        <v>0</v>
      </c>
      <c r="CR94" s="41">
        <f t="shared" si="130"/>
        <v>0</v>
      </c>
      <c r="CS94" s="34"/>
      <c r="CT94" s="41">
        <f t="shared" si="178"/>
        <v>0</v>
      </c>
      <c r="CU94" s="34"/>
      <c r="CV94" s="39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</row>
    <row r="95" spans="1:162" s="21" customFormat="1" ht="21" x14ac:dyDescent="0.35">
      <c r="A95" s="127" t="str">
        <f t="shared" si="172"/>
        <v/>
      </c>
      <c r="B95" s="153"/>
      <c r="C95" s="105"/>
      <c r="D95" s="191"/>
      <c r="E95" s="191"/>
      <c r="F95" s="144"/>
      <c r="G95" s="145"/>
      <c r="H95" s="144"/>
      <c r="I95" s="154"/>
      <c r="J95" s="98"/>
      <c r="K95" s="98"/>
      <c r="L95" s="98"/>
      <c r="M95" s="99"/>
      <c r="N95" s="182" t="str">
        <f t="shared" si="173"/>
        <v/>
      </c>
      <c r="O95" s="148"/>
      <c r="P95" s="187" t="str">
        <f t="shared" si="168"/>
        <v/>
      </c>
      <c r="Q95" s="152"/>
      <c r="R95" s="152"/>
      <c r="S95" s="152"/>
      <c r="T95" s="100"/>
      <c r="U95" s="100"/>
      <c r="V95" s="155"/>
      <c r="W95" s="156"/>
      <c r="X95" s="153"/>
      <c r="Y95" s="153"/>
      <c r="Z95" s="146"/>
      <c r="AA95" s="189"/>
      <c r="AB95" s="27"/>
      <c r="AC95" s="34"/>
      <c r="AD95" s="41">
        <f t="shared" si="117"/>
        <v>0</v>
      </c>
      <c r="AE95" s="41">
        <f t="shared" si="135"/>
        <v>0</v>
      </c>
      <c r="AF95" s="41">
        <f t="shared" ca="1" si="118"/>
        <v>0</v>
      </c>
      <c r="AG95" s="41">
        <f t="shared" ca="1" si="119"/>
        <v>0</v>
      </c>
      <c r="AH95" s="34"/>
      <c r="AI95" s="109" t="str">
        <f t="shared" si="174"/>
        <v/>
      </c>
      <c r="AJ95" s="109">
        <f t="shared" si="136"/>
        <v>0</v>
      </c>
      <c r="AK95" s="109">
        <f t="shared" si="176"/>
        <v>0</v>
      </c>
      <c r="AL95" s="34"/>
      <c r="AM95" s="41">
        <f t="shared" si="120"/>
        <v>0</v>
      </c>
      <c r="AN95" s="41">
        <f t="shared" si="137"/>
        <v>0</v>
      </c>
      <c r="AO95" s="41">
        <f t="shared" si="121"/>
        <v>0</v>
      </c>
      <c r="AP95" s="41">
        <f t="shared" si="138"/>
        <v>0</v>
      </c>
      <c r="AQ95" s="41">
        <f t="shared" ca="1" si="122"/>
        <v>0</v>
      </c>
      <c r="AR95" s="41">
        <f t="shared" ca="1" si="139"/>
        <v>0</v>
      </c>
      <c r="AS95" s="41">
        <f t="shared" si="123"/>
        <v>0</v>
      </c>
      <c r="AT95" s="41">
        <f t="shared" si="140"/>
        <v>0</v>
      </c>
      <c r="AU95" s="41">
        <f t="shared" si="124"/>
        <v>0</v>
      </c>
      <c r="AV95" s="41">
        <f t="shared" si="141"/>
        <v>0</v>
      </c>
      <c r="AW95" s="34"/>
      <c r="AX95" s="34"/>
      <c r="AY95" s="41">
        <f t="shared" si="142"/>
        <v>0</v>
      </c>
      <c r="AZ95" s="41">
        <f t="shared" si="143"/>
        <v>0</v>
      </c>
      <c r="BA95" s="41">
        <f t="shared" si="175"/>
        <v>0</v>
      </c>
      <c r="BB95" s="41">
        <f t="shared" si="144"/>
        <v>0</v>
      </c>
      <c r="BC95" s="41">
        <f t="shared" si="125"/>
        <v>0</v>
      </c>
      <c r="BD95" s="34"/>
      <c r="BE95" s="41">
        <f t="shared" si="145"/>
        <v>0</v>
      </c>
      <c r="BF95" s="41">
        <f t="shared" si="146"/>
        <v>0</v>
      </c>
      <c r="BG95" s="41">
        <f t="shared" si="147"/>
        <v>0</v>
      </c>
      <c r="BH95" s="41">
        <f t="shared" si="148"/>
        <v>0</v>
      </c>
      <c r="BI95" s="41">
        <f t="shared" si="177"/>
        <v>0</v>
      </c>
      <c r="BJ95" s="41">
        <f t="shared" si="149"/>
        <v>0</v>
      </c>
      <c r="BL95" s="41">
        <f t="shared" si="169"/>
        <v>0</v>
      </c>
      <c r="BM95" s="41">
        <f t="shared" si="170"/>
        <v>0</v>
      </c>
      <c r="BN95" s="41">
        <f t="shared" si="150"/>
        <v>0</v>
      </c>
      <c r="BO95" s="41">
        <f t="shared" si="151"/>
        <v>0</v>
      </c>
      <c r="BP95" s="41">
        <f t="shared" si="152"/>
        <v>0</v>
      </c>
      <c r="BQ95" s="41">
        <f t="shared" si="153"/>
        <v>0</v>
      </c>
      <c r="BR95" s="41">
        <f t="shared" si="154"/>
        <v>0</v>
      </c>
      <c r="BS95" s="34"/>
      <c r="BT95" s="41">
        <f t="shared" si="155"/>
        <v>0</v>
      </c>
      <c r="BU95" s="41">
        <f t="shared" si="156"/>
        <v>0</v>
      </c>
      <c r="BV95" s="41">
        <f t="shared" si="157"/>
        <v>0</v>
      </c>
      <c r="BW95" s="41">
        <f t="shared" si="158"/>
        <v>0</v>
      </c>
      <c r="BX95" s="41">
        <f t="shared" si="159"/>
        <v>0</v>
      </c>
      <c r="BY95" s="41">
        <f t="shared" si="171"/>
        <v>0</v>
      </c>
      <c r="BZ95" s="41">
        <f t="shared" si="160"/>
        <v>0</v>
      </c>
      <c r="CA95" s="41">
        <f t="shared" si="161"/>
        <v>0</v>
      </c>
      <c r="CB95" s="41">
        <f t="shared" si="162"/>
        <v>0</v>
      </c>
      <c r="CC95" s="41">
        <f t="shared" si="163"/>
        <v>0</v>
      </c>
      <c r="CD95" s="41">
        <f t="shared" si="164"/>
        <v>0</v>
      </c>
      <c r="CE95" s="41">
        <f t="shared" si="165"/>
        <v>0</v>
      </c>
      <c r="CF95" s="41">
        <f t="shared" si="166"/>
        <v>0</v>
      </c>
      <c r="CH95" s="50">
        <f t="shared" si="126"/>
        <v>0</v>
      </c>
      <c r="CI95" s="50">
        <f t="shared" si="167"/>
        <v>0</v>
      </c>
      <c r="CJ95" s="50">
        <f t="shared" si="127"/>
        <v>0</v>
      </c>
      <c r="CK95" s="50"/>
      <c r="CL95" s="41">
        <f t="shared" ca="1" si="134"/>
        <v>0</v>
      </c>
      <c r="CM95" s="34"/>
      <c r="CN95" s="41">
        <f t="shared" si="128"/>
        <v>0</v>
      </c>
      <c r="CO95" s="41">
        <f t="shared" si="129"/>
        <v>0</v>
      </c>
      <c r="CP95" s="41">
        <f t="shared" si="179"/>
        <v>0</v>
      </c>
      <c r="CQ95" s="41">
        <f t="shared" si="180"/>
        <v>0</v>
      </c>
      <c r="CR95" s="41">
        <f t="shared" si="130"/>
        <v>0</v>
      </c>
      <c r="CS95" s="34"/>
      <c r="CT95" s="41">
        <f t="shared" si="178"/>
        <v>0</v>
      </c>
      <c r="CU95" s="34"/>
      <c r="CV95" s="39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</row>
    <row r="96" spans="1:162" s="21" customFormat="1" ht="21" x14ac:dyDescent="0.35">
      <c r="A96" s="127" t="str">
        <f t="shared" si="172"/>
        <v/>
      </c>
      <c r="B96" s="153"/>
      <c r="C96" s="105"/>
      <c r="D96" s="191"/>
      <c r="E96" s="191"/>
      <c r="F96" s="144"/>
      <c r="G96" s="145"/>
      <c r="H96" s="144"/>
      <c r="I96" s="154"/>
      <c r="J96" s="98"/>
      <c r="K96" s="98"/>
      <c r="L96" s="98"/>
      <c r="M96" s="99"/>
      <c r="N96" s="182" t="str">
        <f t="shared" si="173"/>
        <v/>
      </c>
      <c r="O96" s="148"/>
      <c r="P96" s="187" t="str">
        <f t="shared" si="168"/>
        <v/>
      </c>
      <c r="Q96" s="152"/>
      <c r="R96" s="152"/>
      <c r="S96" s="152"/>
      <c r="T96" s="100"/>
      <c r="U96" s="100"/>
      <c r="V96" s="155"/>
      <c r="W96" s="156"/>
      <c r="X96" s="153"/>
      <c r="Y96" s="153"/>
      <c r="Z96" s="146"/>
      <c r="AA96" s="189"/>
      <c r="AB96" s="27"/>
      <c r="AC96" s="34"/>
      <c r="AD96" s="41">
        <f t="shared" si="117"/>
        <v>0</v>
      </c>
      <c r="AE96" s="41">
        <f t="shared" si="135"/>
        <v>0</v>
      </c>
      <c r="AF96" s="41">
        <f t="shared" ca="1" si="118"/>
        <v>0</v>
      </c>
      <c r="AG96" s="41">
        <f t="shared" ca="1" si="119"/>
        <v>0</v>
      </c>
      <c r="AH96" s="34"/>
      <c r="AI96" s="109" t="str">
        <f t="shared" si="174"/>
        <v/>
      </c>
      <c r="AJ96" s="109">
        <f t="shared" si="136"/>
        <v>0</v>
      </c>
      <c r="AK96" s="109">
        <f t="shared" si="176"/>
        <v>0</v>
      </c>
      <c r="AL96" s="34"/>
      <c r="AM96" s="41">
        <f t="shared" si="120"/>
        <v>0</v>
      </c>
      <c r="AN96" s="41">
        <f t="shared" si="137"/>
        <v>0</v>
      </c>
      <c r="AO96" s="41">
        <f t="shared" si="121"/>
        <v>0</v>
      </c>
      <c r="AP96" s="41">
        <f t="shared" si="138"/>
        <v>0</v>
      </c>
      <c r="AQ96" s="41">
        <f t="shared" ca="1" si="122"/>
        <v>0</v>
      </c>
      <c r="AR96" s="41">
        <f t="shared" ca="1" si="139"/>
        <v>0</v>
      </c>
      <c r="AS96" s="41">
        <f t="shared" si="123"/>
        <v>0</v>
      </c>
      <c r="AT96" s="41">
        <f t="shared" si="140"/>
        <v>0</v>
      </c>
      <c r="AU96" s="41">
        <f t="shared" si="124"/>
        <v>0</v>
      </c>
      <c r="AV96" s="41">
        <f t="shared" si="141"/>
        <v>0</v>
      </c>
      <c r="AW96" s="34"/>
      <c r="AX96" s="34"/>
      <c r="AY96" s="41">
        <f t="shared" si="142"/>
        <v>0</v>
      </c>
      <c r="AZ96" s="41">
        <f t="shared" si="143"/>
        <v>0</v>
      </c>
      <c r="BA96" s="41">
        <f t="shared" si="175"/>
        <v>0</v>
      </c>
      <c r="BB96" s="41">
        <f t="shared" si="144"/>
        <v>0</v>
      </c>
      <c r="BC96" s="41">
        <f t="shared" si="125"/>
        <v>0</v>
      </c>
      <c r="BD96" s="34"/>
      <c r="BE96" s="41">
        <f t="shared" si="145"/>
        <v>0</v>
      </c>
      <c r="BF96" s="41">
        <f t="shared" si="146"/>
        <v>0</v>
      </c>
      <c r="BG96" s="41">
        <f t="shared" si="147"/>
        <v>0</v>
      </c>
      <c r="BH96" s="41">
        <f t="shared" si="148"/>
        <v>0</v>
      </c>
      <c r="BI96" s="41">
        <f t="shared" si="177"/>
        <v>0</v>
      </c>
      <c r="BJ96" s="41">
        <f t="shared" si="149"/>
        <v>0</v>
      </c>
      <c r="BL96" s="41">
        <f t="shared" si="169"/>
        <v>0</v>
      </c>
      <c r="BM96" s="41">
        <f t="shared" si="170"/>
        <v>0</v>
      </c>
      <c r="BN96" s="41">
        <f t="shared" si="150"/>
        <v>0</v>
      </c>
      <c r="BO96" s="41">
        <f t="shared" si="151"/>
        <v>0</v>
      </c>
      <c r="BP96" s="41">
        <f t="shared" si="152"/>
        <v>0</v>
      </c>
      <c r="BQ96" s="41">
        <f t="shared" si="153"/>
        <v>0</v>
      </c>
      <c r="BR96" s="41">
        <f t="shared" si="154"/>
        <v>0</v>
      </c>
      <c r="BS96" s="34"/>
      <c r="BT96" s="41">
        <f t="shared" si="155"/>
        <v>0</v>
      </c>
      <c r="BU96" s="41">
        <f t="shared" si="156"/>
        <v>0</v>
      </c>
      <c r="BV96" s="41">
        <f t="shared" si="157"/>
        <v>0</v>
      </c>
      <c r="BW96" s="41">
        <f t="shared" si="158"/>
        <v>0</v>
      </c>
      <c r="BX96" s="41">
        <f t="shared" si="159"/>
        <v>0</v>
      </c>
      <c r="BY96" s="41">
        <f t="shared" si="171"/>
        <v>0</v>
      </c>
      <c r="BZ96" s="41">
        <f t="shared" si="160"/>
        <v>0</v>
      </c>
      <c r="CA96" s="41">
        <f t="shared" si="161"/>
        <v>0</v>
      </c>
      <c r="CB96" s="41">
        <f t="shared" si="162"/>
        <v>0</v>
      </c>
      <c r="CC96" s="41">
        <f t="shared" si="163"/>
        <v>0</v>
      </c>
      <c r="CD96" s="41">
        <f t="shared" si="164"/>
        <v>0</v>
      </c>
      <c r="CE96" s="41">
        <f t="shared" si="165"/>
        <v>0</v>
      </c>
      <c r="CF96" s="41">
        <f t="shared" si="166"/>
        <v>0</v>
      </c>
      <c r="CH96" s="50">
        <f t="shared" si="126"/>
        <v>0</v>
      </c>
      <c r="CI96" s="50">
        <f t="shared" si="167"/>
        <v>0</v>
      </c>
      <c r="CJ96" s="50">
        <f t="shared" si="127"/>
        <v>0</v>
      </c>
      <c r="CK96" s="50"/>
      <c r="CL96" s="41">
        <f t="shared" ca="1" si="134"/>
        <v>0</v>
      </c>
      <c r="CM96" s="34"/>
      <c r="CN96" s="41">
        <f t="shared" si="128"/>
        <v>0</v>
      </c>
      <c r="CO96" s="41">
        <f t="shared" si="129"/>
        <v>0</v>
      </c>
      <c r="CP96" s="41">
        <f t="shared" si="179"/>
        <v>0</v>
      </c>
      <c r="CQ96" s="41">
        <f t="shared" si="180"/>
        <v>0</v>
      </c>
      <c r="CR96" s="41">
        <f t="shared" si="130"/>
        <v>0</v>
      </c>
      <c r="CS96" s="34"/>
      <c r="CT96" s="41">
        <f t="shared" si="178"/>
        <v>0</v>
      </c>
      <c r="CU96" s="34"/>
      <c r="CV96" s="39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</row>
    <row r="97" spans="1:162" s="21" customFormat="1" ht="21" x14ac:dyDescent="0.35">
      <c r="A97" s="127" t="str">
        <f t="shared" si="172"/>
        <v/>
      </c>
      <c r="B97" s="153"/>
      <c r="C97" s="105"/>
      <c r="D97" s="191"/>
      <c r="E97" s="191"/>
      <c r="F97" s="144"/>
      <c r="G97" s="145"/>
      <c r="H97" s="144"/>
      <c r="I97" s="154"/>
      <c r="J97" s="98"/>
      <c r="K97" s="98"/>
      <c r="L97" s="98"/>
      <c r="M97" s="99"/>
      <c r="N97" s="182" t="str">
        <f t="shared" si="173"/>
        <v/>
      </c>
      <c r="O97" s="148"/>
      <c r="P97" s="187" t="str">
        <f t="shared" si="168"/>
        <v/>
      </c>
      <c r="Q97" s="152"/>
      <c r="R97" s="152"/>
      <c r="S97" s="152"/>
      <c r="T97" s="100"/>
      <c r="U97" s="100"/>
      <c r="V97" s="155"/>
      <c r="W97" s="156"/>
      <c r="X97" s="153"/>
      <c r="Y97" s="153"/>
      <c r="Z97" s="146"/>
      <c r="AA97" s="189"/>
      <c r="AB97" s="27"/>
      <c r="AC97" s="34"/>
      <c r="AD97" s="41">
        <f t="shared" si="117"/>
        <v>0</v>
      </c>
      <c r="AE97" s="41">
        <f t="shared" si="135"/>
        <v>0</v>
      </c>
      <c r="AF97" s="41">
        <f t="shared" ca="1" si="118"/>
        <v>0</v>
      </c>
      <c r="AG97" s="41">
        <f t="shared" ca="1" si="119"/>
        <v>0</v>
      </c>
      <c r="AH97" s="34"/>
      <c r="AI97" s="109" t="str">
        <f t="shared" si="174"/>
        <v/>
      </c>
      <c r="AJ97" s="109">
        <f t="shared" si="136"/>
        <v>0</v>
      </c>
      <c r="AK97" s="109">
        <f t="shared" si="176"/>
        <v>0</v>
      </c>
      <c r="AL97" s="34"/>
      <c r="AM97" s="41">
        <f t="shared" si="120"/>
        <v>0</v>
      </c>
      <c r="AN97" s="41">
        <f t="shared" si="137"/>
        <v>0</v>
      </c>
      <c r="AO97" s="41">
        <f t="shared" si="121"/>
        <v>0</v>
      </c>
      <c r="AP97" s="41">
        <f t="shared" si="138"/>
        <v>0</v>
      </c>
      <c r="AQ97" s="41">
        <f t="shared" ca="1" si="122"/>
        <v>0</v>
      </c>
      <c r="AR97" s="41">
        <f t="shared" ca="1" si="139"/>
        <v>0</v>
      </c>
      <c r="AS97" s="41">
        <f t="shared" si="123"/>
        <v>0</v>
      </c>
      <c r="AT97" s="41">
        <f t="shared" si="140"/>
        <v>0</v>
      </c>
      <c r="AU97" s="41">
        <f t="shared" si="124"/>
        <v>0</v>
      </c>
      <c r="AV97" s="41">
        <f t="shared" si="141"/>
        <v>0</v>
      </c>
      <c r="AW97" s="34"/>
      <c r="AX97" s="34"/>
      <c r="AY97" s="41">
        <f t="shared" si="142"/>
        <v>0</v>
      </c>
      <c r="AZ97" s="41">
        <f t="shared" si="143"/>
        <v>0</v>
      </c>
      <c r="BA97" s="41">
        <f t="shared" si="175"/>
        <v>0</v>
      </c>
      <c r="BB97" s="41">
        <f t="shared" si="144"/>
        <v>0</v>
      </c>
      <c r="BC97" s="41">
        <f t="shared" si="125"/>
        <v>0</v>
      </c>
      <c r="BD97" s="34"/>
      <c r="BE97" s="41">
        <f t="shared" si="145"/>
        <v>0</v>
      </c>
      <c r="BF97" s="41">
        <f t="shared" si="146"/>
        <v>0</v>
      </c>
      <c r="BG97" s="41">
        <f t="shared" si="147"/>
        <v>0</v>
      </c>
      <c r="BH97" s="41">
        <f t="shared" si="148"/>
        <v>0</v>
      </c>
      <c r="BI97" s="41">
        <f t="shared" si="177"/>
        <v>0</v>
      </c>
      <c r="BJ97" s="41">
        <f t="shared" si="149"/>
        <v>0</v>
      </c>
      <c r="BL97" s="41">
        <f t="shared" si="169"/>
        <v>0</v>
      </c>
      <c r="BM97" s="41">
        <f t="shared" si="170"/>
        <v>0</v>
      </c>
      <c r="BN97" s="41">
        <f t="shared" si="150"/>
        <v>0</v>
      </c>
      <c r="BO97" s="41">
        <f t="shared" si="151"/>
        <v>0</v>
      </c>
      <c r="BP97" s="41">
        <f t="shared" si="152"/>
        <v>0</v>
      </c>
      <c r="BQ97" s="41">
        <f t="shared" si="153"/>
        <v>0</v>
      </c>
      <c r="BR97" s="41">
        <f t="shared" si="154"/>
        <v>0</v>
      </c>
      <c r="BS97" s="34"/>
      <c r="BT97" s="41">
        <f t="shared" si="155"/>
        <v>0</v>
      </c>
      <c r="BU97" s="41">
        <f t="shared" si="156"/>
        <v>0</v>
      </c>
      <c r="BV97" s="41">
        <f t="shared" si="157"/>
        <v>0</v>
      </c>
      <c r="BW97" s="41">
        <f t="shared" si="158"/>
        <v>0</v>
      </c>
      <c r="BX97" s="41">
        <f t="shared" si="159"/>
        <v>0</v>
      </c>
      <c r="BY97" s="41">
        <f t="shared" si="171"/>
        <v>0</v>
      </c>
      <c r="BZ97" s="41">
        <f t="shared" si="160"/>
        <v>0</v>
      </c>
      <c r="CA97" s="41">
        <f t="shared" si="161"/>
        <v>0</v>
      </c>
      <c r="CB97" s="41">
        <f t="shared" si="162"/>
        <v>0</v>
      </c>
      <c r="CC97" s="41">
        <f t="shared" si="163"/>
        <v>0</v>
      </c>
      <c r="CD97" s="41">
        <f t="shared" si="164"/>
        <v>0</v>
      </c>
      <c r="CE97" s="41">
        <f t="shared" si="165"/>
        <v>0</v>
      </c>
      <c r="CF97" s="41">
        <f t="shared" si="166"/>
        <v>0</v>
      </c>
      <c r="CH97" s="50">
        <f t="shared" si="126"/>
        <v>0</v>
      </c>
      <c r="CI97" s="50">
        <f t="shared" si="167"/>
        <v>0</v>
      </c>
      <c r="CJ97" s="50">
        <f t="shared" si="127"/>
        <v>0</v>
      </c>
      <c r="CK97" s="50"/>
      <c r="CL97" s="41">
        <f t="shared" ca="1" si="134"/>
        <v>0</v>
      </c>
      <c r="CM97" s="34"/>
      <c r="CN97" s="41">
        <f t="shared" si="128"/>
        <v>0</v>
      </c>
      <c r="CO97" s="41">
        <f t="shared" si="129"/>
        <v>0</v>
      </c>
      <c r="CP97" s="41">
        <f t="shared" si="179"/>
        <v>0</v>
      </c>
      <c r="CQ97" s="41">
        <f t="shared" si="180"/>
        <v>0</v>
      </c>
      <c r="CR97" s="41">
        <f t="shared" si="130"/>
        <v>0</v>
      </c>
      <c r="CS97" s="34"/>
      <c r="CT97" s="41">
        <f t="shared" si="178"/>
        <v>0</v>
      </c>
      <c r="CU97" s="34"/>
      <c r="CV97" s="39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</row>
    <row r="98" spans="1:162" s="21" customFormat="1" ht="21" x14ac:dyDescent="0.35">
      <c r="A98" s="127" t="str">
        <f t="shared" si="172"/>
        <v/>
      </c>
      <c r="B98" s="153"/>
      <c r="C98" s="105"/>
      <c r="D98" s="191"/>
      <c r="E98" s="191"/>
      <c r="F98" s="144"/>
      <c r="G98" s="145"/>
      <c r="H98" s="144"/>
      <c r="I98" s="154"/>
      <c r="J98" s="98"/>
      <c r="K98" s="98"/>
      <c r="L98" s="98"/>
      <c r="M98" s="99"/>
      <c r="N98" s="182" t="str">
        <f t="shared" si="173"/>
        <v/>
      </c>
      <c r="O98" s="148"/>
      <c r="P98" s="187" t="str">
        <f t="shared" si="168"/>
        <v/>
      </c>
      <c r="Q98" s="152"/>
      <c r="R98" s="152"/>
      <c r="S98" s="152"/>
      <c r="T98" s="100"/>
      <c r="U98" s="100"/>
      <c r="V98" s="155"/>
      <c r="W98" s="156"/>
      <c r="X98" s="153"/>
      <c r="Y98" s="153"/>
      <c r="Z98" s="146"/>
      <c r="AA98" s="189"/>
      <c r="AB98" s="27"/>
      <c r="AC98" s="34"/>
      <c r="AD98" s="41">
        <f t="shared" si="117"/>
        <v>0</v>
      </c>
      <c r="AE98" s="41">
        <f t="shared" si="135"/>
        <v>0</v>
      </c>
      <c r="AF98" s="41">
        <f t="shared" ca="1" si="118"/>
        <v>0</v>
      </c>
      <c r="AG98" s="41">
        <f t="shared" ca="1" si="119"/>
        <v>0</v>
      </c>
      <c r="AH98" s="34"/>
      <c r="AI98" s="109" t="str">
        <f t="shared" si="174"/>
        <v/>
      </c>
      <c r="AJ98" s="109">
        <f t="shared" si="136"/>
        <v>0</v>
      </c>
      <c r="AK98" s="109">
        <f t="shared" si="176"/>
        <v>0</v>
      </c>
      <c r="AL98" s="34"/>
      <c r="AM98" s="41">
        <f t="shared" si="120"/>
        <v>0</v>
      </c>
      <c r="AN98" s="41">
        <f t="shared" si="137"/>
        <v>0</v>
      </c>
      <c r="AO98" s="41">
        <f t="shared" si="121"/>
        <v>0</v>
      </c>
      <c r="AP98" s="41">
        <f t="shared" si="138"/>
        <v>0</v>
      </c>
      <c r="AQ98" s="41">
        <f t="shared" ca="1" si="122"/>
        <v>0</v>
      </c>
      <c r="AR98" s="41">
        <f t="shared" ca="1" si="139"/>
        <v>0</v>
      </c>
      <c r="AS98" s="41">
        <f t="shared" si="123"/>
        <v>0</v>
      </c>
      <c r="AT98" s="41">
        <f t="shared" si="140"/>
        <v>0</v>
      </c>
      <c r="AU98" s="41">
        <f t="shared" si="124"/>
        <v>0</v>
      </c>
      <c r="AV98" s="41">
        <f t="shared" si="141"/>
        <v>0</v>
      </c>
      <c r="AW98" s="34"/>
      <c r="AX98" s="34"/>
      <c r="AY98" s="41">
        <f t="shared" si="142"/>
        <v>0</v>
      </c>
      <c r="AZ98" s="41">
        <f t="shared" si="143"/>
        <v>0</v>
      </c>
      <c r="BA98" s="41">
        <f t="shared" si="175"/>
        <v>0</v>
      </c>
      <c r="BB98" s="41">
        <f t="shared" si="144"/>
        <v>0</v>
      </c>
      <c r="BC98" s="41">
        <f t="shared" si="125"/>
        <v>0</v>
      </c>
      <c r="BD98" s="34"/>
      <c r="BE98" s="41">
        <f t="shared" si="145"/>
        <v>0</v>
      </c>
      <c r="BF98" s="41">
        <f t="shared" si="146"/>
        <v>0</v>
      </c>
      <c r="BG98" s="41">
        <f t="shared" si="147"/>
        <v>0</v>
      </c>
      <c r="BH98" s="41">
        <f t="shared" si="148"/>
        <v>0</v>
      </c>
      <c r="BI98" s="41">
        <f t="shared" si="177"/>
        <v>0</v>
      </c>
      <c r="BJ98" s="41">
        <f t="shared" si="149"/>
        <v>0</v>
      </c>
      <c r="BL98" s="41">
        <f t="shared" si="169"/>
        <v>0</v>
      </c>
      <c r="BM98" s="41">
        <f t="shared" si="170"/>
        <v>0</v>
      </c>
      <c r="BN98" s="41">
        <f t="shared" si="150"/>
        <v>0</v>
      </c>
      <c r="BO98" s="41">
        <f t="shared" si="151"/>
        <v>0</v>
      </c>
      <c r="BP98" s="41">
        <f t="shared" si="152"/>
        <v>0</v>
      </c>
      <c r="BQ98" s="41">
        <f t="shared" si="153"/>
        <v>0</v>
      </c>
      <c r="BR98" s="41">
        <f t="shared" si="154"/>
        <v>0</v>
      </c>
      <c r="BS98" s="34"/>
      <c r="BT98" s="41">
        <f t="shared" si="155"/>
        <v>0</v>
      </c>
      <c r="BU98" s="41">
        <f t="shared" si="156"/>
        <v>0</v>
      </c>
      <c r="BV98" s="41">
        <f t="shared" si="157"/>
        <v>0</v>
      </c>
      <c r="BW98" s="41">
        <f t="shared" si="158"/>
        <v>0</v>
      </c>
      <c r="BX98" s="41">
        <f t="shared" si="159"/>
        <v>0</v>
      </c>
      <c r="BY98" s="41">
        <f t="shared" si="171"/>
        <v>0</v>
      </c>
      <c r="BZ98" s="41">
        <f t="shared" si="160"/>
        <v>0</v>
      </c>
      <c r="CA98" s="41">
        <f t="shared" si="161"/>
        <v>0</v>
      </c>
      <c r="CB98" s="41">
        <f t="shared" si="162"/>
        <v>0</v>
      </c>
      <c r="CC98" s="41">
        <f t="shared" si="163"/>
        <v>0</v>
      </c>
      <c r="CD98" s="41">
        <f t="shared" si="164"/>
        <v>0</v>
      </c>
      <c r="CE98" s="41">
        <f t="shared" si="165"/>
        <v>0</v>
      </c>
      <c r="CF98" s="41">
        <f t="shared" si="166"/>
        <v>0</v>
      </c>
      <c r="CH98" s="50">
        <f t="shared" si="126"/>
        <v>0</v>
      </c>
      <c r="CI98" s="50">
        <f t="shared" si="167"/>
        <v>0</v>
      </c>
      <c r="CJ98" s="50">
        <f t="shared" si="127"/>
        <v>0</v>
      </c>
      <c r="CK98" s="50"/>
      <c r="CL98" s="41">
        <f t="shared" ref="CL98:CL129" ca="1" si="181">IF(AND((AD98=1),(CJ98&gt;0),(DAYS360(TODAY(),CJ98)&gt;$CK$12)),1,0)</f>
        <v>0</v>
      </c>
      <c r="CM98" s="34"/>
      <c r="CN98" s="41">
        <f t="shared" si="128"/>
        <v>0</v>
      </c>
      <c r="CO98" s="41">
        <f t="shared" si="129"/>
        <v>0</v>
      </c>
      <c r="CP98" s="41">
        <f t="shared" si="179"/>
        <v>0</v>
      </c>
      <c r="CQ98" s="41">
        <f t="shared" si="180"/>
        <v>0</v>
      </c>
      <c r="CR98" s="41">
        <f t="shared" si="130"/>
        <v>0</v>
      </c>
      <c r="CS98" s="34"/>
      <c r="CT98" s="41">
        <f t="shared" si="178"/>
        <v>0</v>
      </c>
      <c r="CU98" s="34"/>
      <c r="CV98" s="39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</row>
    <row r="99" spans="1:162" s="21" customFormat="1" ht="21" x14ac:dyDescent="0.35">
      <c r="A99" s="127" t="str">
        <f t="shared" si="172"/>
        <v/>
      </c>
      <c r="B99" s="153"/>
      <c r="C99" s="105"/>
      <c r="D99" s="191"/>
      <c r="E99" s="191"/>
      <c r="F99" s="144"/>
      <c r="G99" s="145"/>
      <c r="H99" s="144"/>
      <c r="I99" s="154"/>
      <c r="J99" s="98"/>
      <c r="K99" s="98"/>
      <c r="L99" s="98"/>
      <c r="M99" s="99"/>
      <c r="N99" s="182" t="str">
        <f t="shared" si="173"/>
        <v/>
      </c>
      <c r="O99" s="148"/>
      <c r="P99" s="187" t="str">
        <f t="shared" si="168"/>
        <v/>
      </c>
      <c r="Q99" s="152"/>
      <c r="R99" s="152"/>
      <c r="S99" s="152"/>
      <c r="T99" s="100"/>
      <c r="U99" s="100"/>
      <c r="V99" s="155"/>
      <c r="W99" s="156"/>
      <c r="X99" s="153"/>
      <c r="Y99" s="153"/>
      <c r="Z99" s="146"/>
      <c r="AA99" s="189"/>
      <c r="AB99" s="27"/>
      <c r="AC99" s="34"/>
      <c r="AD99" s="41">
        <f t="shared" si="117"/>
        <v>0</v>
      </c>
      <c r="AE99" s="41">
        <f t="shared" si="135"/>
        <v>0</v>
      </c>
      <c r="AF99" s="41">
        <f t="shared" ca="1" si="118"/>
        <v>0</v>
      </c>
      <c r="AG99" s="41">
        <f t="shared" ca="1" si="119"/>
        <v>0</v>
      </c>
      <c r="AH99" s="34"/>
      <c r="AI99" s="109" t="str">
        <f t="shared" si="174"/>
        <v/>
      </c>
      <c r="AJ99" s="109">
        <f t="shared" si="136"/>
        <v>0</v>
      </c>
      <c r="AK99" s="109">
        <f t="shared" si="176"/>
        <v>0</v>
      </c>
      <c r="AL99" s="34"/>
      <c r="AM99" s="41">
        <f t="shared" si="120"/>
        <v>0</v>
      </c>
      <c r="AN99" s="41">
        <f t="shared" si="137"/>
        <v>0</v>
      </c>
      <c r="AO99" s="41">
        <f t="shared" si="121"/>
        <v>0</v>
      </c>
      <c r="AP99" s="41">
        <f t="shared" si="138"/>
        <v>0</v>
      </c>
      <c r="AQ99" s="41">
        <f t="shared" ca="1" si="122"/>
        <v>0</v>
      </c>
      <c r="AR99" s="41">
        <f t="shared" ca="1" si="139"/>
        <v>0</v>
      </c>
      <c r="AS99" s="41">
        <f t="shared" si="123"/>
        <v>0</v>
      </c>
      <c r="AT99" s="41">
        <f t="shared" si="140"/>
        <v>0</v>
      </c>
      <c r="AU99" s="41">
        <f t="shared" si="124"/>
        <v>0</v>
      </c>
      <c r="AV99" s="41">
        <f t="shared" si="141"/>
        <v>0</v>
      </c>
      <c r="AW99" s="34"/>
      <c r="AX99" s="34"/>
      <c r="AY99" s="41">
        <f t="shared" si="142"/>
        <v>0</v>
      </c>
      <c r="AZ99" s="41">
        <f t="shared" si="143"/>
        <v>0</v>
      </c>
      <c r="BA99" s="41">
        <f t="shared" si="175"/>
        <v>0</v>
      </c>
      <c r="BB99" s="41">
        <f t="shared" si="144"/>
        <v>0</v>
      </c>
      <c r="BC99" s="41">
        <f t="shared" si="125"/>
        <v>0</v>
      </c>
      <c r="BD99" s="34"/>
      <c r="BE99" s="41">
        <f t="shared" si="145"/>
        <v>0</v>
      </c>
      <c r="BF99" s="41">
        <f t="shared" si="146"/>
        <v>0</v>
      </c>
      <c r="BG99" s="41">
        <f t="shared" si="147"/>
        <v>0</v>
      </c>
      <c r="BH99" s="41">
        <f t="shared" si="148"/>
        <v>0</v>
      </c>
      <c r="BI99" s="41">
        <f t="shared" si="177"/>
        <v>0</v>
      </c>
      <c r="BJ99" s="41">
        <f t="shared" si="149"/>
        <v>0</v>
      </c>
      <c r="BL99" s="41">
        <f t="shared" si="169"/>
        <v>0</v>
      </c>
      <c r="BM99" s="41">
        <f t="shared" si="170"/>
        <v>0</v>
      </c>
      <c r="BN99" s="41">
        <f t="shared" si="150"/>
        <v>0</v>
      </c>
      <c r="BO99" s="41">
        <f t="shared" si="151"/>
        <v>0</v>
      </c>
      <c r="BP99" s="41">
        <f t="shared" si="152"/>
        <v>0</v>
      </c>
      <c r="BQ99" s="41">
        <f t="shared" si="153"/>
        <v>0</v>
      </c>
      <c r="BR99" s="41">
        <f t="shared" si="154"/>
        <v>0</v>
      </c>
      <c r="BS99" s="34"/>
      <c r="BT99" s="41">
        <f t="shared" si="155"/>
        <v>0</v>
      </c>
      <c r="BU99" s="41">
        <f t="shared" si="156"/>
        <v>0</v>
      </c>
      <c r="BV99" s="41">
        <f t="shared" si="157"/>
        <v>0</v>
      </c>
      <c r="BW99" s="41">
        <f t="shared" si="158"/>
        <v>0</v>
      </c>
      <c r="BX99" s="41">
        <f t="shared" si="159"/>
        <v>0</v>
      </c>
      <c r="BY99" s="41">
        <f t="shared" si="171"/>
        <v>0</v>
      </c>
      <c r="BZ99" s="41">
        <f t="shared" si="160"/>
        <v>0</v>
      </c>
      <c r="CA99" s="41">
        <f t="shared" si="161"/>
        <v>0</v>
      </c>
      <c r="CB99" s="41">
        <f t="shared" si="162"/>
        <v>0</v>
      </c>
      <c r="CC99" s="41">
        <f t="shared" si="163"/>
        <v>0</v>
      </c>
      <c r="CD99" s="41">
        <f t="shared" si="164"/>
        <v>0</v>
      </c>
      <c r="CE99" s="41">
        <f t="shared" si="165"/>
        <v>0</v>
      </c>
      <c r="CF99" s="41">
        <f t="shared" si="166"/>
        <v>0</v>
      </c>
      <c r="CH99" s="50">
        <f t="shared" si="126"/>
        <v>0</v>
      </c>
      <c r="CI99" s="50">
        <f t="shared" si="167"/>
        <v>0</v>
      </c>
      <c r="CJ99" s="50">
        <f t="shared" si="127"/>
        <v>0</v>
      </c>
      <c r="CK99" s="50"/>
      <c r="CL99" s="41">
        <f t="shared" ca="1" si="181"/>
        <v>0</v>
      </c>
      <c r="CM99" s="34"/>
      <c r="CN99" s="41">
        <f t="shared" si="128"/>
        <v>0</v>
      </c>
      <c r="CO99" s="41">
        <f t="shared" si="129"/>
        <v>0</v>
      </c>
      <c r="CP99" s="41">
        <f t="shared" si="179"/>
        <v>0</v>
      </c>
      <c r="CQ99" s="41">
        <f t="shared" si="180"/>
        <v>0</v>
      </c>
      <c r="CR99" s="41">
        <f t="shared" si="130"/>
        <v>0</v>
      </c>
      <c r="CS99" s="34"/>
      <c r="CT99" s="41">
        <f t="shared" si="178"/>
        <v>0</v>
      </c>
      <c r="CU99" s="34"/>
      <c r="CV99" s="39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</row>
    <row r="100" spans="1:162" s="21" customFormat="1" ht="21" x14ac:dyDescent="0.35">
      <c r="A100" s="127" t="str">
        <f t="shared" si="172"/>
        <v/>
      </c>
      <c r="B100" s="153"/>
      <c r="C100" s="105"/>
      <c r="D100" s="191"/>
      <c r="E100" s="191"/>
      <c r="F100" s="144"/>
      <c r="G100" s="145"/>
      <c r="H100" s="144"/>
      <c r="I100" s="154"/>
      <c r="J100" s="98"/>
      <c r="K100" s="98"/>
      <c r="L100" s="98"/>
      <c r="M100" s="99"/>
      <c r="N100" s="182" t="str">
        <f t="shared" si="173"/>
        <v/>
      </c>
      <c r="O100" s="148"/>
      <c r="P100" s="187" t="str">
        <f t="shared" si="168"/>
        <v/>
      </c>
      <c r="Q100" s="152"/>
      <c r="R100" s="152"/>
      <c r="S100" s="152"/>
      <c r="T100" s="100"/>
      <c r="U100" s="100"/>
      <c r="V100" s="155"/>
      <c r="W100" s="156"/>
      <c r="X100" s="153"/>
      <c r="Y100" s="153"/>
      <c r="Z100" s="146"/>
      <c r="AA100" s="189"/>
      <c r="AB100" s="27"/>
      <c r="AC100" s="34"/>
      <c r="AD100" s="41">
        <f t="shared" si="117"/>
        <v>0</v>
      </c>
      <c r="AE100" s="41">
        <f t="shared" si="135"/>
        <v>0</v>
      </c>
      <c r="AF100" s="41">
        <f t="shared" ca="1" si="118"/>
        <v>0</v>
      </c>
      <c r="AG100" s="41">
        <f t="shared" ca="1" si="119"/>
        <v>0</v>
      </c>
      <c r="AH100" s="34"/>
      <c r="AI100" s="109" t="str">
        <f t="shared" si="174"/>
        <v/>
      </c>
      <c r="AJ100" s="109">
        <f t="shared" si="136"/>
        <v>0</v>
      </c>
      <c r="AK100" s="109">
        <f t="shared" si="176"/>
        <v>0</v>
      </c>
      <c r="AL100" s="34"/>
      <c r="AM100" s="41">
        <f t="shared" si="120"/>
        <v>0</v>
      </c>
      <c r="AN100" s="41">
        <f t="shared" si="137"/>
        <v>0</v>
      </c>
      <c r="AO100" s="41">
        <f t="shared" si="121"/>
        <v>0</v>
      </c>
      <c r="AP100" s="41">
        <f t="shared" si="138"/>
        <v>0</v>
      </c>
      <c r="AQ100" s="41">
        <f t="shared" ca="1" si="122"/>
        <v>0</v>
      </c>
      <c r="AR100" s="41">
        <f t="shared" ca="1" si="139"/>
        <v>0</v>
      </c>
      <c r="AS100" s="41">
        <f t="shared" si="123"/>
        <v>0</v>
      </c>
      <c r="AT100" s="41">
        <f t="shared" si="140"/>
        <v>0</v>
      </c>
      <c r="AU100" s="41">
        <f t="shared" si="124"/>
        <v>0</v>
      </c>
      <c r="AV100" s="41">
        <f t="shared" si="141"/>
        <v>0</v>
      </c>
      <c r="AW100" s="34"/>
      <c r="AX100" s="34"/>
      <c r="AY100" s="41">
        <f t="shared" si="142"/>
        <v>0</v>
      </c>
      <c r="AZ100" s="41">
        <f t="shared" si="143"/>
        <v>0</v>
      </c>
      <c r="BA100" s="41">
        <f t="shared" si="175"/>
        <v>0</v>
      </c>
      <c r="BB100" s="41">
        <f t="shared" si="144"/>
        <v>0</v>
      </c>
      <c r="BC100" s="41">
        <f t="shared" si="125"/>
        <v>0</v>
      </c>
      <c r="BD100" s="34"/>
      <c r="BE100" s="41">
        <f t="shared" si="145"/>
        <v>0</v>
      </c>
      <c r="BF100" s="41">
        <f t="shared" si="146"/>
        <v>0</v>
      </c>
      <c r="BG100" s="41">
        <f t="shared" si="147"/>
        <v>0</v>
      </c>
      <c r="BH100" s="41">
        <f t="shared" si="148"/>
        <v>0</v>
      </c>
      <c r="BI100" s="41">
        <f t="shared" si="177"/>
        <v>0</v>
      </c>
      <c r="BJ100" s="41">
        <f t="shared" si="149"/>
        <v>0</v>
      </c>
      <c r="BL100" s="41">
        <f t="shared" si="169"/>
        <v>0</v>
      </c>
      <c r="BM100" s="41">
        <f t="shared" si="170"/>
        <v>0</v>
      </c>
      <c r="BN100" s="41">
        <f t="shared" si="150"/>
        <v>0</v>
      </c>
      <c r="BO100" s="41">
        <f t="shared" si="151"/>
        <v>0</v>
      </c>
      <c r="BP100" s="41">
        <f t="shared" si="152"/>
        <v>0</v>
      </c>
      <c r="BQ100" s="41">
        <f t="shared" si="153"/>
        <v>0</v>
      </c>
      <c r="BR100" s="41">
        <f t="shared" si="154"/>
        <v>0</v>
      </c>
      <c r="BS100" s="34"/>
      <c r="BT100" s="41">
        <f t="shared" si="155"/>
        <v>0</v>
      </c>
      <c r="BU100" s="41">
        <f t="shared" si="156"/>
        <v>0</v>
      </c>
      <c r="BV100" s="41">
        <f t="shared" si="157"/>
        <v>0</v>
      </c>
      <c r="BW100" s="41">
        <f t="shared" si="158"/>
        <v>0</v>
      </c>
      <c r="BX100" s="41">
        <f t="shared" si="159"/>
        <v>0</v>
      </c>
      <c r="BY100" s="41">
        <f t="shared" si="171"/>
        <v>0</v>
      </c>
      <c r="BZ100" s="41">
        <f t="shared" si="160"/>
        <v>0</v>
      </c>
      <c r="CA100" s="41">
        <f t="shared" si="161"/>
        <v>0</v>
      </c>
      <c r="CB100" s="41">
        <f t="shared" si="162"/>
        <v>0</v>
      </c>
      <c r="CC100" s="41">
        <f t="shared" si="163"/>
        <v>0</v>
      </c>
      <c r="CD100" s="41">
        <f t="shared" si="164"/>
        <v>0</v>
      </c>
      <c r="CE100" s="41">
        <f t="shared" si="165"/>
        <v>0</v>
      </c>
      <c r="CF100" s="41">
        <f t="shared" si="166"/>
        <v>0</v>
      </c>
      <c r="CH100" s="50">
        <f t="shared" si="126"/>
        <v>0</v>
      </c>
      <c r="CI100" s="50">
        <f t="shared" si="167"/>
        <v>0</v>
      </c>
      <c r="CJ100" s="50">
        <f t="shared" si="127"/>
        <v>0</v>
      </c>
      <c r="CK100" s="50"/>
      <c r="CL100" s="41">
        <f t="shared" ca="1" si="181"/>
        <v>0</v>
      </c>
      <c r="CM100" s="34"/>
      <c r="CN100" s="41">
        <f t="shared" si="128"/>
        <v>0</v>
      </c>
      <c r="CO100" s="41">
        <f t="shared" si="129"/>
        <v>0</v>
      </c>
      <c r="CP100" s="41">
        <f t="shared" si="179"/>
        <v>0</v>
      </c>
      <c r="CQ100" s="41">
        <f t="shared" si="180"/>
        <v>0</v>
      </c>
      <c r="CR100" s="41">
        <f t="shared" si="130"/>
        <v>0</v>
      </c>
      <c r="CS100" s="34"/>
      <c r="CT100" s="41">
        <f t="shared" si="178"/>
        <v>0</v>
      </c>
      <c r="CU100" s="34"/>
      <c r="CV100" s="39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</row>
    <row r="101" spans="1:162" s="21" customFormat="1" ht="21" x14ac:dyDescent="0.35">
      <c r="A101" s="127" t="str">
        <f t="shared" si="172"/>
        <v/>
      </c>
      <c r="B101" s="153"/>
      <c r="C101" s="105"/>
      <c r="D101" s="191"/>
      <c r="E101" s="191"/>
      <c r="F101" s="144"/>
      <c r="G101" s="145"/>
      <c r="H101" s="144"/>
      <c r="I101" s="154"/>
      <c r="J101" s="98"/>
      <c r="K101" s="98"/>
      <c r="L101" s="98"/>
      <c r="M101" s="99"/>
      <c r="N101" s="182" t="str">
        <f t="shared" si="173"/>
        <v/>
      </c>
      <c r="O101" s="148"/>
      <c r="P101" s="187" t="str">
        <f t="shared" si="168"/>
        <v/>
      </c>
      <c r="Q101" s="152"/>
      <c r="R101" s="152"/>
      <c r="S101" s="152"/>
      <c r="T101" s="100"/>
      <c r="U101" s="100"/>
      <c r="V101" s="155"/>
      <c r="W101" s="156"/>
      <c r="X101" s="153"/>
      <c r="Y101" s="153"/>
      <c r="Z101" s="146"/>
      <c r="AA101" s="189"/>
      <c r="AB101" s="27"/>
      <c r="AC101" s="34"/>
      <c r="AD101" s="41">
        <f t="shared" si="117"/>
        <v>0</v>
      </c>
      <c r="AE101" s="41">
        <f t="shared" si="135"/>
        <v>0</v>
      </c>
      <c r="AF101" s="41">
        <f t="shared" ca="1" si="118"/>
        <v>0</v>
      </c>
      <c r="AG101" s="41">
        <f t="shared" ca="1" si="119"/>
        <v>0</v>
      </c>
      <c r="AH101" s="34"/>
      <c r="AI101" s="109" t="str">
        <f t="shared" si="174"/>
        <v/>
      </c>
      <c r="AJ101" s="109">
        <f t="shared" si="136"/>
        <v>0</v>
      </c>
      <c r="AK101" s="109">
        <f t="shared" si="176"/>
        <v>0</v>
      </c>
      <c r="AL101" s="34"/>
      <c r="AM101" s="41">
        <f t="shared" si="120"/>
        <v>0</v>
      </c>
      <c r="AN101" s="41">
        <f t="shared" si="137"/>
        <v>0</v>
      </c>
      <c r="AO101" s="41">
        <f t="shared" si="121"/>
        <v>0</v>
      </c>
      <c r="AP101" s="41">
        <f t="shared" si="138"/>
        <v>0</v>
      </c>
      <c r="AQ101" s="41">
        <f t="shared" ca="1" si="122"/>
        <v>0</v>
      </c>
      <c r="AR101" s="41">
        <f t="shared" ca="1" si="139"/>
        <v>0</v>
      </c>
      <c r="AS101" s="41">
        <f t="shared" si="123"/>
        <v>0</v>
      </c>
      <c r="AT101" s="41">
        <f t="shared" si="140"/>
        <v>0</v>
      </c>
      <c r="AU101" s="41">
        <f t="shared" si="124"/>
        <v>0</v>
      </c>
      <c r="AV101" s="41">
        <f t="shared" si="141"/>
        <v>0</v>
      </c>
      <c r="AW101" s="34"/>
      <c r="AX101" s="34"/>
      <c r="AY101" s="41">
        <f t="shared" si="142"/>
        <v>0</v>
      </c>
      <c r="AZ101" s="41">
        <f t="shared" si="143"/>
        <v>0</v>
      </c>
      <c r="BA101" s="41">
        <f t="shared" si="175"/>
        <v>0</v>
      </c>
      <c r="BB101" s="41">
        <f t="shared" si="144"/>
        <v>0</v>
      </c>
      <c r="BC101" s="41">
        <f t="shared" si="125"/>
        <v>0</v>
      </c>
      <c r="BD101" s="34"/>
      <c r="BE101" s="41">
        <f t="shared" si="145"/>
        <v>0</v>
      </c>
      <c r="BF101" s="41">
        <f t="shared" si="146"/>
        <v>0</v>
      </c>
      <c r="BG101" s="41">
        <f t="shared" si="147"/>
        <v>0</v>
      </c>
      <c r="BH101" s="41">
        <f t="shared" si="148"/>
        <v>0</v>
      </c>
      <c r="BI101" s="41">
        <f t="shared" si="177"/>
        <v>0</v>
      </c>
      <c r="BJ101" s="41">
        <f t="shared" si="149"/>
        <v>0</v>
      </c>
      <c r="BL101" s="41">
        <f t="shared" si="169"/>
        <v>0</v>
      </c>
      <c r="BM101" s="41">
        <f t="shared" si="170"/>
        <v>0</v>
      </c>
      <c r="BN101" s="41">
        <f t="shared" si="150"/>
        <v>0</v>
      </c>
      <c r="BO101" s="41">
        <f t="shared" si="151"/>
        <v>0</v>
      </c>
      <c r="BP101" s="41">
        <f t="shared" si="152"/>
        <v>0</v>
      </c>
      <c r="BQ101" s="41">
        <f t="shared" si="153"/>
        <v>0</v>
      </c>
      <c r="BR101" s="41">
        <f t="shared" si="154"/>
        <v>0</v>
      </c>
      <c r="BS101" s="34"/>
      <c r="BT101" s="41">
        <f t="shared" si="155"/>
        <v>0</v>
      </c>
      <c r="BU101" s="41">
        <f t="shared" si="156"/>
        <v>0</v>
      </c>
      <c r="BV101" s="41">
        <f t="shared" si="157"/>
        <v>0</v>
      </c>
      <c r="BW101" s="41">
        <f t="shared" si="158"/>
        <v>0</v>
      </c>
      <c r="BX101" s="41">
        <f t="shared" si="159"/>
        <v>0</v>
      </c>
      <c r="BY101" s="41">
        <f t="shared" si="171"/>
        <v>0</v>
      </c>
      <c r="BZ101" s="41">
        <f t="shared" si="160"/>
        <v>0</v>
      </c>
      <c r="CA101" s="41">
        <f t="shared" si="161"/>
        <v>0</v>
      </c>
      <c r="CB101" s="41">
        <f t="shared" si="162"/>
        <v>0</v>
      </c>
      <c r="CC101" s="41">
        <f t="shared" si="163"/>
        <v>0</v>
      </c>
      <c r="CD101" s="41">
        <f t="shared" si="164"/>
        <v>0</v>
      </c>
      <c r="CE101" s="41">
        <f t="shared" si="165"/>
        <v>0</v>
      </c>
      <c r="CF101" s="41">
        <f t="shared" si="166"/>
        <v>0</v>
      </c>
      <c r="CH101" s="50">
        <f t="shared" si="126"/>
        <v>0</v>
      </c>
      <c r="CI101" s="50">
        <f t="shared" si="167"/>
        <v>0</v>
      </c>
      <c r="CJ101" s="50">
        <f t="shared" si="127"/>
        <v>0</v>
      </c>
      <c r="CK101" s="50"/>
      <c r="CL101" s="41">
        <f t="shared" ca="1" si="181"/>
        <v>0</v>
      </c>
      <c r="CM101" s="34"/>
      <c r="CN101" s="41">
        <f t="shared" si="128"/>
        <v>0</v>
      </c>
      <c r="CO101" s="41">
        <f t="shared" si="129"/>
        <v>0</v>
      </c>
      <c r="CP101" s="41">
        <f t="shared" si="179"/>
        <v>0</v>
      </c>
      <c r="CQ101" s="41">
        <f t="shared" si="180"/>
        <v>0</v>
      </c>
      <c r="CR101" s="41">
        <f t="shared" si="130"/>
        <v>0</v>
      </c>
      <c r="CS101" s="34"/>
      <c r="CT101" s="41">
        <f t="shared" si="178"/>
        <v>0</v>
      </c>
      <c r="CU101" s="34"/>
      <c r="CV101" s="39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</row>
    <row r="102" spans="1:162" s="21" customFormat="1" ht="21" x14ac:dyDescent="0.35">
      <c r="A102" s="127" t="str">
        <f t="shared" si="172"/>
        <v/>
      </c>
      <c r="B102" s="153"/>
      <c r="C102" s="105"/>
      <c r="D102" s="191"/>
      <c r="E102" s="191"/>
      <c r="F102" s="144"/>
      <c r="G102" s="145"/>
      <c r="H102" s="144"/>
      <c r="I102" s="154"/>
      <c r="J102" s="98"/>
      <c r="K102" s="98"/>
      <c r="L102" s="98"/>
      <c r="M102" s="99"/>
      <c r="N102" s="182" t="str">
        <f t="shared" si="173"/>
        <v/>
      </c>
      <c r="O102" s="148"/>
      <c r="P102" s="187" t="str">
        <f t="shared" si="168"/>
        <v/>
      </c>
      <c r="Q102" s="152"/>
      <c r="R102" s="152"/>
      <c r="S102" s="152"/>
      <c r="T102" s="100"/>
      <c r="U102" s="100"/>
      <c r="V102" s="155"/>
      <c r="W102" s="156"/>
      <c r="X102" s="153"/>
      <c r="Y102" s="153"/>
      <c r="Z102" s="146"/>
      <c r="AA102" s="189"/>
      <c r="AB102" s="27"/>
      <c r="AC102" s="34"/>
      <c r="AD102" s="41">
        <f t="shared" si="117"/>
        <v>0</v>
      </c>
      <c r="AE102" s="41">
        <f t="shared" si="135"/>
        <v>0</v>
      </c>
      <c r="AF102" s="41">
        <f t="shared" ca="1" si="118"/>
        <v>0</v>
      </c>
      <c r="AG102" s="41">
        <f t="shared" ca="1" si="119"/>
        <v>0</v>
      </c>
      <c r="AH102" s="34"/>
      <c r="AI102" s="109" t="str">
        <f t="shared" si="174"/>
        <v/>
      </c>
      <c r="AJ102" s="109">
        <f t="shared" si="136"/>
        <v>0</v>
      </c>
      <c r="AK102" s="109">
        <f t="shared" si="176"/>
        <v>0</v>
      </c>
      <c r="AL102" s="34"/>
      <c r="AM102" s="41">
        <f t="shared" si="120"/>
        <v>0</v>
      </c>
      <c r="AN102" s="41">
        <f t="shared" si="137"/>
        <v>0</v>
      </c>
      <c r="AO102" s="41">
        <f t="shared" si="121"/>
        <v>0</v>
      </c>
      <c r="AP102" s="41">
        <f t="shared" si="138"/>
        <v>0</v>
      </c>
      <c r="AQ102" s="41">
        <f t="shared" ca="1" si="122"/>
        <v>0</v>
      </c>
      <c r="AR102" s="41">
        <f t="shared" ca="1" si="139"/>
        <v>0</v>
      </c>
      <c r="AS102" s="41">
        <f t="shared" si="123"/>
        <v>0</v>
      </c>
      <c r="AT102" s="41">
        <f t="shared" si="140"/>
        <v>0</v>
      </c>
      <c r="AU102" s="41">
        <f t="shared" si="124"/>
        <v>0</v>
      </c>
      <c r="AV102" s="41">
        <f t="shared" si="141"/>
        <v>0</v>
      </c>
      <c r="AW102" s="34"/>
      <c r="AX102" s="34"/>
      <c r="AY102" s="41">
        <f t="shared" si="142"/>
        <v>0</v>
      </c>
      <c r="AZ102" s="41">
        <f t="shared" si="143"/>
        <v>0</v>
      </c>
      <c r="BA102" s="41">
        <f t="shared" si="175"/>
        <v>0</v>
      </c>
      <c r="BB102" s="41">
        <f t="shared" si="144"/>
        <v>0</v>
      </c>
      <c r="BC102" s="41">
        <f t="shared" si="125"/>
        <v>0</v>
      </c>
      <c r="BD102" s="34"/>
      <c r="BE102" s="41">
        <f t="shared" si="145"/>
        <v>0</v>
      </c>
      <c r="BF102" s="41">
        <f t="shared" si="146"/>
        <v>0</v>
      </c>
      <c r="BG102" s="41">
        <f t="shared" si="147"/>
        <v>0</v>
      </c>
      <c r="BH102" s="41">
        <f t="shared" si="148"/>
        <v>0</v>
      </c>
      <c r="BI102" s="41">
        <f t="shared" si="177"/>
        <v>0</v>
      </c>
      <c r="BJ102" s="41">
        <f t="shared" si="149"/>
        <v>0</v>
      </c>
      <c r="BL102" s="41">
        <f t="shared" si="169"/>
        <v>0</v>
      </c>
      <c r="BM102" s="41">
        <f t="shared" si="170"/>
        <v>0</v>
      </c>
      <c r="BN102" s="41">
        <f t="shared" si="150"/>
        <v>0</v>
      </c>
      <c r="BO102" s="41">
        <f t="shared" si="151"/>
        <v>0</v>
      </c>
      <c r="BP102" s="41">
        <f t="shared" si="152"/>
        <v>0</v>
      </c>
      <c r="BQ102" s="41">
        <f t="shared" si="153"/>
        <v>0</v>
      </c>
      <c r="BR102" s="41">
        <f t="shared" si="154"/>
        <v>0</v>
      </c>
      <c r="BS102" s="34"/>
      <c r="BT102" s="41">
        <f t="shared" si="155"/>
        <v>0</v>
      </c>
      <c r="BU102" s="41">
        <f t="shared" si="156"/>
        <v>0</v>
      </c>
      <c r="BV102" s="41">
        <f t="shared" si="157"/>
        <v>0</v>
      </c>
      <c r="BW102" s="41">
        <f t="shared" si="158"/>
        <v>0</v>
      </c>
      <c r="BX102" s="41">
        <f t="shared" si="159"/>
        <v>0</v>
      </c>
      <c r="BY102" s="41">
        <f t="shared" si="171"/>
        <v>0</v>
      </c>
      <c r="BZ102" s="41">
        <f t="shared" si="160"/>
        <v>0</v>
      </c>
      <c r="CA102" s="41">
        <f t="shared" si="161"/>
        <v>0</v>
      </c>
      <c r="CB102" s="41">
        <f t="shared" si="162"/>
        <v>0</v>
      </c>
      <c r="CC102" s="41">
        <f t="shared" si="163"/>
        <v>0</v>
      </c>
      <c r="CD102" s="41">
        <f t="shared" si="164"/>
        <v>0</v>
      </c>
      <c r="CE102" s="41">
        <f t="shared" si="165"/>
        <v>0</v>
      </c>
      <c r="CF102" s="41">
        <f t="shared" si="166"/>
        <v>0</v>
      </c>
      <c r="CH102" s="50">
        <f t="shared" si="126"/>
        <v>0</v>
      </c>
      <c r="CI102" s="50">
        <f t="shared" si="167"/>
        <v>0</v>
      </c>
      <c r="CJ102" s="50">
        <f t="shared" si="127"/>
        <v>0</v>
      </c>
      <c r="CK102" s="50"/>
      <c r="CL102" s="41">
        <f t="shared" ca="1" si="181"/>
        <v>0</v>
      </c>
      <c r="CM102" s="34"/>
      <c r="CN102" s="41">
        <f t="shared" si="128"/>
        <v>0</v>
      </c>
      <c r="CO102" s="41">
        <f t="shared" si="129"/>
        <v>0</v>
      </c>
      <c r="CP102" s="41">
        <f t="shared" si="179"/>
        <v>0</v>
      </c>
      <c r="CQ102" s="41">
        <f t="shared" si="180"/>
        <v>0</v>
      </c>
      <c r="CR102" s="41">
        <f t="shared" si="130"/>
        <v>0</v>
      </c>
      <c r="CS102" s="34"/>
      <c r="CT102" s="41">
        <f t="shared" si="178"/>
        <v>0</v>
      </c>
      <c r="CU102" s="34"/>
      <c r="CV102" s="39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</row>
    <row r="103" spans="1:162" s="21" customFormat="1" ht="21" x14ac:dyDescent="0.35">
      <c r="A103" s="127" t="str">
        <f t="shared" si="172"/>
        <v/>
      </c>
      <c r="B103" s="153"/>
      <c r="C103" s="105"/>
      <c r="D103" s="191"/>
      <c r="E103" s="191"/>
      <c r="F103" s="144"/>
      <c r="G103" s="145"/>
      <c r="H103" s="144"/>
      <c r="I103" s="154"/>
      <c r="J103" s="98"/>
      <c r="K103" s="98"/>
      <c r="L103" s="98"/>
      <c r="M103" s="99"/>
      <c r="N103" s="182" t="str">
        <f t="shared" si="173"/>
        <v/>
      </c>
      <c r="O103" s="148"/>
      <c r="P103" s="187" t="str">
        <f t="shared" si="168"/>
        <v/>
      </c>
      <c r="Q103" s="152"/>
      <c r="R103" s="152"/>
      <c r="S103" s="152"/>
      <c r="T103" s="100"/>
      <c r="U103" s="100"/>
      <c r="V103" s="155"/>
      <c r="W103" s="156"/>
      <c r="X103" s="153"/>
      <c r="Y103" s="153"/>
      <c r="Z103" s="146"/>
      <c r="AA103" s="189"/>
      <c r="AB103" s="27"/>
      <c r="AC103" s="34"/>
      <c r="AD103" s="41">
        <f t="shared" si="117"/>
        <v>0</v>
      </c>
      <c r="AE103" s="41">
        <f t="shared" si="135"/>
        <v>0</v>
      </c>
      <c r="AF103" s="41">
        <f t="shared" ca="1" si="118"/>
        <v>0</v>
      </c>
      <c r="AG103" s="41">
        <f t="shared" ca="1" si="119"/>
        <v>0</v>
      </c>
      <c r="AH103" s="34"/>
      <c r="AI103" s="109" t="str">
        <f t="shared" si="174"/>
        <v/>
      </c>
      <c r="AJ103" s="109">
        <f t="shared" si="136"/>
        <v>0</v>
      </c>
      <c r="AK103" s="109">
        <f t="shared" si="176"/>
        <v>0</v>
      </c>
      <c r="AL103" s="34"/>
      <c r="AM103" s="41">
        <f t="shared" si="120"/>
        <v>0</v>
      </c>
      <c r="AN103" s="41">
        <f t="shared" si="137"/>
        <v>0</v>
      </c>
      <c r="AO103" s="41">
        <f t="shared" si="121"/>
        <v>0</v>
      </c>
      <c r="AP103" s="41">
        <f t="shared" si="138"/>
        <v>0</v>
      </c>
      <c r="AQ103" s="41">
        <f t="shared" ca="1" si="122"/>
        <v>0</v>
      </c>
      <c r="AR103" s="41">
        <f t="shared" ca="1" si="139"/>
        <v>0</v>
      </c>
      <c r="AS103" s="41">
        <f t="shared" si="123"/>
        <v>0</v>
      </c>
      <c r="AT103" s="41">
        <f t="shared" si="140"/>
        <v>0</v>
      </c>
      <c r="AU103" s="41">
        <f t="shared" si="124"/>
        <v>0</v>
      </c>
      <c r="AV103" s="41">
        <f t="shared" si="141"/>
        <v>0</v>
      </c>
      <c r="AW103" s="34"/>
      <c r="AX103" s="34"/>
      <c r="AY103" s="41">
        <f t="shared" si="142"/>
        <v>0</v>
      </c>
      <c r="AZ103" s="41">
        <f t="shared" si="143"/>
        <v>0</v>
      </c>
      <c r="BA103" s="41">
        <f t="shared" si="175"/>
        <v>0</v>
      </c>
      <c r="BB103" s="41">
        <f t="shared" si="144"/>
        <v>0</v>
      </c>
      <c r="BC103" s="41">
        <f t="shared" si="125"/>
        <v>0</v>
      </c>
      <c r="BD103" s="34"/>
      <c r="BE103" s="41">
        <f t="shared" si="145"/>
        <v>0</v>
      </c>
      <c r="BF103" s="41">
        <f t="shared" si="146"/>
        <v>0</v>
      </c>
      <c r="BG103" s="41">
        <f t="shared" si="147"/>
        <v>0</v>
      </c>
      <c r="BH103" s="41">
        <f t="shared" si="148"/>
        <v>0</v>
      </c>
      <c r="BI103" s="41">
        <f t="shared" si="177"/>
        <v>0</v>
      </c>
      <c r="BJ103" s="41">
        <f t="shared" si="149"/>
        <v>0</v>
      </c>
      <c r="BL103" s="41">
        <f t="shared" si="169"/>
        <v>0</v>
      </c>
      <c r="BM103" s="41">
        <f t="shared" si="170"/>
        <v>0</v>
      </c>
      <c r="BN103" s="41">
        <f t="shared" si="150"/>
        <v>0</v>
      </c>
      <c r="BO103" s="41">
        <f t="shared" si="151"/>
        <v>0</v>
      </c>
      <c r="BP103" s="41">
        <f t="shared" si="152"/>
        <v>0</v>
      </c>
      <c r="BQ103" s="41">
        <f t="shared" si="153"/>
        <v>0</v>
      </c>
      <c r="BR103" s="41">
        <f t="shared" si="154"/>
        <v>0</v>
      </c>
      <c r="BS103" s="34"/>
      <c r="BT103" s="41">
        <f t="shared" si="155"/>
        <v>0</v>
      </c>
      <c r="BU103" s="41">
        <f t="shared" si="156"/>
        <v>0</v>
      </c>
      <c r="BV103" s="41">
        <f t="shared" si="157"/>
        <v>0</v>
      </c>
      <c r="BW103" s="41">
        <f t="shared" si="158"/>
        <v>0</v>
      </c>
      <c r="BX103" s="41">
        <f t="shared" si="159"/>
        <v>0</v>
      </c>
      <c r="BY103" s="41">
        <f t="shared" si="171"/>
        <v>0</v>
      </c>
      <c r="BZ103" s="41">
        <f t="shared" si="160"/>
        <v>0</v>
      </c>
      <c r="CA103" s="41">
        <f t="shared" si="161"/>
        <v>0</v>
      </c>
      <c r="CB103" s="41">
        <f t="shared" si="162"/>
        <v>0</v>
      </c>
      <c r="CC103" s="41">
        <f t="shared" si="163"/>
        <v>0</v>
      </c>
      <c r="CD103" s="41">
        <f t="shared" si="164"/>
        <v>0</v>
      </c>
      <c r="CE103" s="41">
        <f t="shared" si="165"/>
        <v>0</v>
      </c>
      <c r="CF103" s="41">
        <f t="shared" si="166"/>
        <v>0</v>
      </c>
      <c r="CH103" s="50">
        <f t="shared" si="126"/>
        <v>0</v>
      </c>
      <c r="CI103" s="50">
        <f t="shared" si="167"/>
        <v>0</v>
      </c>
      <c r="CJ103" s="50">
        <f t="shared" si="127"/>
        <v>0</v>
      </c>
      <c r="CK103" s="50"/>
      <c r="CL103" s="41">
        <f t="shared" ca="1" si="181"/>
        <v>0</v>
      </c>
      <c r="CM103" s="34"/>
      <c r="CN103" s="41">
        <f t="shared" si="128"/>
        <v>0</v>
      </c>
      <c r="CO103" s="41">
        <f t="shared" si="129"/>
        <v>0</v>
      </c>
      <c r="CP103" s="41">
        <f t="shared" si="179"/>
        <v>0</v>
      </c>
      <c r="CQ103" s="41">
        <f t="shared" si="180"/>
        <v>0</v>
      </c>
      <c r="CR103" s="41">
        <f t="shared" si="130"/>
        <v>0</v>
      </c>
      <c r="CS103" s="34"/>
      <c r="CT103" s="41">
        <f t="shared" si="178"/>
        <v>0</v>
      </c>
      <c r="CU103" s="34"/>
      <c r="CV103" s="39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</row>
    <row r="104" spans="1:162" s="21" customFormat="1" ht="21" x14ac:dyDescent="0.35">
      <c r="A104" s="127" t="str">
        <f t="shared" si="172"/>
        <v/>
      </c>
      <c r="B104" s="153"/>
      <c r="C104" s="105"/>
      <c r="D104" s="191"/>
      <c r="E104" s="191"/>
      <c r="F104" s="144"/>
      <c r="G104" s="145"/>
      <c r="H104" s="144"/>
      <c r="I104" s="154"/>
      <c r="J104" s="98"/>
      <c r="K104" s="98"/>
      <c r="L104" s="98"/>
      <c r="M104" s="99"/>
      <c r="N104" s="182" t="str">
        <f t="shared" si="173"/>
        <v/>
      </c>
      <c r="O104" s="148"/>
      <c r="P104" s="187" t="str">
        <f t="shared" si="168"/>
        <v/>
      </c>
      <c r="Q104" s="152"/>
      <c r="R104" s="152"/>
      <c r="S104" s="152"/>
      <c r="T104" s="100"/>
      <c r="U104" s="100"/>
      <c r="V104" s="155"/>
      <c r="W104" s="156"/>
      <c r="X104" s="153"/>
      <c r="Y104" s="153"/>
      <c r="Z104" s="146"/>
      <c r="AA104" s="189"/>
      <c r="AB104" s="27"/>
      <c r="AC104" s="34"/>
      <c r="AD104" s="41">
        <f t="shared" si="117"/>
        <v>0</v>
      </c>
      <c r="AE104" s="41">
        <f t="shared" si="135"/>
        <v>0</v>
      </c>
      <c r="AF104" s="41">
        <f t="shared" ca="1" si="118"/>
        <v>0</v>
      </c>
      <c r="AG104" s="41">
        <f t="shared" ca="1" si="119"/>
        <v>0</v>
      </c>
      <c r="AH104" s="34"/>
      <c r="AI104" s="109" t="str">
        <f t="shared" si="174"/>
        <v/>
      </c>
      <c r="AJ104" s="109">
        <f t="shared" si="136"/>
        <v>0</v>
      </c>
      <c r="AK104" s="109">
        <f t="shared" si="176"/>
        <v>0</v>
      </c>
      <c r="AL104" s="34"/>
      <c r="AM104" s="41">
        <f t="shared" si="120"/>
        <v>0</v>
      </c>
      <c r="AN104" s="41">
        <f t="shared" si="137"/>
        <v>0</v>
      </c>
      <c r="AO104" s="41">
        <f t="shared" si="121"/>
        <v>0</v>
      </c>
      <c r="AP104" s="41">
        <f t="shared" si="138"/>
        <v>0</v>
      </c>
      <c r="AQ104" s="41">
        <f t="shared" ca="1" si="122"/>
        <v>0</v>
      </c>
      <c r="AR104" s="41">
        <f t="shared" ca="1" si="139"/>
        <v>0</v>
      </c>
      <c r="AS104" s="41">
        <f t="shared" si="123"/>
        <v>0</v>
      </c>
      <c r="AT104" s="41">
        <f t="shared" si="140"/>
        <v>0</v>
      </c>
      <c r="AU104" s="41">
        <f t="shared" si="124"/>
        <v>0</v>
      </c>
      <c r="AV104" s="41">
        <f t="shared" si="141"/>
        <v>0</v>
      </c>
      <c r="AW104" s="34"/>
      <c r="AX104" s="34"/>
      <c r="AY104" s="41">
        <f t="shared" si="142"/>
        <v>0</v>
      </c>
      <c r="AZ104" s="41">
        <f t="shared" si="143"/>
        <v>0</v>
      </c>
      <c r="BA104" s="41">
        <f t="shared" si="175"/>
        <v>0</v>
      </c>
      <c r="BB104" s="41">
        <f t="shared" si="144"/>
        <v>0</v>
      </c>
      <c r="BC104" s="41">
        <f t="shared" si="125"/>
        <v>0</v>
      </c>
      <c r="BD104" s="34"/>
      <c r="BE104" s="41">
        <f t="shared" si="145"/>
        <v>0</v>
      </c>
      <c r="BF104" s="41">
        <f t="shared" si="146"/>
        <v>0</v>
      </c>
      <c r="BG104" s="41">
        <f t="shared" si="147"/>
        <v>0</v>
      </c>
      <c r="BH104" s="41">
        <f t="shared" si="148"/>
        <v>0</v>
      </c>
      <c r="BI104" s="41">
        <f t="shared" si="177"/>
        <v>0</v>
      </c>
      <c r="BJ104" s="41">
        <f t="shared" si="149"/>
        <v>0</v>
      </c>
      <c r="BL104" s="41">
        <f t="shared" si="169"/>
        <v>0</v>
      </c>
      <c r="BM104" s="41">
        <f t="shared" si="170"/>
        <v>0</v>
      </c>
      <c r="BN104" s="41">
        <f t="shared" si="150"/>
        <v>0</v>
      </c>
      <c r="BO104" s="41">
        <f t="shared" si="151"/>
        <v>0</v>
      </c>
      <c r="BP104" s="41">
        <f t="shared" si="152"/>
        <v>0</v>
      </c>
      <c r="BQ104" s="41">
        <f t="shared" si="153"/>
        <v>0</v>
      </c>
      <c r="BR104" s="41">
        <f t="shared" si="154"/>
        <v>0</v>
      </c>
      <c r="BS104" s="34"/>
      <c r="BT104" s="41">
        <f t="shared" si="155"/>
        <v>0</v>
      </c>
      <c r="BU104" s="41">
        <f t="shared" si="156"/>
        <v>0</v>
      </c>
      <c r="BV104" s="41">
        <f t="shared" si="157"/>
        <v>0</v>
      </c>
      <c r="BW104" s="41">
        <f t="shared" si="158"/>
        <v>0</v>
      </c>
      <c r="BX104" s="41">
        <f t="shared" si="159"/>
        <v>0</v>
      </c>
      <c r="BY104" s="41">
        <f t="shared" si="171"/>
        <v>0</v>
      </c>
      <c r="BZ104" s="41">
        <f t="shared" si="160"/>
        <v>0</v>
      </c>
      <c r="CA104" s="41">
        <f t="shared" si="161"/>
        <v>0</v>
      </c>
      <c r="CB104" s="41">
        <f t="shared" si="162"/>
        <v>0</v>
      </c>
      <c r="CC104" s="41">
        <f t="shared" si="163"/>
        <v>0</v>
      </c>
      <c r="CD104" s="41">
        <f t="shared" si="164"/>
        <v>0</v>
      </c>
      <c r="CE104" s="41">
        <f t="shared" si="165"/>
        <v>0</v>
      </c>
      <c r="CF104" s="41">
        <f t="shared" si="166"/>
        <v>0</v>
      </c>
      <c r="CH104" s="50">
        <f t="shared" si="126"/>
        <v>0</v>
      </c>
      <c r="CI104" s="50">
        <f t="shared" si="167"/>
        <v>0</v>
      </c>
      <c r="CJ104" s="50">
        <f t="shared" si="127"/>
        <v>0</v>
      </c>
      <c r="CK104" s="50"/>
      <c r="CL104" s="41">
        <f t="shared" ca="1" si="181"/>
        <v>0</v>
      </c>
      <c r="CM104" s="34"/>
      <c r="CN104" s="41">
        <f t="shared" si="128"/>
        <v>0</v>
      </c>
      <c r="CO104" s="41">
        <f t="shared" si="129"/>
        <v>0</v>
      </c>
      <c r="CP104" s="41">
        <f t="shared" si="179"/>
        <v>0</v>
      </c>
      <c r="CQ104" s="41">
        <f t="shared" si="180"/>
        <v>0</v>
      </c>
      <c r="CR104" s="41">
        <f t="shared" si="130"/>
        <v>0</v>
      </c>
      <c r="CS104" s="34"/>
      <c r="CT104" s="41">
        <f t="shared" si="178"/>
        <v>0</v>
      </c>
      <c r="CU104" s="34"/>
      <c r="CV104" s="39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</row>
    <row r="105" spans="1:162" s="21" customFormat="1" ht="21" x14ac:dyDescent="0.35">
      <c r="A105" s="127" t="str">
        <f t="shared" si="172"/>
        <v/>
      </c>
      <c r="B105" s="153"/>
      <c r="C105" s="105"/>
      <c r="D105" s="191"/>
      <c r="E105" s="191"/>
      <c r="F105" s="144"/>
      <c r="G105" s="145"/>
      <c r="H105" s="144"/>
      <c r="I105" s="154"/>
      <c r="J105" s="98"/>
      <c r="K105" s="98"/>
      <c r="L105" s="98"/>
      <c r="M105" s="99"/>
      <c r="N105" s="182" t="str">
        <f t="shared" si="173"/>
        <v/>
      </c>
      <c r="O105" s="148"/>
      <c r="P105" s="187" t="str">
        <f t="shared" si="168"/>
        <v/>
      </c>
      <c r="Q105" s="152"/>
      <c r="R105" s="152"/>
      <c r="S105" s="152"/>
      <c r="T105" s="100"/>
      <c r="U105" s="100"/>
      <c r="V105" s="155"/>
      <c r="W105" s="156"/>
      <c r="X105" s="153"/>
      <c r="Y105" s="153"/>
      <c r="Z105" s="146"/>
      <c r="AA105" s="189"/>
      <c r="AB105" s="27"/>
      <c r="AC105" s="34"/>
      <c r="AD105" s="41">
        <f t="shared" si="117"/>
        <v>0</v>
      </c>
      <c r="AE105" s="41">
        <f t="shared" si="135"/>
        <v>0</v>
      </c>
      <c r="AF105" s="41">
        <f t="shared" ca="1" si="118"/>
        <v>0</v>
      </c>
      <c r="AG105" s="41">
        <f t="shared" ca="1" si="119"/>
        <v>0</v>
      </c>
      <c r="AH105" s="34"/>
      <c r="AI105" s="109" t="str">
        <f t="shared" si="174"/>
        <v/>
      </c>
      <c r="AJ105" s="109">
        <f t="shared" si="136"/>
        <v>0</v>
      </c>
      <c r="AK105" s="109">
        <f t="shared" si="176"/>
        <v>0</v>
      </c>
      <c r="AL105" s="34"/>
      <c r="AM105" s="41">
        <f t="shared" si="120"/>
        <v>0</v>
      </c>
      <c r="AN105" s="41">
        <f t="shared" si="137"/>
        <v>0</v>
      </c>
      <c r="AO105" s="41">
        <f t="shared" si="121"/>
        <v>0</v>
      </c>
      <c r="AP105" s="41">
        <f t="shared" si="138"/>
        <v>0</v>
      </c>
      <c r="AQ105" s="41">
        <f t="shared" ca="1" si="122"/>
        <v>0</v>
      </c>
      <c r="AR105" s="41">
        <f t="shared" ca="1" si="139"/>
        <v>0</v>
      </c>
      <c r="AS105" s="41">
        <f t="shared" si="123"/>
        <v>0</v>
      </c>
      <c r="AT105" s="41">
        <f t="shared" si="140"/>
        <v>0</v>
      </c>
      <c r="AU105" s="41">
        <f t="shared" si="124"/>
        <v>0</v>
      </c>
      <c r="AV105" s="41">
        <f t="shared" si="141"/>
        <v>0</v>
      </c>
      <c r="AW105" s="34"/>
      <c r="AX105" s="34"/>
      <c r="AY105" s="41">
        <f t="shared" si="142"/>
        <v>0</v>
      </c>
      <c r="AZ105" s="41">
        <f t="shared" si="143"/>
        <v>0</v>
      </c>
      <c r="BA105" s="41">
        <f t="shared" si="175"/>
        <v>0</v>
      </c>
      <c r="BB105" s="41">
        <f t="shared" si="144"/>
        <v>0</v>
      </c>
      <c r="BC105" s="41">
        <f t="shared" si="125"/>
        <v>0</v>
      </c>
      <c r="BD105" s="34"/>
      <c r="BE105" s="41">
        <f t="shared" si="145"/>
        <v>0</v>
      </c>
      <c r="BF105" s="41">
        <f t="shared" si="146"/>
        <v>0</v>
      </c>
      <c r="BG105" s="41">
        <f t="shared" si="147"/>
        <v>0</v>
      </c>
      <c r="BH105" s="41">
        <f t="shared" si="148"/>
        <v>0</v>
      </c>
      <c r="BI105" s="41">
        <f t="shared" si="177"/>
        <v>0</v>
      </c>
      <c r="BJ105" s="41">
        <f t="shared" si="149"/>
        <v>0</v>
      </c>
      <c r="BL105" s="41">
        <f t="shared" si="169"/>
        <v>0</v>
      </c>
      <c r="BM105" s="41">
        <f t="shared" si="170"/>
        <v>0</v>
      </c>
      <c r="BN105" s="41">
        <f t="shared" si="150"/>
        <v>0</v>
      </c>
      <c r="BO105" s="41">
        <f t="shared" si="151"/>
        <v>0</v>
      </c>
      <c r="BP105" s="41">
        <f t="shared" si="152"/>
        <v>0</v>
      </c>
      <c r="BQ105" s="41">
        <f t="shared" si="153"/>
        <v>0</v>
      </c>
      <c r="BR105" s="41">
        <f t="shared" si="154"/>
        <v>0</v>
      </c>
      <c r="BS105" s="34"/>
      <c r="BT105" s="41">
        <f t="shared" si="155"/>
        <v>0</v>
      </c>
      <c r="BU105" s="41">
        <f t="shared" si="156"/>
        <v>0</v>
      </c>
      <c r="BV105" s="41">
        <f t="shared" si="157"/>
        <v>0</v>
      </c>
      <c r="BW105" s="41">
        <f t="shared" si="158"/>
        <v>0</v>
      </c>
      <c r="BX105" s="41">
        <f t="shared" si="159"/>
        <v>0</v>
      </c>
      <c r="BY105" s="41">
        <f t="shared" si="171"/>
        <v>0</v>
      </c>
      <c r="BZ105" s="41">
        <f t="shared" si="160"/>
        <v>0</v>
      </c>
      <c r="CA105" s="41">
        <f t="shared" si="161"/>
        <v>0</v>
      </c>
      <c r="CB105" s="41">
        <f t="shared" si="162"/>
        <v>0</v>
      </c>
      <c r="CC105" s="41">
        <f t="shared" si="163"/>
        <v>0</v>
      </c>
      <c r="CD105" s="41">
        <f t="shared" si="164"/>
        <v>0</v>
      </c>
      <c r="CE105" s="41">
        <f t="shared" si="165"/>
        <v>0</v>
      </c>
      <c r="CF105" s="41">
        <f t="shared" si="166"/>
        <v>0</v>
      </c>
      <c r="CH105" s="50">
        <f t="shared" si="126"/>
        <v>0</v>
      </c>
      <c r="CI105" s="50">
        <f t="shared" si="167"/>
        <v>0</v>
      </c>
      <c r="CJ105" s="50">
        <f t="shared" si="127"/>
        <v>0</v>
      </c>
      <c r="CK105" s="50"/>
      <c r="CL105" s="41">
        <f t="shared" ca="1" si="181"/>
        <v>0</v>
      </c>
      <c r="CM105" s="34"/>
      <c r="CN105" s="41">
        <f t="shared" si="128"/>
        <v>0</v>
      </c>
      <c r="CO105" s="41">
        <f t="shared" si="129"/>
        <v>0</v>
      </c>
      <c r="CP105" s="41">
        <f t="shared" si="179"/>
        <v>0</v>
      </c>
      <c r="CQ105" s="41">
        <f t="shared" si="180"/>
        <v>0</v>
      </c>
      <c r="CR105" s="41">
        <f t="shared" si="130"/>
        <v>0</v>
      </c>
      <c r="CS105" s="34"/>
      <c r="CT105" s="41">
        <f t="shared" si="178"/>
        <v>0</v>
      </c>
      <c r="CU105" s="34"/>
      <c r="CV105" s="39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</row>
    <row r="106" spans="1:162" s="21" customFormat="1" ht="21" x14ac:dyDescent="0.35">
      <c r="A106" s="127" t="str">
        <f t="shared" si="172"/>
        <v/>
      </c>
      <c r="B106" s="153"/>
      <c r="C106" s="105"/>
      <c r="D106" s="191"/>
      <c r="E106" s="191"/>
      <c r="F106" s="144"/>
      <c r="G106" s="145"/>
      <c r="H106" s="144"/>
      <c r="I106" s="154"/>
      <c r="J106" s="98"/>
      <c r="K106" s="98"/>
      <c r="L106" s="98"/>
      <c r="M106" s="99"/>
      <c r="N106" s="182" t="str">
        <f t="shared" si="173"/>
        <v/>
      </c>
      <c r="O106" s="148"/>
      <c r="P106" s="187" t="str">
        <f t="shared" si="168"/>
        <v/>
      </c>
      <c r="Q106" s="152"/>
      <c r="R106" s="152"/>
      <c r="S106" s="152"/>
      <c r="T106" s="100"/>
      <c r="U106" s="100"/>
      <c r="V106" s="155"/>
      <c r="W106" s="156"/>
      <c r="X106" s="153"/>
      <c r="Y106" s="153"/>
      <c r="Z106" s="146"/>
      <c r="AA106" s="189"/>
      <c r="AB106" s="27"/>
      <c r="AC106" s="34"/>
      <c r="AD106" s="41">
        <f t="shared" si="117"/>
        <v>0</v>
      </c>
      <c r="AE106" s="41">
        <f t="shared" si="135"/>
        <v>0</v>
      </c>
      <c r="AF106" s="41">
        <f t="shared" ca="1" si="118"/>
        <v>0</v>
      </c>
      <c r="AG106" s="41">
        <f t="shared" ca="1" si="119"/>
        <v>0</v>
      </c>
      <c r="AH106" s="34"/>
      <c r="AI106" s="109" t="str">
        <f t="shared" si="174"/>
        <v/>
      </c>
      <c r="AJ106" s="109">
        <f t="shared" si="136"/>
        <v>0</v>
      </c>
      <c r="AK106" s="109">
        <f t="shared" si="176"/>
        <v>0</v>
      </c>
      <c r="AL106" s="34"/>
      <c r="AM106" s="41">
        <f t="shared" si="120"/>
        <v>0</v>
      </c>
      <c r="AN106" s="41">
        <f t="shared" si="137"/>
        <v>0</v>
      </c>
      <c r="AO106" s="41">
        <f t="shared" si="121"/>
        <v>0</v>
      </c>
      <c r="AP106" s="41">
        <f t="shared" si="138"/>
        <v>0</v>
      </c>
      <c r="AQ106" s="41">
        <f t="shared" ca="1" si="122"/>
        <v>0</v>
      </c>
      <c r="AR106" s="41">
        <f t="shared" ca="1" si="139"/>
        <v>0</v>
      </c>
      <c r="AS106" s="41">
        <f t="shared" si="123"/>
        <v>0</v>
      </c>
      <c r="AT106" s="41">
        <f t="shared" si="140"/>
        <v>0</v>
      </c>
      <c r="AU106" s="41">
        <f t="shared" si="124"/>
        <v>0</v>
      </c>
      <c r="AV106" s="41">
        <f t="shared" si="141"/>
        <v>0</v>
      </c>
      <c r="AW106" s="34"/>
      <c r="AX106" s="34"/>
      <c r="AY106" s="41">
        <f t="shared" si="142"/>
        <v>0</v>
      </c>
      <c r="AZ106" s="41">
        <f t="shared" si="143"/>
        <v>0</v>
      </c>
      <c r="BA106" s="41">
        <f t="shared" si="175"/>
        <v>0</v>
      </c>
      <c r="BB106" s="41">
        <f t="shared" si="144"/>
        <v>0</v>
      </c>
      <c r="BC106" s="41">
        <f t="shared" si="125"/>
        <v>0</v>
      </c>
      <c r="BD106" s="34"/>
      <c r="BE106" s="41">
        <f t="shared" si="145"/>
        <v>0</v>
      </c>
      <c r="BF106" s="41">
        <f t="shared" si="146"/>
        <v>0</v>
      </c>
      <c r="BG106" s="41">
        <f t="shared" si="147"/>
        <v>0</v>
      </c>
      <c r="BH106" s="41">
        <f t="shared" si="148"/>
        <v>0</v>
      </c>
      <c r="BI106" s="41">
        <f t="shared" si="177"/>
        <v>0</v>
      </c>
      <c r="BJ106" s="41">
        <f t="shared" si="149"/>
        <v>0</v>
      </c>
      <c r="BL106" s="41">
        <f t="shared" si="169"/>
        <v>0</v>
      </c>
      <c r="BM106" s="41">
        <f t="shared" si="170"/>
        <v>0</v>
      </c>
      <c r="BN106" s="41">
        <f t="shared" si="150"/>
        <v>0</v>
      </c>
      <c r="BO106" s="41">
        <f t="shared" si="151"/>
        <v>0</v>
      </c>
      <c r="BP106" s="41">
        <f t="shared" si="152"/>
        <v>0</v>
      </c>
      <c r="BQ106" s="41">
        <f t="shared" si="153"/>
        <v>0</v>
      </c>
      <c r="BR106" s="41">
        <f t="shared" si="154"/>
        <v>0</v>
      </c>
      <c r="BS106" s="34"/>
      <c r="BT106" s="41">
        <f t="shared" si="155"/>
        <v>0</v>
      </c>
      <c r="BU106" s="41">
        <f t="shared" si="156"/>
        <v>0</v>
      </c>
      <c r="BV106" s="41">
        <f t="shared" si="157"/>
        <v>0</v>
      </c>
      <c r="BW106" s="41">
        <f t="shared" si="158"/>
        <v>0</v>
      </c>
      <c r="BX106" s="41">
        <f t="shared" si="159"/>
        <v>0</v>
      </c>
      <c r="BY106" s="41">
        <f t="shared" si="171"/>
        <v>0</v>
      </c>
      <c r="BZ106" s="41">
        <f t="shared" si="160"/>
        <v>0</v>
      </c>
      <c r="CA106" s="41">
        <f t="shared" si="161"/>
        <v>0</v>
      </c>
      <c r="CB106" s="41">
        <f t="shared" si="162"/>
        <v>0</v>
      </c>
      <c r="CC106" s="41">
        <f t="shared" si="163"/>
        <v>0</v>
      </c>
      <c r="CD106" s="41">
        <f t="shared" si="164"/>
        <v>0</v>
      </c>
      <c r="CE106" s="41">
        <f t="shared" si="165"/>
        <v>0</v>
      </c>
      <c r="CF106" s="41">
        <f t="shared" si="166"/>
        <v>0</v>
      </c>
      <c r="CH106" s="50">
        <f t="shared" si="126"/>
        <v>0</v>
      </c>
      <c r="CI106" s="50">
        <f t="shared" si="167"/>
        <v>0</v>
      </c>
      <c r="CJ106" s="50">
        <f t="shared" si="127"/>
        <v>0</v>
      </c>
      <c r="CK106" s="50"/>
      <c r="CL106" s="41">
        <f t="shared" ca="1" si="181"/>
        <v>0</v>
      </c>
      <c r="CM106" s="34"/>
      <c r="CN106" s="41">
        <f t="shared" si="128"/>
        <v>0</v>
      </c>
      <c r="CO106" s="41">
        <f t="shared" si="129"/>
        <v>0</v>
      </c>
      <c r="CP106" s="41">
        <f t="shared" si="179"/>
        <v>0</v>
      </c>
      <c r="CQ106" s="41">
        <f t="shared" si="180"/>
        <v>0</v>
      </c>
      <c r="CR106" s="41">
        <f t="shared" si="130"/>
        <v>0</v>
      </c>
      <c r="CS106" s="34"/>
      <c r="CT106" s="41">
        <f t="shared" si="178"/>
        <v>0</v>
      </c>
      <c r="CU106" s="34"/>
      <c r="CV106" s="39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</row>
    <row r="107" spans="1:162" s="21" customFormat="1" ht="21" x14ac:dyDescent="0.35">
      <c r="A107" s="127" t="str">
        <f t="shared" si="172"/>
        <v/>
      </c>
      <c r="B107" s="153"/>
      <c r="C107" s="105"/>
      <c r="D107" s="191"/>
      <c r="E107" s="191"/>
      <c r="F107" s="144"/>
      <c r="G107" s="145"/>
      <c r="H107" s="144"/>
      <c r="I107" s="154"/>
      <c r="J107" s="98"/>
      <c r="K107" s="98"/>
      <c r="L107" s="98"/>
      <c r="M107" s="99"/>
      <c r="N107" s="182" t="str">
        <f t="shared" si="173"/>
        <v/>
      </c>
      <c r="O107" s="148"/>
      <c r="P107" s="187" t="str">
        <f t="shared" si="168"/>
        <v/>
      </c>
      <c r="Q107" s="152"/>
      <c r="R107" s="152"/>
      <c r="S107" s="152"/>
      <c r="T107" s="100"/>
      <c r="U107" s="100"/>
      <c r="V107" s="155"/>
      <c r="W107" s="156"/>
      <c r="X107" s="153"/>
      <c r="Y107" s="153"/>
      <c r="Z107" s="146"/>
      <c r="AA107" s="189"/>
      <c r="AB107" s="27"/>
      <c r="AC107" s="34"/>
      <c r="AD107" s="41">
        <f t="shared" si="117"/>
        <v>0</v>
      </c>
      <c r="AE107" s="41">
        <f t="shared" si="135"/>
        <v>0</v>
      </c>
      <c r="AF107" s="41">
        <f t="shared" ca="1" si="118"/>
        <v>0</v>
      </c>
      <c r="AG107" s="41">
        <f t="shared" ca="1" si="119"/>
        <v>0</v>
      </c>
      <c r="AH107" s="34"/>
      <c r="AI107" s="109" t="str">
        <f t="shared" si="174"/>
        <v/>
      </c>
      <c r="AJ107" s="109">
        <f t="shared" si="136"/>
        <v>0</v>
      </c>
      <c r="AK107" s="109">
        <f t="shared" si="176"/>
        <v>0</v>
      </c>
      <c r="AL107" s="34"/>
      <c r="AM107" s="41">
        <f t="shared" si="120"/>
        <v>0</v>
      </c>
      <c r="AN107" s="41">
        <f t="shared" si="137"/>
        <v>0</v>
      </c>
      <c r="AO107" s="41">
        <f t="shared" si="121"/>
        <v>0</v>
      </c>
      <c r="AP107" s="41">
        <f t="shared" si="138"/>
        <v>0</v>
      </c>
      <c r="AQ107" s="41">
        <f t="shared" ca="1" si="122"/>
        <v>0</v>
      </c>
      <c r="AR107" s="41">
        <f t="shared" ca="1" si="139"/>
        <v>0</v>
      </c>
      <c r="AS107" s="41">
        <f t="shared" si="123"/>
        <v>0</v>
      </c>
      <c r="AT107" s="41">
        <f t="shared" si="140"/>
        <v>0</v>
      </c>
      <c r="AU107" s="41">
        <f t="shared" si="124"/>
        <v>0</v>
      </c>
      <c r="AV107" s="41">
        <f t="shared" si="141"/>
        <v>0</v>
      </c>
      <c r="AW107" s="34"/>
      <c r="AX107" s="34"/>
      <c r="AY107" s="41">
        <f t="shared" si="142"/>
        <v>0</v>
      </c>
      <c r="AZ107" s="41">
        <f t="shared" si="143"/>
        <v>0</v>
      </c>
      <c r="BA107" s="41">
        <f t="shared" si="175"/>
        <v>0</v>
      </c>
      <c r="BB107" s="41">
        <f t="shared" si="144"/>
        <v>0</v>
      </c>
      <c r="BC107" s="41">
        <f t="shared" si="125"/>
        <v>0</v>
      </c>
      <c r="BD107" s="34"/>
      <c r="BE107" s="41">
        <f t="shared" si="145"/>
        <v>0</v>
      </c>
      <c r="BF107" s="41">
        <f t="shared" si="146"/>
        <v>0</v>
      </c>
      <c r="BG107" s="41">
        <f t="shared" si="147"/>
        <v>0</v>
      </c>
      <c r="BH107" s="41">
        <f t="shared" si="148"/>
        <v>0</v>
      </c>
      <c r="BI107" s="41">
        <f t="shared" si="177"/>
        <v>0</v>
      </c>
      <c r="BJ107" s="41">
        <f t="shared" si="149"/>
        <v>0</v>
      </c>
      <c r="BL107" s="41">
        <f t="shared" si="169"/>
        <v>0</v>
      </c>
      <c r="BM107" s="41">
        <f t="shared" si="170"/>
        <v>0</v>
      </c>
      <c r="BN107" s="41">
        <f t="shared" si="150"/>
        <v>0</v>
      </c>
      <c r="BO107" s="41">
        <f t="shared" si="151"/>
        <v>0</v>
      </c>
      <c r="BP107" s="41">
        <f t="shared" si="152"/>
        <v>0</v>
      </c>
      <c r="BQ107" s="41">
        <f t="shared" si="153"/>
        <v>0</v>
      </c>
      <c r="BR107" s="41">
        <f t="shared" si="154"/>
        <v>0</v>
      </c>
      <c r="BS107" s="34"/>
      <c r="BT107" s="41">
        <f t="shared" si="155"/>
        <v>0</v>
      </c>
      <c r="BU107" s="41">
        <f t="shared" si="156"/>
        <v>0</v>
      </c>
      <c r="BV107" s="41">
        <f t="shared" si="157"/>
        <v>0</v>
      </c>
      <c r="BW107" s="41">
        <f t="shared" si="158"/>
        <v>0</v>
      </c>
      <c r="BX107" s="41">
        <f t="shared" si="159"/>
        <v>0</v>
      </c>
      <c r="BY107" s="41">
        <f t="shared" si="171"/>
        <v>0</v>
      </c>
      <c r="BZ107" s="41">
        <f t="shared" si="160"/>
        <v>0</v>
      </c>
      <c r="CA107" s="41">
        <f t="shared" si="161"/>
        <v>0</v>
      </c>
      <c r="CB107" s="41">
        <f t="shared" si="162"/>
        <v>0</v>
      </c>
      <c r="CC107" s="41">
        <f t="shared" si="163"/>
        <v>0</v>
      </c>
      <c r="CD107" s="41">
        <f t="shared" si="164"/>
        <v>0</v>
      </c>
      <c r="CE107" s="41">
        <f t="shared" si="165"/>
        <v>0</v>
      </c>
      <c r="CF107" s="41">
        <f t="shared" si="166"/>
        <v>0</v>
      </c>
      <c r="CH107" s="50">
        <f t="shared" si="126"/>
        <v>0</v>
      </c>
      <c r="CI107" s="50">
        <f t="shared" si="167"/>
        <v>0</v>
      </c>
      <c r="CJ107" s="50">
        <f t="shared" si="127"/>
        <v>0</v>
      </c>
      <c r="CK107" s="50"/>
      <c r="CL107" s="41">
        <f t="shared" ca="1" si="181"/>
        <v>0</v>
      </c>
      <c r="CM107" s="34"/>
      <c r="CN107" s="41">
        <f t="shared" si="128"/>
        <v>0</v>
      </c>
      <c r="CO107" s="41">
        <f t="shared" si="129"/>
        <v>0</v>
      </c>
      <c r="CP107" s="41">
        <f t="shared" si="179"/>
        <v>0</v>
      </c>
      <c r="CQ107" s="41">
        <f t="shared" si="180"/>
        <v>0</v>
      </c>
      <c r="CR107" s="41">
        <f t="shared" si="130"/>
        <v>0</v>
      </c>
      <c r="CS107" s="34"/>
      <c r="CT107" s="41">
        <f t="shared" si="178"/>
        <v>0</v>
      </c>
      <c r="CU107" s="34"/>
      <c r="CV107" s="39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</row>
    <row r="108" spans="1:162" s="21" customFormat="1" ht="21" x14ac:dyDescent="0.35">
      <c r="A108" s="127" t="str">
        <f t="shared" si="172"/>
        <v/>
      </c>
      <c r="B108" s="153"/>
      <c r="C108" s="105"/>
      <c r="D108" s="191"/>
      <c r="E108" s="191"/>
      <c r="F108" s="144"/>
      <c r="G108" s="145"/>
      <c r="H108" s="144"/>
      <c r="I108" s="154"/>
      <c r="J108" s="98"/>
      <c r="K108" s="98"/>
      <c r="L108" s="98"/>
      <c r="M108" s="99"/>
      <c r="N108" s="182" t="str">
        <f t="shared" si="173"/>
        <v/>
      </c>
      <c r="O108" s="148"/>
      <c r="P108" s="187" t="str">
        <f t="shared" si="168"/>
        <v/>
      </c>
      <c r="Q108" s="152"/>
      <c r="R108" s="152"/>
      <c r="S108" s="152"/>
      <c r="T108" s="100"/>
      <c r="U108" s="100"/>
      <c r="V108" s="155"/>
      <c r="W108" s="156"/>
      <c r="X108" s="153"/>
      <c r="Y108" s="153"/>
      <c r="Z108" s="146"/>
      <c r="AA108" s="189"/>
      <c r="AB108" s="27"/>
      <c r="AC108" s="34"/>
      <c r="AD108" s="41">
        <f t="shared" si="117"/>
        <v>0</v>
      </c>
      <c r="AE108" s="41">
        <f t="shared" si="135"/>
        <v>0</v>
      </c>
      <c r="AF108" s="41">
        <f t="shared" ca="1" si="118"/>
        <v>0</v>
      </c>
      <c r="AG108" s="41">
        <f t="shared" ca="1" si="119"/>
        <v>0</v>
      </c>
      <c r="AH108" s="34"/>
      <c r="AI108" s="109" t="str">
        <f t="shared" si="174"/>
        <v/>
      </c>
      <c r="AJ108" s="109">
        <f t="shared" si="136"/>
        <v>0</v>
      </c>
      <c r="AK108" s="109">
        <f t="shared" si="176"/>
        <v>0</v>
      </c>
      <c r="AL108" s="34"/>
      <c r="AM108" s="41">
        <f t="shared" si="120"/>
        <v>0</v>
      </c>
      <c r="AN108" s="41">
        <f t="shared" si="137"/>
        <v>0</v>
      </c>
      <c r="AO108" s="41">
        <f t="shared" si="121"/>
        <v>0</v>
      </c>
      <c r="AP108" s="41">
        <f t="shared" si="138"/>
        <v>0</v>
      </c>
      <c r="AQ108" s="41">
        <f t="shared" ca="1" si="122"/>
        <v>0</v>
      </c>
      <c r="AR108" s="41">
        <f t="shared" ca="1" si="139"/>
        <v>0</v>
      </c>
      <c r="AS108" s="41">
        <f t="shared" si="123"/>
        <v>0</v>
      </c>
      <c r="AT108" s="41">
        <f t="shared" si="140"/>
        <v>0</v>
      </c>
      <c r="AU108" s="41">
        <f t="shared" si="124"/>
        <v>0</v>
      </c>
      <c r="AV108" s="41">
        <f t="shared" si="141"/>
        <v>0</v>
      </c>
      <c r="AW108" s="34"/>
      <c r="AX108" s="34"/>
      <c r="AY108" s="41">
        <f t="shared" si="142"/>
        <v>0</v>
      </c>
      <c r="AZ108" s="41">
        <f t="shared" si="143"/>
        <v>0</v>
      </c>
      <c r="BA108" s="41">
        <f t="shared" si="175"/>
        <v>0</v>
      </c>
      <c r="BB108" s="41">
        <f t="shared" si="144"/>
        <v>0</v>
      </c>
      <c r="BC108" s="41">
        <f t="shared" si="125"/>
        <v>0</v>
      </c>
      <c r="BD108" s="34"/>
      <c r="BE108" s="41">
        <f t="shared" si="145"/>
        <v>0</v>
      </c>
      <c r="BF108" s="41">
        <f t="shared" si="146"/>
        <v>0</v>
      </c>
      <c r="BG108" s="41">
        <f t="shared" si="147"/>
        <v>0</v>
      </c>
      <c r="BH108" s="41">
        <f t="shared" si="148"/>
        <v>0</v>
      </c>
      <c r="BI108" s="41">
        <f t="shared" si="177"/>
        <v>0</v>
      </c>
      <c r="BJ108" s="41">
        <f t="shared" si="149"/>
        <v>0</v>
      </c>
      <c r="BL108" s="41">
        <f t="shared" si="169"/>
        <v>0</v>
      </c>
      <c r="BM108" s="41">
        <f t="shared" si="170"/>
        <v>0</v>
      </c>
      <c r="BN108" s="41">
        <f t="shared" si="150"/>
        <v>0</v>
      </c>
      <c r="BO108" s="41">
        <f t="shared" si="151"/>
        <v>0</v>
      </c>
      <c r="BP108" s="41">
        <f t="shared" si="152"/>
        <v>0</v>
      </c>
      <c r="BQ108" s="41">
        <f t="shared" si="153"/>
        <v>0</v>
      </c>
      <c r="BR108" s="41">
        <f t="shared" si="154"/>
        <v>0</v>
      </c>
      <c r="BS108" s="34"/>
      <c r="BT108" s="41">
        <f t="shared" si="155"/>
        <v>0</v>
      </c>
      <c r="BU108" s="41">
        <f t="shared" si="156"/>
        <v>0</v>
      </c>
      <c r="BV108" s="41">
        <f t="shared" si="157"/>
        <v>0</v>
      </c>
      <c r="BW108" s="41">
        <f t="shared" si="158"/>
        <v>0</v>
      </c>
      <c r="BX108" s="41">
        <f t="shared" si="159"/>
        <v>0</v>
      </c>
      <c r="BY108" s="41">
        <f t="shared" si="171"/>
        <v>0</v>
      </c>
      <c r="BZ108" s="41">
        <f t="shared" si="160"/>
        <v>0</v>
      </c>
      <c r="CA108" s="41">
        <f t="shared" si="161"/>
        <v>0</v>
      </c>
      <c r="CB108" s="41">
        <f t="shared" si="162"/>
        <v>0</v>
      </c>
      <c r="CC108" s="41">
        <f t="shared" si="163"/>
        <v>0</v>
      </c>
      <c r="CD108" s="41">
        <f t="shared" si="164"/>
        <v>0</v>
      </c>
      <c r="CE108" s="41">
        <f t="shared" si="165"/>
        <v>0</v>
      </c>
      <c r="CF108" s="41">
        <f t="shared" si="166"/>
        <v>0</v>
      </c>
      <c r="CH108" s="50">
        <f t="shared" si="126"/>
        <v>0</v>
      </c>
      <c r="CI108" s="50">
        <f t="shared" si="167"/>
        <v>0</v>
      </c>
      <c r="CJ108" s="50">
        <f t="shared" si="127"/>
        <v>0</v>
      </c>
      <c r="CK108" s="50"/>
      <c r="CL108" s="41">
        <f t="shared" ca="1" si="181"/>
        <v>0</v>
      </c>
      <c r="CM108" s="34"/>
      <c r="CN108" s="41">
        <f t="shared" si="128"/>
        <v>0</v>
      </c>
      <c r="CO108" s="41">
        <f t="shared" si="129"/>
        <v>0</v>
      </c>
      <c r="CP108" s="41">
        <f t="shared" si="179"/>
        <v>0</v>
      </c>
      <c r="CQ108" s="41">
        <f t="shared" si="180"/>
        <v>0</v>
      </c>
      <c r="CR108" s="41">
        <f t="shared" si="130"/>
        <v>0</v>
      </c>
      <c r="CS108" s="34"/>
      <c r="CT108" s="41">
        <f t="shared" si="178"/>
        <v>0</v>
      </c>
      <c r="CU108" s="34"/>
      <c r="CV108" s="39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</row>
    <row r="109" spans="1:162" s="21" customFormat="1" ht="21" x14ac:dyDescent="0.35">
      <c r="A109" s="127" t="str">
        <f t="shared" si="172"/>
        <v/>
      </c>
      <c r="B109" s="153"/>
      <c r="C109" s="105"/>
      <c r="D109" s="191"/>
      <c r="E109" s="191"/>
      <c r="F109" s="144"/>
      <c r="G109" s="145"/>
      <c r="H109" s="144"/>
      <c r="I109" s="154"/>
      <c r="J109" s="98"/>
      <c r="K109" s="98"/>
      <c r="L109" s="98"/>
      <c r="M109" s="99"/>
      <c r="N109" s="182" t="str">
        <f t="shared" si="173"/>
        <v/>
      </c>
      <c r="O109" s="148"/>
      <c r="P109" s="187" t="str">
        <f t="shared" si="168"/>
        <v/>
      </c>
      <c r="Q109" s="152"/>
      <c r="R109" s="152"/>
      <c r="S109" s="152"/>
      <c r="T109" s="100"/>
      <c r="U109" s="100"/>
      <c r="V109" s="155"/>
      <c r="W109" s="156"/>
      <c r="X109" s="153"/>
      <c r="Y109" s="153"/>
      <c r="Z109" s="146"/>
      <c r="AA109" s="189"/>
      <c r="AB109" s="27"/>
      <c r="AC109" s="34"/>
      <c r="AD109" s="41">
        <f t="shared" si="117"/>
        <v>0</v>
      </c>
      <c r="AE109" s="41">
        <f t="shared" si="135"/>
        <v>0</v>
      </c>
      <c r="AF109" s="41">
        <f t="shared" ca="1" si="118"/>
        <v>0</v>
      </c>
      <c r="AG109" s="41">
        <f t="shared" ca="1" si="119"/>
        <v>0</v>
      </c>
      <c r="AH109" s="34"/>
      <c r="AI109" s="109" t="str">
        <f t="shared" si="174"/>
        <v/>
      </c>
      <c r="AJ109" s="109">
        <f t="shared" si="136"/>
        <v>0</v>
      </c>
      <c r="AK109" s="109">
        <f t="shared" si="176"/>
        <v>0</v>
      </c>
      <c r="AL109" s="34"/>
      <c r="AM109" s="41">
        <f t="shared" si="120"/>
        <v>0</v>
      </c>
      <c r="AN109" s="41">
        <f t="shared" si="137"/>
        <v>0</v>
      </c>
      <c r="AO109" s="41">
        <f t="shared" si="121"/>
        <v>0</v>
      </c>
      <c r="AP109" s="41">
        <f t="shared" si="138"/>
        <v>0</v>
      </c>
      <c r="AQ109" s="41">
        <f t="shared" ca="1" si="122"/>
        <v>0</v>
      </c>
      <c r="AR109" s="41">
        <f t="shared" ca="1" si="139"/>
        <v>0</v>
      </c>
      <c r="AS109" s="41">
        <f t="shared" si="123"/>
        <v>0</v>
      </c>
      <c r="AT109" s="41">
        <f t="shared" si="140"/>
        <v>0</v>
      </c>
      <c r="AU109" s="41">
        <f t="shared" si="124"/>
        <v>0</v>
      </c>
      <c r="AV109" s="41">
        <f t="shared" si="141"/>
        <v>0</v>
      </c>
      <c r="AW109" s="34"/>
      <c r="AX109" s="34"/>
      <c r="AY109" s="41">
        <f t="shared" si="142"/>
        <v>0</v>
      </c>
      <c r="AZ109" s="41">
        <f t="shared" si="143"/>
        <v>0</v>
      </c>
      <c r="BA109" s="41">
        <f t="shared" si="175"/>
        <v>0</v>
      </c>
      <c r="BB109" s="41">
        <f t="shared" si="144"/>
        <v>0</v>
      </c>
      <c r="BC109" s="41">
        <f t="shared" si="125"/>
        <v>0</v>
      </c>
      <c r="BD109" s="34"/>
      <c r="BE109" s="41">
        <f t="shared" si="145"/>
        <v>0</v>
      </c>
      <c r="BF109" s="41">
        <f t="shared" si="146"/>
        <v>0</v>
      </c>
      <c r="BG109" s="41">
        <f t="shared" si="147"/>
        <v>0</v>
      </c>
      <c r="BH109" s="41">
        <f t="shared" si="148"/>
        <v>0</v>
      </c>
      <c r="BI109" s="41">
        <f t="shared" si="177"/>
        <v>0</v>
      </c>
      <c r="BJ109" s="41">
        <f t="shared" si="149"/>
        <v>0</v>
      </c>
      <c r="BL109" s="41">
        <f t="shared" si="169"/>
        <v>0</v>
      </c>
      <c r="BM109" s="41">
        <f t="shared" si="170"/>
        <v>0</v>
      </c>
      <c r="BN109" s="41">
        <f t="shared" si="150"/>
        <v>0</v>
      </c>
      <c r="BO109" s="41">
        <f t="shared" si="151"/>
        <v>0</v>
      </c>
      <c r="BP109" s="41">
        <f t="shared" si="152"/>
        <v>0</v>
      </c>
      <c r="BQ109" s="41">
        <f t="shared" si="153"/>
        <v>0</v>
      </c>
      <c r="BR109" s="41">
        <f t="shared" si="154"/>
        <v>0</v>
      </c>
      <c r="BS109" s="34"/>
      <c r="BT109" s="41">
        <f t="shared" si="155"/>
        <v>0</v>
      </c>
      <c r="BU109" s="41">
        <f t="shared" si="156"/>
        <v>0</v>
      </c>
      <c r="BV109" s="41">
        <f t="shared" si="157"/>
        <v>0</v>
      </c>
      <c r="BW109" s="41">
        <f t="shared" si="158"/>
        <v>0</v>
      </c>
      <c r="BX109" s="41">
        <f t="shared" si="159"/>
        <v>0</v>
      </c>
      <c r="BY109" s="41">
        <f t="shared" si="171"/>
        <v>0</v>
      </c>
      <c r="BZ109" s="41">
        <f t="shared" si="160"/>
        <v>0</v>
      </c>
      <c r="CA109" s="41">
        <f t="shared" si="161"/>
        <v>0</v>
      </c>
      <c r="CB109" s="41">
        <f t="shared" si="162"/>
        <v>0</v>
      </c>
      <c r="CC109" s="41">
        <f t="shared" si="163"/>
        <v>0</v>
      </c>
      <c r="CD109" s="41">
        <f t="shared" si="164"/>
        <v>0</v>
      </c>
      <c r="CE109" s="41">
        <f t="shared" si="165"/>
        <v>0</v>
      </c>
      <c r="CF109" s="41">
        <f t="shared" si="166"/>
        <v>0</v>
      </c>
      <c r="CH109" s="50">
        <f t="shared" si="126"/>
        <v>0</v>
      </c>
      <c r="CI109" s="50">
        <f t="shared" si="167"/>
        <v>0</v>
      </c>
      <c r="CJ109" s="50">
        <f t="shared" si="127"/>
        <v>0</v>
      </c>
      <c r="CK109" s="50"/>
      <c r="CL109" s="41">
        <f t="shared" ca="1" si="181"/>
        <v>0</v>
      </c>
      <c r="CM109" s="34"/>
      <c r="CN109" s="41">
        <f t="shared" si="128"/>
        <v>0</v>
      </c>
      <c r="CO109" s="41">
        <f t="shared" si="129"/>
        <v>0</v>
      </c>
      <c r="CP109" s="41">
        <f t="shared" si="179"/>
        <v>0</v>
      </c>
      <c r="CQ109" s="41">
        <f t="shared" si="180"/>
        <v>0</v>
      </c>
      <c r="CR109" s="41">
        <f t="shared" si="130"/>
        <v>0</v>
      </c>
      <c r="CS109" s="34"/>
      <c r="CT109" s="41">
        <f t="shared" si="178"/>
        <v>0</v>
      </c>
      <c r="CU109" s="34"/>
      <c r="CV109" s="39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</row>
    <row r="110" spans="1:162" s="21" customFormat="1" ht="21" x14ac:dyDescent="0.35">
      <c r="A110" s="127" t="str">
        <f t="shared" si="172"/>
        <v/>
      </c>
      <c r="B110" s="153"/>
      <c r="C110" s="105"/>
      <c r="D110" s="191"/>
      <c r="E110" s="191"/>
      <c r="F110" s="144"/>
      <c r="G110" s="145"/>
      <c r="H110" s="144"/>
      <c r="I110" s="154"/>
      <c r="J110" s="98"/>
      <c r="K110" s="98"/>
      <c r="L110" s="98"/>
      <c r="M110" s="99"/>
      <c r="N110" s="182" t="str">
        <f t="shared" si="173"/>
        <v/>
      </c>
      <c r="O110" s="148"/>
      <c r="P110" s="187" t="str">
        <f t="shared" si="168"/>
        <v/>
      </c>
      <c r="Q110" s="152"/>
      <c r="R110" s="152"/>
      <c r="S110" s="152"/>
      <c r="T110" s="100"/>
      <c r="U110" s="100"/>
      <c r="V110" s="155"/>
      <c r="W110" s="156"/>
      <c r="X110" s="153"/>
      <c r="Y110" s="153"/>
      <c r="Z110" s="146"/>
      <c r="AA110" s="189"/>
      <c r="AB110" s="27"/>
      <c r="AC110" s="34"/>
      <c r="AD110" s="41">
        <f t="shared" si="117"/>
        <v>0</v>
      </c>
      <c r="AE110" s="41">
        <f t="shared" si="135"/>
        <v>0</v>
      </c>
      <c r="AF110" s="41">
        <f t="shared" ca="1" si="118"/>
        <v>0</v>
      </c>
      <c r="AG110" s="41">
        <f t="shared" ca="1" si="119"/>
        <v>0</v>
      </c>
      <c r="AH110" s="34"/>
      <c r="AI110" s="109" t="str">
        <f t="shared" si="174"/>
        <v/>
      </c>
      <c r="AJ110" s="109">
        <f t="shared" si="136"/>
        <v>0</v>
      </c>
      <c r="AK110" s="109">
        <f t="shared" si="176"/>
        <v>0</v>
      </c>
      <c r="AL110" s="34"/>
      <c r="AM110" s="41">
        <f t="shared" si="120"/>
        <v>0</v>
      </c>
      <c r="AN110" s="41">
        <f t="shared" si="137"/>
        <v>0</v>
      </c>
      <c r="AO110" s="41">
        <f t="shared" si="121"/>
        <v>0</v>
      </c>
      <c r="AP110" s="41">
        <f t="shared" si="138"/>
        <v>0</v>
      </c>
      <c r="AQ110" s="41">
        <f t="shared" ca="1" si="122"/>
        <v>0</v>
      </c>
      <c r="AR110" s="41">
        <f t="shared" ca="1" si="139"/>
        <v>0</v>
      </c>
      <c r="AS110" s="41">
        <f t="shared" si="123"/>
        <v>0</v>
      </c>
      <c r="AT110" s="41">
        <f t="shared" si="140"/>
        <v>0</v>
      </c>
      <c r="AU110" s="41">
        <f t="shared" si="124"/>
        <v>0</v>
      </c>
      <c r="AV110" s="41">
        <f t="shared" si="141"/>
        <v>0</v>
      </c>
      <c r="AW110" s="34"/>
      <c r="AX110" s="34"/>
      <c r="AY110" s="41">
        <f t="shared" si="142"/>
        <v>0</v>
      </c>
      <c r="AZ110" s="41">
        <f t="shared" si="143"/>
        <v>0</v>
      </c>
      <c r="BA110" s="41">
        <f t="shared" si="175"/>
        <v>0</v>
      </c>
      <c r="BB110" s="41">
        <f t="shared" si="144"/>
        <v>0</v>
      </c>
      <c r="BC110" s="41">
        <f t="shared" si="125"/>
        <v>0</v>
      </c>
      <c r="BD110" s="34"/>
      <c r="BE110" s="41">
        <f t="shared" si="145"/>
        <v>0</v>
      </c>
      <c r="BF110" s="41">
        <f t="shared" si="146"/>
        <v>0</v>
      </c>
      <c r="BG110" s="41">
        <f t="shared" si="147"/>
        <v>0</v>
      </c>
      <c r="BH110" s="41">
        <f t="shared" si="148"/>
        <v>0</v>
      </c>
      <c r="BI110" s="41">
        <f t="shared" si="177"/>
        <v>0</v>
      </c>
      <c r="BJ110" s="41">
        <f t="shared" si="149"/>
        <v>0</v>
      </c>
      <c r="BL110" s="41">
        <f t="shared" si="169"/>
        <v>0</v>
      </c>
      <c r="BM110" s="41">
        <f t="shared" si="170"/>
        <v>0</v>
      </c>
      <c r="BN110" s="41">
        <f t="shared" si="150"/>
        <v>0</v>
      </c>
      <c r="BO110" s="41">
        <f t="shared" si="151"/>
        <v>0</v>
      </c>
      <c r="BP110" s="41">
        <f t="shared" si="152"/>
        <v>0</v>
      </c>
      <c r="BQ110" s="41">
        <f t="shared" si="153"/>
        <v>0</v>
      </c>
      <c r="BR110" s="41">
        <f t="shared" si="154"/>
        <v>0</v>
      </c>
      <c r="BS110" s="34"/>
      <c r="BT110" s="41">
        <f t="shared" si="155"/>
        <v>0</v>
      </c>
      <c r="BU110" s="41">
        <f t="shared" si="156"/>
        <v>0</v>
      </c>
      <c r="BV110" s="41">
        <f t="shared" si="157"/>
        <v>0</v>
      </c>
      <c r="BW110" s="41">
        <f t="shared" si="158"/>
        <v>0</v>
      </c>
      <c r="BX110" s="41">
        <f t="shared" si="159"/>
        <v>0</v>
      </c>
      <c r="BY110" s="41">
        <f t="shared" si="171"/>
        <v>0</v>
      </c>
      <c r="BZ110" s="41">
        <f t="shared" si="160"/>
        <v>0</v>
      </c>
      <c r="CA110" s="41">
        <f t="shared" si="161"/>
        <v>0</v>
      </c>
      <c r="CB110" s="41">
        <f t="shared" si="162"/>
        <v>0</v>
      </c>
      <c r="CC110" s="41">
        <f t="shared" si="163"/>
        <v>0</v>
      </c>
      <c r="CD110" s="41">
        <f t="shared" si="164"/>
        <v>0</v>
      </c>
      <c r="CE110" s="41">
        <f t="shared" si="165"/>
        <v>0</v>
      </c>
      <c r="CF110" s="41">
        <f t="shared" si="166"/>
        <v>0</v>
      </c>
      <c r="CH110" s="50">
        <f t="shared" si="126"/>
        <v>0</v>
      </c>
      <c r="CI110" s="50">
        <f t="shared" si="167"/>
        <v>0</v>
      </c>
      <c r="CJ110" s="50">
        <f t="shared" si="127"/>
        <v>0</v>
      </c>
      <c r="CK110" s="50"/>
      <c r="CL110" s="41">
        <f t="shared" ca="1" si="181"/>
        <v>0</v>
      </c>
      <c r="CM110" s="34"/>
      <c r="CN110" s="41">
        <f t="shared" si="128"/>
        <v>0</v>
      </c>
      <c r="CO110" s="41">
        <f t="shared" si="129"/>
        <v>0</v>
      </c>
      <c r="CP110" s="41">
        <f t="shared" si="179"/>
        <v>0</v>
      </c>
      <c r="CQ110" s="41">
        <f t="shared" si="180"/>
        <v>0</v>
      </c>
      <c r="CR110" s="41">
        <f t="shared" si="130"/>
        <v>0</v>
      </c>
      <c r="CS110" s="34"/>
      <c r="CT110" s="41">
        <f t="shared" si="178"/>
        <v>0</v>
      </c>
      <c r="CU110" s="34"/>
      <c r="CV110" s="39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</row>
    <row r="111" spans="1:162" s="21" customFormat="1" ht="21" x14ac:dyDescent="0.35">
      <c r="A111" s="127" t="str">
        <f t="shared" si="172"/>
        <v/>
      </c>
      <c r="B111" s="153"/>
      <c r="C111" s="105"/>
      <c r="D111" s="191"/>
      <c r="E111" s="191"/>
      <c r="F111" s="144"/>
      <c r="G111" s="145"/>
      <c r="H111" s="144"/>
      <c r="I111" s="154"/>
      <c r="J111" s="98"/>
      <c r="K111" s="98"/>
      <c r="L111" s="98"/>
      <c r="M111" s="99"/>
      <c r="N111" s="182" t="str">
        <f t="shared" si="173"/>
        <v/>
      </c>
      <c r="O111" s="148"/>
      <c r="P111" s="187" t="str">
        <f t="shared" si="168"/>
        <v/>
      </c>
      <c r="Q111" s="152"/>
      <c r="R111" s="152"/>
      <c r="S111" s="152"/>
      <c r="T111" s="100"/>
      <c r="U111" s="100"/>
      <c r="V111" s="155"/>
      <c r="W111" s="156"/>
      <c r="X111" s="153"/>
      <c r="Y111" s="153"/>
      <c r="Z111" s="146"/>
      <c r="AA111" s="189"/>
      <c r="AB111" s="27"/>
      <c r="AC111" s="34"/>
      <c r="AD111" s="41">
        <f t="shared" si="117"/>
        <v>0</v>
      </c>
      <c r="AE111" s="41">
        <f t="shared" si="135"/>
        <v>0</v>
      </c>
      <c r="AF111" s="41">
        <f t="shared" ca="1" si="118"/>
        <v>0</v>
      </c>
      <c r="AG111" s="41">
        <f t="shared" ca="1" si="119"/>
        <v>0</v>
      </c>
      <c r="AH111" s="34"/>
      <c r="AI111" s="109" t="str">
        <f t="shared" si="174"/>
        <v/>
      </c>
      <c r="AJ111" s="109">
        <f t="shared" si="136"/>
        <v>0</v>
      </c>
      <c r="AK111" s="109">
        <f t="shared" si="176"/>
        <v>0</v>
      </c>
      <c r="AL111" s="34"/>
      <c r="AM111" s="41">
        <f t="shared" si="120"/>
        <v>0</v>
      </c>
      <c r="AN111" s="41">
        <f t="shared" si="137"/>
        <v>0</v>
      </c>
      <c r="AO111" s="41">
        <f t="shared" si="121"/>
        <v>0</v>
      </c>
      <c r="AP111" s="41">
        <f t="shared" si="138"/>
        <v>0</v>
      </c>
      <c r="AQ111" s="41">
        <f t="shared" ca="1" si="122"/>
        <v>0</v>
      </c>
      <c r="AR111" s="41">
        <f t="shared" ca="1" si="139"/>
        <v>0</v>
      </c>
      <c r="AS111" s="41">
        <f t="shared" si="123"/>
        <v>0</v>
      </c>
      <c r="AT111" s="41">
        <f t="shared" si="140"/>
        <v>0</v>
      </c>
      <c r="AU111" s="41">
        <f t="shared" si="124"/>
        <v>0</v>
      </c>
      <c r="AV111" s="41">
        <f t="shared" si="141"/>
        <v>0</v>
      </c>
      <c r="AW111" s="34"/>
      <c r="AX111" s="34"/>
      <c r="AY111" s="41">
        <f t="shared" si="142"/>
        <v>0</v>
      </c>
      <c r="AZ111" s="41">
        <f t="shared" si="143"/>
        <v>0</v>
      </c>
      <c r="BA111" s="41">
        <f t="shared" si="175"/>
        <v>0</v>
      </c>
      <c r="BB111" s="41">
        <f t="shared" si="144"/>
        <v>0</v>
      </c>
      <c r="BC111" s="41">
        <f t="shared" si="125"/>
        <v>0</v>
      </c>
      <c r="BD111" s="34"/>
      <c r="BE111" s="41">
        <f t="shared" si="145"/>
        <v>0</v>
      </c>
      <c r="BF111" s="41">
        <f t="shared" si="146"/>
        <v>0</v>
      </c>
      <c r="BG111" s="41">
        <f t="shared" si="147"/>
        <v>0</v>
      </c>
      <c r="BH111" s="41">
        <f t="shared" si="148"/>
        <v>0</v>
      </c>
      <c r="BI111" s="41">
        <f t="shared" si="177"/>
        <v>0</v>
      </c>
      <c r="BJ111" s="41">
        <f t="shared" si="149"/>
        <v>0</v>
      </c>
      <c r="BL111" s="41">
        <f t="shared" si="169"/>
        <v>0</v>
      </c>
      <c r="BM111" s="41">
        <f t="shared" si="170"/>
        <v>0</v>
      </c>
      <c r="BN111" s="41">
        <f t="shared" si="150"/>
        <v>0</v>
      </c>
      <c r="BO111" s="41">
        <f t="shared" si="151"/>
        <v>0</v>
      </c>
      <c r="BP111" s="41">
        <f t="shared" si="152"/>
        <v>0</v>
      </c>
      <c r="BQ111" s="41">
        <f t="shared" si="153"/>
        <v>0</v>
      </c>
      <c r="BR111" s="41">
        <f t="shared" si="154"/>
        <v>0</v>
      </c>
      <c r="BS111" s="34"/>
      <c r="BT111" s="41">
        <f t="shared" si="155"/>
        <v>0</v>
      </c>
      <c r="BU111" s="41">
        <f t="shared" si="156"/>
        <v>0</v>
      </c>
      <c r="BV111" s="41">
        <f t="shared" si="157"/>
        <v>0</v>
      </c>
      <c r="BW111" s="41">
        <f t="shared" si="158"/>
        <v>0</v>
      </c>
      <c r="BX111" s="41">
        <f t="shared" si="159"/>
        <v>0</v>
      </c>
      <c r="BY111" s="41">
        <f t="shared" si="171"/>
        <v>0</v>
      </c>
      <c r="BZ111" s="41">
        <f t="shared" si="160"/>
        <v>0</v>
      </c>
      <c r="CA111" s="41">
        <f t="shared" si="161"/>
        <v>0</v>
      </c>
      <c r="CB111" s="41">
        <f t="shared" si="162"/>
        <v>0</v>
      </c>
      <c r="CC111" s="41">
        <f t="shared" si="163"/>
        <v>0</v>
      </c>
      <c r="CD111" s="41">
        <f t="shared" si="164"/>
        <v>0</v>
      </c>
      <c r="CE111" s="41">
        <f t="shared" si="165"/>
        <v>0</v>
      </c>
      <c r="CF111" s="41">
        <f t="shared" si="166"/>
        <v>0</v>
      </c>
      <c r="CH111" s="50">
        <f t="shared" si="126"/>
        <v>0</v>
      </c>
      <c r="CI111" s="50">
        <f t="shared" si="167"/>
        <v>0</v>
      </c>
      <c r="CJ111" s="50">
        <f t="shared" si="127"/>
        <v>0</v>
      </c>
      <c r="CK111" s="50"/>
      <c r="CL111" s="41">
        <f t="shared" ca="1" si="181"/>
        <v>0</v>
      </c>
      <c r="CM111" s="34"/>
      <c r="CN111" s="41">
        <f t="shared" si="128"/>
        <v>0</v>
      </c>
      <c r="CO111" s="41">
        <f t="shared" si="129"/>
        <v>0</v>
      </c>
      <c r="CP111" s="41">
        <f t="shared" si="179"/>
        <v>0</v>
      </c>
      <c r="CQ111" s="41">
        <f t="shared" si="180"/>
        <v>0</v>
      </c>
      <c r="CR111" s="41">
        <f t="shared" si="130"/>
        <v>0</v>
      </c>
      <c r="CS111" s="34"/>
      <c r="CT111" s="41">
        <f t="shared" si="178"/>
        <v>0</v>
      </c>
      <c r="CU111" s="34"/>
      <c r="CV111" s="39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</row>
    <row r="112" spans="1:162" s="21" customFormat="1" ht="21" x14ac:dyDescent="0.35">
      <c r="A112" s="127" t="str">
        <f t="shared" si="172"/>
        <v/>
      </c>
      <c r="B112" s="153"/>
      <c r="C112" s="105"/>
      <c r="D112" s="191"/>
      <c r="E112" s="191"/>
      <c r="F112" s="144"/>
      <c r="G112" s="145"/>
      <c r="H112" s="144"/>
      <c r="I112" s="154"/>
      <c r="J112" s="98"/>
      <c r="K112" s="98"/>
      <c r="L112" s="98"/>
      <c r="M112" s="99"/>
      <c r="N112" s="182" t="str">
        <f t="shared" si="173"/>
        <v/>
      </c>
      <c r="O112" s="148"/>
      <c r="P112" s="187" t="str">
        <f t="shared" si="168"/>
        <v/>
      </c>
      <c r="Q112" s="152"/>
      <c r="R112" s="152"/>
      <c r="S112" s="152"/>
      <c r="T112" s="100"/>
      <c r="U112" s="100"/>
      <c r="V112" s="155"/>
      <c r="W112" s="156"/>
      <c r="X112" s="153"/>
      <c r="Y112" s="153"/>
      <c r="Z112" s="146"/>
      <c r="AA112" s="189"/>
      <c r="AB112" s="27"/>
      <c r="AC112" s="34"/>
      <c r="AD112" s="41">
        <f t="shared" si="117"/>
        <v>0</v>
      </c>
      <c r="AE112" s="41">
        <f t="shared" si="135"/>
        <v>0</v>
      </c>
      <c r="AF112" s="41">
        <f t="shared" ca="1" si="118"/>
        <v>0</v>
      </c>
      <c r="AG112" s="41">
        <f t="shared" ca="1" si="119"/>
        <v>0</v>
      </c>
      <c r="AH112" s="34"/>
      <c r="AI112" s="109" t="str">
        <f t="shared" si="174"/>
        <v/>
      </c>
      <c r="AJ112" s="109">
        <f t="shared" si="136"/>
        <v>0</v>
      </c>
      <c r="AK112" s="109">
        <f t="shared" si="176"/>
        <v>0</v>
      </c>
      <c r="AL112" s="34"/>
      <c r="AM112" s="41">
        <f t="shared" si="120"/>
        <v>0</v>
      </c>
      <c r="AN112" s="41">
        <f t="shared" si="137"/>
        <v>0</v>
      </c>
      <c r="AO112" s="41">
        <f t="shared" si="121"/>
        <v>0</v>
      </c>
      <c r="AP112" s="41">
        <f t="shared" si="138"/>
        <v>0</v>
      </c>
      <c r="AQ112" s="41">
        <f t="shared" ca="1" si="122"/>
        <v>0</v>
      </c>
      <c r="AR112" s="41">
        <f t="shared" ca="1" si="139"/>
        <v>0</v>
      </c>
      <c r="AS112" s="41">
        <f t="shared" si="123"/>
        <v>0</v>
      </c>
      <c r="AT112" s="41">
        <f t="shared" si="140"/>
        <v>0</v>
      </c>
      <c r="AU112" s="41">
        <f t="shared" si="124"/>
        <v>0</v>
      </c>
      <c r="AV112" s="41">
        <f t="shared" si="141"/>
        <v>0</v>
      </c>
      <c r="AW112" s="34"/>
      <c r="AX112" s="34"/>
      <c r="AY112" s="41">
        <f t="shared" si="142"/>
        <v>0</v>
      </c>
      <c r="AZ112" s="41">
        <f t="shared" si="143"/>
        <v>0</v>
      </c>
      <c r="BA112" s="41">
        <f t="shared" si="175"/>
        <v>0</v>
      </c>
      <c r="BB112" s="41">
        <f t="shared" si="144"/>
        <v>0</v>
      </c>
      <c r="BC112" s="41">
        <f t="shared" si="125"/>
        <v>0</v>
      </c>
      <c r="BD112" s="34"/>
      <c r="BE112" s="41">
        <f t="shared" si="145"/>
        <v>0</v>
      </c>
      <c r="BF112" s="41">
        <f t="shared" si="146"/>
        <v>0</v>
      </c>
      <c r="BG112" s="41">
        <f t="shared" si="147"/>
        <v>0</v>
      </c>
      <c r="BH112" s="41">
        <f t="shared" si="148"/>
        <v>0</v>
      </c>
      <c r="BI112" s="41">
        <f t="shared" si="177"/>
        <v>0</v>
      </c>
      <c r="BJ112" s="41">
        <f t="shared" si="149"/>
        <v>0</v>
      </c>
      <c r="BL112" s="41">
        <f t="shared" si="169"/>
        <v>0</v>
      </c>
      <c r="BM112" s="41">
        <f t="shared" si="170"/>
        <v>0</v>
      </c>
      <c r="BN112" s="41">
        <f t="shared" si="150"/>
        <v>0</v>
      </c>
      <c r="BO112" s="41">
        <f t="shared" si="151"/>
        <v>0</v>
      </c>
      <c r="BP112" s="41">
        <f t="shared" si="152"/>
        <v>0</v>
      </c>
      <c r="BQ112" s="41">
        <f t="shared" si="153"/>
        <v>0</v>
      </c>
      <c r="BR112" s="41">
        <f t="shared" si="154"/>
        <v>0</v>
      </c>
      <c r="BS112" s="34"/>
      <c r="BT112" s="41">
        <f t="shared" si="155"/>
        <v>0</v>
      </c>
      <c r="BU112" s="41">
        <f t="shared" si="156"/>
        <v>0</v>
      </c>
      <c r="BV112" s="41">
        <f t="shared" si="157"/>
        <v>0</v>
      </c>
      <c r="BW112" s="41">
        <f t="shared" si="158"/>
        <v>0</v>
      </c>
      <c r="BX112" s="41">
        <f t="shared" si="159"/>
        <v>0</v>
      </c>
      <c r="BY112" s="41">
        <f t="shared" si="171"/>
        <v>0</v>
      </c>
      <c r="BZ112" s="41">
        <f t="shared" si="160"/>
        <v>0</v>
      </c>
      <c r="CA112" s="41">
        <f t="shared" si="161"/>
        <v>0</v>
      </c>
      <c r="CB112" s="41">
        <f t="shared" si="162"/>
        <v>0</v>
      </c>
      <c r="CC112" s="41">
        <f t="shared" si="163"/>
        <v>0</v>
      </c>
      <c r="CD112" s="41">
        <f t="shared" si="164"/>
        <v>0</v>
      </c>
      <c r="CE112" s="41">
        <f t="shared" si="165"/>
        <v>0</v>
      </c>
      <c r="CF112" s="41">
        <f t="shared" si="166"/>
        <v>0</v>
      </c>
      <c r="CH112" s="50">
        <f t="shared" si="126"/>
        <v>0</v>
      </c>
      <c r="CI112" s="50">
        <f t="shared" si="167"/>
        <v>0</v>
      </c>
      <c r="CJ112" s="50">
        <f t="shared" si="127"/>
        <v>0</v>
      </c>
      <c r="CK112" s="50"/>
      <c r="CL112" s="41">
        <f t="shared" ca="1" si="181"/>
        <v>0</v>
      </c>
      <c r="CM112" s="34"/>
      <c r="CN112" s="41">
        <f t="shared" si="128"/>
        <v>0</v>
      </c>
      <c r="CO112" s="41">
        <f t="shared" si="129"/>
        <v>0</v>
      </c>
      <c r="CP112" s="41">
        <f t="shared" si="179"/>
        <v>0</v>
      </c>
      <c r="CQ112" s="41">
        <f t="shared" si="180"/>
        <v>0</v>
      </c>
      <c r="CR112" s="41">
        <f t="shared" si="130"/>
        <v>0</v>
      </c>
      <c r="CS112" s="34"/>
      <c r="CT112" s="41">
        <f t="shared" si="178"/>
        <v>0</v>
      </c>
      <c r="CU112" s="34"/>
      <c r="CV112" s="39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</row>
    <row r="113" spans="1:162" s="21" customFormat="1" ht="21" x14ac:dyDescent="0.35">
      <c r="A113" s="127" t="str">
        <f t="shared" si="172"/>
        <v/>
      </c>
      <c r="B113" s="153"/>
      <c r="C113" s="105"/>
      <c r="D113" s="191"/>
      <c r="E113" s="191"/>
      <c r="F113" s="144"/>
      <c r="G113" s="145"/>
      <c r="H113" s="144"/>
      <c r="I113" s="154"/>
      <c r="J113" s="98"/>
      <c r="K113" s="98"/>
      <c r="L113" s="98"/>
      <c r="M113" s="99"/>
      <c r="N113" s="182" t="str">
        <f t="shared" si="173"/>
        <v/>
      </c>
      <c r="O113" s="148"/>
      <c r="P113" s="187" t="str">
        <f t="shared" si="168"/>
        <v/>
      </c>
      <c r="Q113" s="152"/>
      <c r="R113" s="152"/>
      <c r="S113" s="152"/>
      <c r="T113" s="100"/>
      <c r="U113" s="100"/>
      <c r="V113" s="155"/>
      <c r="W113" s="156"/>
      <c r="X113" s="153"/>
      <c r="Y113" s="153"/>
      <c r="Z113" s="146"/>
      <c r="AA113" s="189"/>
      <c r="AB113" s="27"/>
      <c r="AC113" s="34"/>
      <c r="AD113" s="41">
        <f t="shared" si="117"/>
        <v>0</v>
      </c>
      <c r="AE113" s="41">
        <f t="shared" si="135"/>
        <v>0</v>
      </c>
      <c r="AF113" s="41">
        <f t="shared" ca="1" si="118"/>
        <v>0</v>
      </c>
      <c r="AG113" s="41">
        <f t="shared" ca="1" si="119"/>
        <v>0</v>
      </c>
      <c r="AH113" s="34"/>
      <c r="AI113" s="109" t="str">
        <f t="shared" si="174"/>
        <v/>
      </c>
      <c r="AJ113" s="109">
        <f t="shared" si="136"/>
        <v>0</v>
      </c>
      <c r="AK113" s="109">
        <f t="shared" si="176"/>
        <v>0</v>
      </c>
      <c r="AL113" s="34"/>
      <c r="AM113" s="41">
        <f t="shared" si="120"/>
        <v>0</v>
      </c>
      <c r="AN113" s="41">
        <f t="shared" si="137"/>
        <v>0</v>
      </c>
      <c r="AO113" s="41">
        <f t="shared" si="121"/>
        <v>0</v>
      </c>
      <c r="AP113" s="41">
        <f t="shared" si="138"/>
        <v>0</v>
      </c>
      <c r="AQ113" s="41">
        <f t="shared" ca="1" si="122"/>
        <v>0</v>
      </c>
      <c r="AR113" s="41">
        <f t="shared" ca="1" si="139"/>
        <v>0</v>
      </c>
      <c r="AS113" s="41">
        <f t="shared" si="123"/>
        <v>0</v>
      </c>
      <c r="AT113" s="41">
        <f t="shared" si="140"/>
        <v>0</v>
      </c>
      <c r="AU113" s="41">
        <f t="shared" si="124"/>
        <v>0</v>
      </c>
      <c r="AV113" s="41">
        <f t="shared" si="141"/>
        <v>0</v>
      </c>
      <c r="AW113" s="34"/>
      <c r="AX113" s="34"/>
      <c r="AY113" s="41">
        <f t="shared" si="142"/>
        <v>0</v>
      </c>
      <c r="AZ113" s="41">
        <f t="shared" si="143"/>
        <v>0</v>
      </c>
      <c r="BA113" s="41">
        <f t="shared" si="175"/>
        <v>0</v>
      </c>
      <c r="BB113" s="41">
        <f t="shared" si="144"/>
        <v>0</v>
      </c>
      <c r="BC113" s="41">
        <f t="shared" si="125"/>
        <v>0</v>
      </c>
      <c r="BD113" s="34"/>
      <c r="BE113" s="41">
        <f t="shared" si="145"/>
        <v>0</v>
      </c>
      <c r="BF113" s="41">
        <f t="shared" si="146"/>
        <v>0</v>
      </c>
      <c r="BG113" s="41">
        <f t="shared" si="147"/>
        <v>0</v>
      </c>
      <c r="BH113" s="41">
        <f t="shared" si="148"/>
        <v>0</v>
      </c>
      <c r="BI113" s="41">
        <f t="shared" si="177"/>
        <v>0</v>
      </c>
      <c r="BJ113" s="41">
        <f t="shared" si="149"/>
        <v>0</v>
      </c>
      <c r="BL113" s="41">
        <f t="shared" si="169"/>
        <v>0</v>
      </c>
      <c r="BM113" s="41">
        <f t="shared" si="170"/>
        <v>0</v>
      </c>
      <c r="BN113" s="41">
        <f t="shared" si="150"/>
        <v>0</v>
      </c>
      <c r="BO113" s="41">
        <f t="shared" si="151"/>
        <v>0</v>
      </c>
      <c r="BP113" s="41">
        <f t="shared" si="152"/>
        <v>0</v>
      </c>
      <c r="BQ113" s="41">
        <f t="shared" si="153"/>
        <v>0</v>
      </c>
      <c r="BR113" s="41">
        <f t="shared" si="154"/>
        <v>0</v>
      </c>
      <c r="BS113" s="34"/>
      <c r="BT113" s="41">
        <f t="shared" si="155"/>
        <v>0</v>
      </c>
      <c r="BU113" s="41">
        <f t="shared" si="156"/>
        <v>0</v>
      </c>
      <c r="BV113" s="41">
        <f t="shared" si="157"/>
        <v>0</v>
      </c>
      <c r="BW113" s="41">
        <f t="shared" si="158"/>
        <v>0</v>
      </c>
      <c r="BX113" s="41">
        <f t="shared" si="159"/>
        <v>0</v>
      </c>
      <c r="BY113" s="41">
        <f t="shared" si="171"/>
        <v>0</v>
      </c>
      <c r="BZ113" s="41">
        <f t="shared" si="160"/>
        <v>0</v>
      </c>
      <c r="CA113" s="41">
        <f t="shared" si="161"/>
        <v>0</v>
      </c>
      <c r="CB113" s="41">
        <f t="shared" si="162"/>
        <v>0</v>
      </c>
      <c r="CC113" s="41">
        <f t="shared" si="163"/>
        <v>0</v>
      </c>
      <c r="CD113" s="41">
        <f t="shared" si="164"/>
        <v>0</v>
      </c>
      <c r="CE113" s="41">
        <f t="shared" si="165"/>
        <v>0</v>
      </c>
      <c r="CF113" s="41">
        <f t="shared" si="166"/>
        <v>0</v>
      </c>
      <c r="CH113" s="50">
        <f t="shared" si="126"/>
        <v>0</v>
      </c>
      <c r="CI113" s="50">
        <f t="shared" si="167"/>
        <v>0</v>
      </c>
      <c r="CJ113" s="50">
        <f t="shared" si="127"/>
        <v>0</v>
      </c>
      <c r="CK113" s="50"/>
      <c r="CL113" s="41">
        <f t="shared" ca="1" si="181"/>
        <v>0</v>
      </c>
      <c r="CM113" s="34"/>
      <c r="CN113" s="41">
        <f t="shared" si="128"/>
        <v>0</v>
      </c>
      <c r="CO113" s="41">
        <f t="shared" si="129"/>
        <v>0</v>
      </c>
      <c r="CP113" s="41">
        <f t="shared" si="179"/>
        <v>0</v>
      </c>
      <c r="CQ113" s="41">
        <f t="shared" si="180"/>
        <v>0</v>
      </c>
      <c r="CR113" s="41">
        <f t="shared" si="130"/>
        <v>0</v>
      </c>
      <c r="CS113" s="34"/>
      <c r="CT113" s="41">
        <f t="shared" si="178"/>
        <v>0</v>
      </c>
      <c r="CU113" s="34"/>
      <c r="CV113" s="39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</row>
    <row r="114" spans="1:162" s="21" customFormat="1" ht="21" x14ac:dyDescent="0.35">
      <c r="A114" s="127" t="str">
        <f t="shared" si="172"/>
        <v/>
      </c>
      <c r="B114" s="153"/>
      <c r="C114" s="105"/>
      <c r="D114" s="191"/>
      <c r="E114" s="191"/>
      <c r="F114" s="144"/>
      <c r="G114" s="145"/>
      <c r="H114" s="144"/>
      <c r="I114" s="154"/>
      <c r="J114" s="98"/>
      <c r="K114" s="98"/>
      <c r="L114" s="98"/>
      <c r="M114" s="99"/>
      <c r="N114" s="182" t="str">
        <f t="shared" si="173"/>
        <v/>
      </c>
      <c r="O114" s="148"/>
      <c r="P114" s="187" t="str">
        <f t="shared" si="168"/>
        <v/>
      </c>
      <c r="Q114" s="152"/>
      <c r="R114" s="152"/>
      <c r="S114" s="152"/>
      <c r="T114" s="100"/>
      <c r="U114" s="100"/>
      <c r="V114" s="155"/>
      <c r="W114" s="156"/>
      <c r="X114" s="153"/>
      <c r="Y114" s="153"/>
      <c r="Z114" s="146"/>
      <c r="AA114" s="189"/>
      <c r="AB114" s="27"/>
      <c r="AC114" s="34"/>
      <c r="AD114" s="41">
        <f t="shared" si="117"/>
        <v>0</v>
      </c>
      <c r="AE114" s="41">
        <f t="shared" si="135"/>
        <v>0</v>
      </c>
      <c r="AF114" s="41">
        <f t="shared" ca="1" si="118"/>
        <v>0</v>
      </c>
      <c r="AG114" s="41">
        <f t="shared" ca="1" si="119"/>
        <v>0</v>
      </c>
      <c r="AH114" s="34"/>
      <c r="AI114" s="109" t="str">
        <f t="shared" si="174"/>
        <v/>
      </c>
      <c r="AJ114" s="109">
        <f t="shared" si="136"/>
        <v>0</v>
      </c>
      <c r="AK114" s="109">
        <f t="shared" si="176"/>
        <v>0</v>
      </c>
      <c r="AL114" s="34"/>
      <c r="AM114" s="41">
        <f t="shared" si="120"/>
        <v>0</v>
      </c>
      <c r="AN114" s="41">
        <f t="shared" si="137"/>
        <v>0</v>
      </c>
      <c r="AO114" s="41">
        <f t="shared" si="121"/>
        <v>0</v>
      </c>
      <c r="AP114" s="41">
        <f t="shared" si="138"/>
        <v>0</v>
      </c>
      <c r="AQ114" s="41">
        <f t="shared" ca="1" si="122"/>
        <v>0</v>
      </c>
      <c r="AR114" s="41">
        <f t="shared" ca="1" si="139"/>
        <v>0</v>
      </c>
      <c r="AS114" s="41">
        <f t="shared" si="123"/>
        <v>0</v>
      </c>
      <c r="AT114" s="41">
        <f t="shared" si="140"/>
        <v>0</v>
      </c>
      <c r="AU114" s="41">
        <f t="shared" si="124"/>
        <v>0</v>
      </c>
      <c r="AV114" s="41">
        <f t="shared" si="141"/>
        <v>0</v>
      </c>
      <c r="AW114" s="34"/>
      <c r="AX114" s="34"/>
      <c r="AY114" s="41">
        <f t="shared" si="142"/>
        <v>0</v>
      </c>
      <c r="AZ114" s="41">
        <f t="shared" si="143"/>
        <v>0</v>
      </c>
      <c r="BA114" s="41">
        <f t="shared" si="175"/>
        <v>0</v>
      </c>
      <c r="BB114" s="41">
        <f t="shared" si="144"/>
        <v>0</v>
      </c>
      <c r="BC114" s="41">
        <f t="shared" si="125"/>
        <v>0</v>
      </c>
      <c r="BD114" s="34"/>
      <c r="BE114" s="41">
        <f t="shared" si="145"/>
        <v>0</v>
      </c>
      <c r="BF114" s="41">
        <f t="shared" si="146"/>
        <v>0</v>
      </c>
      <c r="BG114" s="41">
        <f t="shared" si="147"/>
        <v>0</v>
      </c>
      <c r="BH114" s="41">
        <f t="shared" si="148"/>
        <v>0</v>
      </c>
      <c r="BI114" s="41">
        <f t="shared" si="177"/>
        <v>0</v>
      </c>
      <c r="BJ114" s="41">
        <f t="shared" si="149"/>
        <v>0</v>
      </c>
      <c r="BL114" s="41">
        <f t="shared" si="169"/>
        <v>0</v>
      </c>
      <c r="BM114" s="41">
        <f t="shared" si="170"/>
        <v>0</v>
      </c>
      <c r="BN114" s="41">
        <f t="shared" si="150"/>
        <v>0</v>
      </c>
      <c r="BO114" s="41">
        <f t="shared" si="151"/>
        <v>0</v>
      </c>
      <c r="BP114" s="41">
        <f t="shared" si="152"/>
        <v>0</v>
      </c>
      <c r="BQ114" s="41">
        <f t="shared" si="153"/>
        <v>0</v>
      </c>
      <c r="BR114" s="41">
        <f t="shared" si="154"/>
        <v>0</v>
      </c>
      <c r="BS114" s="34"/>
      <c r="BT114" s="41">
        <f t="shared" si="155"/>
        <v>0</v>
      </c>
      <c r="BU114" s="41">
        <f t="shared" si="156"/>
        <v>0</v>
      </c>
      <c r="BV114" s="41">
        <f t="shared" si="157"/>
        <v>0</v>
      </c>
      <c r="BW114" s="41">
        <f t="shared" si="158"/>
        <v>0</v>
      </c>
      <c r="BX114" s="41">
        <f t="shared" si="159"/>
        <v>0</v>
      </c>
      <c r="BY114" s="41">
        <f t="shared" si="171"/>
        <v>0</v>
      </c>
      <c r="BZ114" s="41">
        <f t="shared" si="160"/>
        <v>0</v>
      </c>
      <c r="CA114" s="41">
        <f t="shared" si="161"/>
        <v>0</v>
      </c>
      <c r="CB114" s="41">
        <f t="shared" si="162"/>
        <v>0</v>
      </c>
      <c r="CC114" s="41">
        <f t="shared" si="163"/>
        <v>0</v>
      </c>
      <c r="CD114" s="41">
        <f t="shared" si="164"/>
        <v>0</v>
      </c>
      <c r="CE114" s="41">
        <f t="shared" si="165"/>
        <v>0</v>
      </c>
      <c r="CF114" s="41">
        <f t="shared" si="166"/>
        <v>0</v>
      </c>
      <c r="CH114" s="50">
        <f t="shared" si="126"/>
        <v>0</v>
      </c>
      <c r="CI114" s="50">
        <f t="shared" si="167"/>
        <v>0</v>
      </c>
      <c r="CJ114" s="50">
        <f t="shared" si="127"/>
        <v>0</v>
      </c>
      <c r="CK114" s="50"/>
      <c r="CL114" s="41">
        <f t="shared" ca="1" si="181"/>
        <v>0</v>
      </c>
      <c r="CM114" s="34"/>
      <c r="CN114" s="41">
        <f t="shared" si="128"/>
        <v>0</v>
      </c>
      <c r="CO114" s="41">
        <f t="shared" si="129"/>
        <v>0</v>
      </c>
      <c r="CP114" s="41">
        <f t="shared" si="179"/>
        <v>0</v>
      </c>
      <c r="CQ114" s="41">
        <f t="shared" si="180"/>
        <v>0</v>
      </c>
      <c r="CR114" s="41">
        <f t="shared" si="130"/>
        <v>0</v>
      </c>
      <c r="CS114" s="34"/>
      <c r="CT114" s="41">
        <f t="shared" si="178"/>
        <v>0</v>
      </c>
      <c r="CU114" s="34"/>
      <c r="CV114" s="39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</row>
    <row r="115" spans="1:162" s="21" customFormat="1" ht="21" x14ac:dyDescent="0.35">
      <c r="A115" s="127" t="str">
        <f t="shared" si="172"/>
        <v/>
      </c>
      <c r="B115" s="153"/>
      <c r="C115" s="105"/>
      <c r="D115" s="191"/>
      <c r="E115" s="191"/>
      <c r="F115" s="144"/>
      <c r="G115" s="145"/>
      <c r="H115" s="144"/>
      <c r="I115" s="154"/>
      <c r="J115" s="98"/>
      <c r="K115" s="98"/>
      <c r="L115" s="98"/>
      <c r="M115" s="99"/>
      <c r="N115" s="182" t="str">
        <f t="shared" si="173"/>
        <v/>
      </c>
      <c r="O115" s="148"/>
      <c r="P115" s="187" t="str">
        <f t="shared" si="168"/>
        <v/>
      </c>
      <c r="Q115" s="152"/>
      <c r="R115" s="152"/>
      <c r="S115" s="152"/>
      <c r="T115" s="100"/>
      <c r="U115" s="100"/>
      <c r="V115" s="155"/>
      <c r="W115" s="156"/>
      <c r="X115" s="153"/>
      <c r="Y115" s="153"/>
      <c r="Z115" s="146"/>
      <c r="AA115" s="189"/>
      <c r="AB115" s="27"/>
      <c r="AC115" s="34"/>
      <c r="AD115" s="41">
        <f t="shared" si="117"/>
        <v>0</v>
      </c>
      <c r="AE115" s="41">
        <f t="shared" ref="AE115:AE146" si="182">IF(AND((AD115&gt;0),(N115&lt;&gt;""),(M115="")),1,0)</f>
        <v>0</v>
      </c>
      <c r="AF115" s="41">
        <f t="shared" ca="1" si="118"/>
        <v>0</v>
      </c>
      <c r="AG115" s="41">
        <f t="shared" ca="1" si="119"/>
        <v>0</v>
      </c>
      <c r="AH115" s="34"/>
      <c r="AI115" s="109" t="str">
        <f t="shared" si="174"/>
        <v/>
      </c>
      <c r="AJ115" s="109">
        <f t="shared" ref="AJ115:AJ146" si="183">IF(AND(($AD115=1),O115=AI115),1,0)</f>
        <v>0</v>
      </c>
      <c r="AK115" s="109">
        <f t="shared" si="176"/>
        <v>0</v>
      </c>
      <c r="AL115" s="34"/>
      <c r="AM115" s="41">
        <f t="shared" si="120"/>
        <v>0</v>
      </c>
      <c r="AN115" s="41">
        <f t="shared" si="137"/>
        <v>0</v>
      </c>
      <c r="AO115" s="41">
        <f t="shared" si="121"/>
        <v>0</v>
      </c>
      <c r="AP115" s="41">
        <f t="shared" si="138"/>
        <v>0</v>
      </c>
      <c r="AQ115" s="41">
        <f t="shared" ca="1" si="122"/>
        <v>0</v>
      </c>
      <c r="AR115" s="41">
        <f t="shared" ca="1" si="139"/>
        <v>0</v>
      </c>
      <c r="AS115" s="41">
        <f t="shared" si="123"/>
        <v>0</v>
      </c>
      <c r="AT115" s="41">
        <f t="shared" si="140"/>
        <v>0</v>
      </c>
      <c r="AU115" s="41">
        <f t="shared" si="124"/>
        <v>0</v>
      </c>
      <c r="AV115" s="41">
        <f t="shared" si="141"/>
        <v>0</v>
      </c>
      <c r="AW115" s="34"/>
      <c r="AX115" s="34"/>
      <c r="AY115" s="41">
        <f t="shared" ref="AY115:AY146" si="184">+IF(AND(($AD115=1),(C115&lt;&gt;"")),1,0)</f>
        <v>0</v>
      </c>
      <c r="AZ115" s="41">
        <f t="shared" ref="AZ115:AZ146" si="185">+IF(AND(($AD115=1),(BC115&gt;0),(C115="")),1,0)</f>
        <v>0</v>
      </c>
      <c r="BA115" s="41">
        <f t="shared" si="175"/>
        <v>0</v>
      </c>
      <c r="BB115" s="41">
        <f t="shared" ref="BB115:BB146" si="186">+IF(AND(($AD115&gt;0),(BC115&gt;0),(D115="")),1,0)</f>
        <v>0</v>
      </c>
      <c r="BC115" s="41">
        <f t="shared" si="125"/>
        <v>0</v>
      </c>
      <c r="BD115" s="34"/>
      <c r="BE115" s="41">
        <f t="shared" ref="BE115:BE146" si="187">+IF(AND(($AD115=1),(F115="")),1,0)</f>
        <v>0</v>
      </c>
      <c r="BF115" s="41">
        <f t="shared" ref="BF115:BF146" si="188">+IF(AND(($AD115=1),(G115="")),1,0)</f>
        <v>0</v>
      </c>
      <c r="BG115" s="41">
        <f t="shared" ref="BG115:BG146" si="189">+IF(AND(($AD115=1),(H115="")),1,0)</f>
        <v>0</v>
      </c>
      <c r="BH115" s="41">
        <f t="shared" ref="BH115:BH146" si="190">+IF(AND(($AD115=1),(I115="")),1,0)</f>
        <v>0</v>
      </c>
      <c r="BI115" s="41">
        <f t="shared" si="177"/>
        <v>0</v>
      </c>
      <c r="BJ115" s="41">
        <f t="shared" ref="BJ115:BJ146" si="191">+IF(AND(($AD115=1),(O115="")),1,0)</f>
        <v>0</v>
      </c>
      <c r="BL115" s="41">
        <f t="shared" si="169"/>
        <v>0</v>
      </c>
      <c r="BM115" s="41">
        <f t="shared" si="170"/>
        <v>0</v>
      </c>
      <c r="BN115" s="41">
        <f t="shared" ref="BN115:BN146" si="192">+IF(AND((N115=""),($AD115=1)),1,0)</f>
        <v>0</v>
      </c>
      <c r="BO115" s="41">
        <f t="shared" ref="BO115:BO146" si="193">+IF(AND(($AD115=1),(S115="")),1,0)</f>
        <v>0</v>
      </c>
      <c r="BP115" s="41">
        <f t="shared" ref="BP115:BP146" si="194">+IF(AND(($AD115&gt;0),(V115="")),1,0)</f>
        <v>0</v>
      </c>
      <c r="BQ115" s="41">
        <f t="shared" ref="BQ115:BQ146" si="195">IF(AND(($AD115&gt;0),(W115="")),1,0)</f>
        <v>0</v>
      </c>
      <c r="BR115" s="41">
        <f t="shared" ref="BR115:BR146" si="196">+IF(AND(($AD115&gt;0),(Y115=""),(Y115="")),1,0)</f>
        <v>0</v>
      </c>
      <c r="BS115" s="34"/>
      <c r="BT115" s="41">
        <f t="shared" ref="BT115:BT146" si="197">IF(AND((LEN(D115)&lt;&gt;BT$12),(D115&lt;&gt;""),($AD115=1)),1,0)</f>
        <v>0</v>
      </c>
      <c r="BU115" s="41">
        <f t="shared" ref="BU115:BU146" si="198">IF(AND((LEN(F115)&lt;&gt;BU$12),(F115&lt;&gt;""),($AD115=1)),1,0)</f>
        <v>0</v>
      </c>
      <c r="BV115" s="41">
        <f t="shared" ref="BV115:BV146" si="199">IF(AND((LEN(G115)&lt;&gt;BV$12),(G115&lt;&gt;""),($AD115=1)),1,0)</f>
        <v>0</v>
      </c>
      <c r="BW115" s="41">
        <f t="shared" ref="BW115:BW146" si="200">IF(AND((LEN(H115)&lt;&gt;BW$12),(H115&lt;&gt;""),($AD115=1)),1,0)</f>
        <v>0</v>
      </c>
      <c r="BX115" s="41">
        <f t="shared" ref="BX115:BX146" si="201">+IF(AND(($AD115=1),OR((I115=""),(I115=" "),(I115=0),(I115&gt;1000000000))),1,0)</f>
        <v>0</v>
      </c>
      <c r="BY115" s="41">
        <f t="shared" si="171"/>
        <v>0</v>
      </c>
      <c r="BZ115" s="41">
        <f t="shared" ref="BZ115:BZ146" si="202">IF(AND((LEN(N115)&gt;BZ$12),($AD115=1)),1,0)</f>
        <v>0</v>
      </c>
      <c r="CA115" s="41">
        <f t="shared" ref="CA115:CA146" si="203">IF(AND((LEN(U115)&gt;CA$12),($AD115=1)),1,0)</f>
        <v>0</v>
      </c>
      <c r="CB115" s="41">
        <f t="shared" ref="CB115:CB146" si="204">IF(AND((LEN(V115)&gt;CB$12),($AD115=1)),1,0)</f>
        <v>0</v>
      </c>
      <c r="CC115" s="41">
        <f t="shared" ref="CC115:CC146" si="205">IF(AND((LEN(W115)&lt;&gt;CC$12),(W115&gt;""),($AD115=1)),1,0)</f>
        <v>0</v>
      </c>
      <c r="CD115" s="41">
        <f t="shared" ref="CD115:CD146" si="206">IF(AND((LEN(X115)&gt;CD$12),($AE115=1)),1,0)</f>
        <v>0</v>
      </c>
      <c r="CE115" s="41">
        <f t="shared" ref="CE115:CE146" si="207">IF(AND((LEN(Y115)&gt;CE$12),($AD115=1)),1,0)</f>
        <v>0</v>
      </c>
      <c r="CF115" s="41">
        <f t="shared" ref="CF115:CF146" si="208">IF(AND((LEN(O115)&gt;CF$12),($AD115=1)),1,0)</f>
        <v>0</v>
      </c>
      <c r="CH115" s="50">
        <f t="shared" si="126"/>
        <v>0</v>
      </c>
      <c r="CI115" s="50">
        <f t="shared" ref="CI115:CI146" si="209">IF(P115=" ",0,IF(AND((P115&lt;&gt;CH115),(P115&lt;&gt;"")),P115,0))</f>
        <v>0</v>
      </c>
      <c r="CJ115" s="50">
        <f t="shared" si="127"/>
        <v>0</v>
      </c>
      <c r="CK115" s="50"/>
      <c r="CL115" s="41">
        <f t="shared" ca="1" si="181"/>
        <v>0</v>
      </c>
      <c r="CM115" s="34"/>
      <c r="CN115" s="41">
        <f t="shared" si="128"/>
        <v>0</v>
      </c>
      <c r="CO115" s="41">
        <f t="shared" si="129"/>
        <v>0</v>
      </c>
      <c r="CP115" s="41">
        <f t="shared" si="179"/>
        <v>0</v>
      </c>
      <c r="CQ115" s="41">
        <f t="shared" si="180"/>
        <v>0</v>
      </c>
      <c r="CR115" s="41">
        <f t="shared" si="130"/>
        <v>0</v>
      </c>
      <c r="CS115" s="34"/>
      <c r="CT115" s="41">
        <f t="shared" si="178"/>
        <v>0</v>
      </c>
      <c r="CU115" s="34"/>
      <c r="CV115" s="39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</row>
    <row r="116" spans="1:162" s="21" customFormat="1" ht="21" x14ac:dyDescent="0.35">
      <c r="A116" s="127" t="str">
        <f t="shared" si="172"/>
        <v/>
      </c>
      <c r="B116" s="153"/>
      <c r="C116" s="105"/>
      <c r="D116" s="191"/>
      <c r="E116" s="191"/>
      <c r="F116" s="144"/>
      <c r="G116" s="145"/>
      <c r="H116" s="144"/>
      <c r="I116" s="154"/>
      <c r="J116" s="98"/>
      <c r="K116" s="98"/>
      <c r="L116" s="98"/>
      <c r="M116" s="99"/>
      <c r="N116" s="182" t="str">
        <f t="shared" si="173"/>
        <v/>
      </c>
      <c r="O116" s="148"/>
      <c r="P116" s="187" t="str">
        <f t="shared" si="168"/>
        <v/>
      </c>
      <c r="Q116" s="152"/>
      <c r="R116" s="152"/>
      <c r="S116" s="152"/>
      <c r="T116" s="100"/>
      <c r="U116" s="100"/>
      <c r="V116" s="155"/>
      <c r="W116" s="156"/>
      <c r="X116" s="153"/>
      <c r="Y116" s="153"/>
      <c r="Z116" s="146"/>
      <c r="AA116" s="189"/>
      <c r="AB116" s="27"/>
      <c r="AC116" s="34"/>
      <c r="AD116" s="41">
        <f t="shared" si="117"/>
        <v>0</v>
      </c>
      <c r="AE116" s="41">
        <f t="shared" si="182"/>
        <v>0</v>
      </c>
      <c r="AF116" s="41">
        <f t="shared" ca="1" si="118"/>
        <v>0</v>
      </c>
      <c r="AG116" s="41">
        <f t="shared" ca="1" si="119"/>
        <v>0</v>
      </c>
      <c r="AH116" s="34"/>
      <c r="AI116" s="109" t="str">
        <f t="shared" si="174"/>
        <v/>
      </c>
      <c r="AJ116" s="109">
        <f t="shared" si="183"/>
        <v>0</v>
      </c>
      <c r="AK116" s="109">
        <f t="shared" si="176"/>
        <v>0</v>
      </c>
      <c r="AL116" s="34"/>
      <c r="AM116" s="41">
        <f t="shared" si="120"/>
        <v>0</v>
      </c>
      <c r="AN116" s="41">
        <f t="shared" si="137"/>
        <v>0</v>
      </c>
      <c r="AO116" s="41">
        <f t="shared" si="121"/>
        <v>0</v>
      </c>
      <c r="AP116" s="41">
        <f t="shared" si="138"/>
        <v>0</v>
      </c>
      <c r="AQ116" s="41">
        <f t="shared" ca="1" si="122"/>
        <v>0</v>
      </c>
      <c r="AR116" s="41">
        <f t="shared" ca="1" si="139"/>
        <v>0</v>
      </c>
      <c r="AS116" s="41">
        <f t="shared" si="123"/>
        <v>0</v>
      </c>
      <c r="AT116" s="41">
        <f t="shared" si="140"/>
        <v>0</v>
      </c>
      <c r="AU116" s="41">
        <f t="shared" si="124"/>
        <v>0</v>
      </c>
      <c r="AV116" s="41">
        <f t="shared" si="141"/>
        <v>0</v>
      </c>
      <c r="AW116" s="34"/>
      <c r="AX116" s="34"/>
      <c r="AY116" s="41">
        <f t="shared" si="184"/>
        <v>0</v>
      </c>
      <c r="AZ116" s="41">
        <f t="shared" si="185"/>
        <v>0</v>
      </c>
      <c r="BA116" s="41">
        <f t="shared" si="175"/>
        <v>0</v>
      </c>
      <c r="BB116" s="41">
        <f t="shared" si="186"/>
        <v>0</v>
      </c>
      <c r="BC116" s="41">
        <f t="shared" si="125"/>
        <v>0</v>
      </c>
      <c r="BD116" s="34"/>
      <c r="BE116" s="41">
        <f t="shared" si="187"/>
        <v>0</v>
      </c>
      <c r="BF116" s="41">
        <f t="shared" si="188"/>
        <v>0</v>
      </c>
      <c r="BG116" s="41">
        <f t="shared" si="189"/>
        <v>0</v>
      </c>
      <c r="BH116" s="41">
        <f t="shared" si="190"/>
        <v>0</v>
      </c>
      <c r="BI116" s="41">
        <f t="shared" si="177"/>
        <v>0</v>
      </c>
      <c r="BJ116" s="41">
        <f t="shared" si="191"/>
        <v>0</v>
      </c>
      <c r="BL116" s="41">
        <f t="shared" si="169"/>
        <v>0</v>
      </c>
      <c r="BM116" s="41">
        <f t="shared" si="170"/>
        <v>0</v>
      </c>
      <c r="BN116" s="41">
        <f t="shared" si="192"/>
        <v>0</v>
      </c>
      <c r="BO116" s="41">
        <f t="shared" si="193"/>
        <v>0</v>
      </c>
      <c r="BP116" s="41">
        <f t="shared" si="194"/>
        <v>0</v>
      </c>
      <c r="BQ116" s="41">
        <f t="shared" si="195"/>
        <v>0</v>
      </c>
      <c r="BR116" s="41">
        <f t="shared" si="196"/>
        <v>0</v>
      </c>
      <c r="BS116" s="34"/>
      <c r="BT116" s="41">
        <f t="shared" si="197"/>
        <v>0</v>
      </c>
      <c r="BU116" s="41">
        <f t="shared" si="198"/>
        <v>0</v>
      </c>
      <c r="BV116" s="41">
        <f t="shared" si="199"/>
        <v>0</v>
      </c>
      <c r="BW116" s="41">
        <f t="shared" si="200"/>
        <v>0</v>
      </c>
      <c r="BX116" s="41">
        <f t="shared" si="201"/>
        <v>0</v>
      </c>
      <c r="BY116" s="41">
        <f t="shared" si="171"/>
        <v>0</v>
      </c>
      <c r="BZ116" s="41">
        <f t="shared" si="202"/>
        <v>0</v>
      </c>
      <c r="CA116" s="41">
        <f t="shared" si="203"/>
        <v>0</v>
      </c>
      <c r="CB116" s="41">
        <f t="shared" si="204"/>
        <v>0</v>
      </c>
      <c r="CC116" s="41">
        <f t="shared" si="205"/>
        <v>0</v>
      </c>
      <c r="CD116" s="41">
        <f t="shared" si="206"/>
        <v>0</v>
      </c>
      <c r="CE116" s="41">
        <f t="shared" si="207"/>
        <v>0</v>
      </c>
      <c r="CF116" s="41">
        <f t="shared" si="208"/>
        <v>0</v>
      </c>
      <c r="CH116" s="50">
        <f t="shared" si="126"/>
        <v>0</v>
      </c>
      <c r="CI116" s="50">
        <f t="shared" si="209"/>
        <v>0</v>
      </c>
      <c r="CJ116" s="50">
        <f t="shared" si="127"/>
        <v>0</v>
      </c>
      <c r="CK116" s="50"/>
      <c r="CL116" s="41">
        <f t="shared" ca="1" si="181"/>
        <v>0</v>
      </c>
      <c r="CM116" s="34"/>
      <c r="CN116" s="41">
        <f t="shared" si="128"/>
        <v>0</v>
      </c>
      <c r="CO116" s="41">
        <f t="shared" si="129"/>
        <v>0</v>
      </c>
      <c r="CP116" s="41">
        <f t="shared" si="179"/>
        <v>0</v>
      </c>
      <c r="CQ116" s="41">
        <f t="shared" si="180"/>
        <v>0</v>
      </c>
      <c r="CR116" s="41">
        <f t="shared" si="130"/>
        <v>0</v>
      </c>
      <c r="CS116" s="34"/>
      <c r="CT116" s="41">
        <f t="shared" si="178"/>
        <v>0</v>
      </c>
      <c r="CU116" s="34"/>
      <c r="CV116" s="39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</row>
    <row r="117" spans="1:162" s="21" customFormat="1" ht="21" x14ac:dyDescent="0.35">
      <c r="A117" s="127" t="str">
        <f t="shared" si="172"/>
        <v/>
      </c>
      <c r="B117" s="153"/>
      <c r="C117" s="105"/>
      <c r="D117" s="191"/>
      <c r="E117" s="191"/>
      <c r="F117" s="144"/>
      <c r="G117" s="145"/>
      <c r="H117" s="144"/>
      <c r="I117" s="154"/>
      <c r="J117" s="98"/>
      <c r="K117" s="98"/>
      <c r="L117" s="98"/>
      <c r="M117" s="99"/>
      <c r="N117" s="182" t="str">
        <f t="shared" si="173"/>
        <v/>
      </c>
      <c r="O117" s="148"/>
      <c r="P117" s="187" t="str">
        <f t="shared" si="168"/>
        <v/>
      </c>
      <c r="Q117" s="152"/>
      <c r="R117" s="152"/>
      <c r="S117" s="152"/>
      <c r="T117" s="100"/>
      <c r="U117" s="100"/>
      <c r="V117" s="155"/>
      <c r="W117" s="156"/>
      <c r="X117" s="153"/>
      <c r="Y117" s="153"/>
      <c r="Z117" s="146"/>
      <c r="AA117" s="189"/>
      <c r="AB117" s="27"/>
      <c r="AC117" s="34"/>
      <c r="AD117" s="41">
        <f t="shared" si="117"/>
        <v>0</v>
      </c>
      <c r="AE117" s="41">
        <f t="shared" si="182"/>
        <v>0</v>
      </c>
      <c r="AF117" s="41">
        <f t="shared" ca="1" si="118"/>
        <v>0</v>
      </c>
      <c r="AG117" s="41">
        <f t="shared" ca="1" si="119"/>
        <v>0</v>
      </c>
      <c r="AH117" s="34"/>
      <c r="AI117" s="109" t="str">
        <f t="shared" si="174"/>
        <v/>
      </c>
      <c r="AJ117" s="109">
        <f t="shared" si="183"/>
        <v>0</v>
      </c>
      <c r="AK117" s="109">
        <f t="shared" si="176"/>
        <v>0</v>
      </c>
      <c r="AL117" s="34"/>
      <c r="AM117" s="41">
        <f t="shared" si="120"/>
        <v>0</v>
      </c>
      <c r="AN117" s="41">
        <f t="shared" si="137"/>
        <v>0</v>
      </c>
      <c r="AO117" s="41">
        <f t="shared" si="121"/>
        <v>0</v>
      </c>
      <c r="AP117" s="41">
        <f t="shared" si="138"/>
        <v>0</v>
      </c>
      <c r="AQ117" s="41">
        <f t="shared" ca="1" si="122"/>
        <v>0</v>
      </c>
      <c r="AR117" s="41">
        <f t="shared" ca="1" si="139"/>
        <v>0</v>
      </c>
      <c r="AS117" s="41">
        <f t="shared" si="123"/>
        <v>0</v>
      </c>
      <c r="AT117" s="41">
        <f t="shared" si="140"/>
        <v>0</v>
      </c>
      <c r="AU117" s="41">
        <f t="shared" si="124"/>
        <v>0</v>
      </c>
      <c r="AV117" s="41">
        <f t="shared" si="141"/>
        <v>0</v>
      </c>
      <c r="AW117" s="34"/>
      <c r="AX117" s="34"/>
      <c r="AY117" s="41">
        <f t="shared" si="184"/>
        <v>0</v>
      </c>
      <c r="AZ117" s="41">
        <f t="shared" si="185"/>
        <v>0</v>
      </c>
      <c r="BA117" s="41">
        <f t="shared" si="175"/>
        <v>0</v>
      </c>
      <c r="BB117" s="41">
        <f t="shared" si="186"/>
        <v>0</v>
      </c>
      <c r="BC117" s="41">
        <f t="shared" si="125"/>
        <v>0</v>
      </c>
      <c r="BD117" s="34"/>
      <c r="BE117" s="41">
        <f t="shared" si="187"/>
        <v>0</v>
      </c>
      <c r="BF117" s="41">
        <f t="shared" si="188"/>
        <v>0</v>
      </c>
      <c r="BG117" s="41">
        <f t="shared" si="189"/>
        <v>0</v>
      </c>
      <c r="BH117" s="41">
        <f t="shared" si="190"/>
        <v>0</v>
      </c>
      <c r="BI117" s="41">
        <f t="shared" si="177"/>
        <v>0</v>
      </c>
      <c r="BJ117" s="41">
        <f t="shared" si="191"/>
        <v>0</v>
      </c>
      <c r="BL117" s="41">
        <f t="shared" si="169"/>
        <v>0</v>
      </c>
      <c r="BM117" s="41">
        <f t="shared" si="170"/>
        <v>0</v>
      </c>
      <c r="BN117" s="41">
        <f t="shared" si="192"/>
        <v>0</v>
      </c>
      <c r="BO117" s="41">
        <f t="shared" si="193"/>
        <v>0</v>
      </c>
      <c r="BP117" s="41">
        <f t="shared" si="194"/>
        <v>0</v>
      </c>
      <c r="BQ117" s="41">
        <f t="shared" si="195"/>
        <v>0</v>
      </c>
      <c r="BR117" s="41">
        <f t="shared" si="196"/>
        <v>0</v>
      </c>
      <c r="BS117" s="34"/>
      <c r="BT117" s="41">
        <f t="shared" si="197"/>
        <v>0</v>
      </c>
      <c r="BU117" s="41">
        <f t="shared" si="198"/>
        <v>0</v>
      </c>
      <c r="BV117" s="41">
        <f t="shared" si="199"/>
        <v>0</v>
      </c>
      <c r="BW117" s="41">
        <f t="shared" si="200"/>
        <v>0</v>
      </c>
      <c r="BX117" s="41">
        <f t="shared" si="201"/>
        <v>0</v>
      </c>
      <c r="BY117" s="41">
        <f t="shared" si="171"/>
        <v>0</v>
      </c>
      <c r="BZ117" s="41">
        <f t="shared" si="202"/>
        <v>0</v>
      </c>
      <c r="CA117" s="41">
        <f t="shared" si="203"/>
        <v>0</v>
      </c>
      <c r="CB117" s="41">
        <f t="shared" si="204"/>
        <v>0</v>
      </c>
      <c r="CC117" s="41">
        <f t="shared" si="205"/>
        <v>0</v>
      </c>
      <c r="CD117" s="41">
        <f t="shared" si="206"/>
        <v>0</v>
      </c>
      <c r="CE117" s="41">
        <f t="shared" si="207"/>
        <v>0</v>
      </c>
      <c r="CF117" s="41">
        <f t="shared" si="208"/>
        <v>0</v>
      </c>
      <c r="CH117" s="50">
        <f t="shared" si="126"/>
        <v>0</v>
      </c>
      <c r="CI117" s="50">
        <f t="shared" si="209"/>
        <v>0</v>
      </c>
      <c r="CJ117" s="50">
        <f t="shared" si="127"/>
        <v>0</v>
      </c>
      <c r="CK117" s="50"/>
      <c r="CL117" s="41">
        <f t="shared" ca="1" si="181"/>
        <v>0</v>
      </c>
      <c r="CM117" s="34"/>
      <c r="CN117" s="41">
        <f t="shared" si="128"/>
        <v>0</v>
      </c>
      <c r="CO117" s="41">
        <f t="shared" si="129"/>
        <v>0</v>
      </c>
      <c r="CP117" s="41">
        <f t="shared" si="179"/>
        <v>0</v>
      </c>
      <c r="CQ117" s="41">
        <f t="shared" si="180"/>
        <v>0</v>
      </c>
      <c r="CR117" s="41">
        <f t="shared" si="130"/>
        <v>0</v>
      </c>
      <c r="CS117" s="34"/>
      <c r="CT117" s="41">
        <f t="shared" si="178"/>
        <v>0</v>
      </c>
      <c r="CU117" s="34"/>
      <c r="CV117" s="39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</row>
    <row r="118" spans="1:162" s="21" customFormat="1" ht="21" x14ac:dyDescent="0.35">
      <c r="A118" s="127" t="str">
        <f t="shared" si="172"/>
        <v/>
      </c>
      <c r="B118" s="153"/>
      <c r="C118" s="105"/>
      <c r="D118" s="191"/>
      <c r="E118" s="191"/>
      <c r="F118" s="144"/>
      <c r="G118" s="145"/>
      <c r="H118" s="144"/>
      <c r="I118" s="154"/>
      <c r="J118" s="98"/>
      <c r="K118" s="98"/>
      <c r="L118" s="98"/>
      <c r="M118" s="99"/>
      <c r="N118" s="182" t="str">
        <f t="shared" si="173"/>
        <v/>
      </c>
      <c r="O118" s="148"/>
      <c r="P118" s="187" t="str">
        <f t="shared" si="168"/>
        <v/>
      </c>
      <c r="Q118" s="152"/>
      <c r="R118" s="152"/>
      <c r="S118" s="152"/>
      <c r="T118" s="100"/>
      <c r="U118" s="100"/>
      <c r="V118" s="155"/>
      <c r="W118" s="156"/>
      <c r="X118" s="153"/>
      <c r="Y118" s="153"/>
      <c r="Z118" s="146"/>
      <c r="AA118" s="189"/>
      <c r="AB118" s="27"/>
      <c r="AC118" s="34"/>
      <c r="AD118" s="41">
        <f t="shared" ref="AD118:AD181" si="210">+IF(OR((A118=""),(A118="X")),0,1)</f>
        <v>0</v>
      </c>
      <c r="AE118" s="41">
        <f t="shared" si="182"/>
        <v>0</v>
      </c>
      <c r="AF118" s="41">
        <f t="shared" ref="AF118:AF181" ca="1" si="211">IF(SUM(AM118:AV118)+BC118+SUM(BE118:CF118)+CL118&gt;0,1,0)</f>
        <v>0</v>
      </c>
      <c r="AG118" s="41">
        <f t="shared" ref="AG118:AG181" ca="1" si="212">IF(SUM(AM118:AR118)+SUM(BC118:CE118)-BJ118-BM118-BY118+CL118&gt;0,1,0)</f>
        <v>0</v>
      </c>
      <c r="AH118" s="34"/>
      <c r="AI118" s="109" t="str">
        <f t="shared" si="174"/>
        <v/>
      </c>
      <c r="AJ118" s="109">
        <f t="shared" si="183"/>
        <v>0</v>
      </c>
      <c r="AK118" s="109">
        <f t="shared" si="176"/>
        <v>0</v>
      </c>
      <c r="AL118" s="34"/>
      <c r="AM118" s="41">
        <f t="shared" ref="AM118:AM181" si="213">SUM(BC118:BI118)+SUM(BN118:BR118)</f>
        <v>0</v>
      </c>
      <c r="AN118" s="41">
        <f t="shared" si="137"/>
        <v>0</v>
      </c>
      <c r="AO118" s="41">
        <f t="shared" ref="AO118:AO181" si="214">SUM(BT118:CF118)</f>
        <v>0</v>
      </c>
      <c r="AP118" s="41">
        <f t="shared" si="138"/>
        <v>0</v>
      </c>
      <c r="AQ118" s="41">
        <f t="shared" ref="AQ118:AQ181" ca="1" si="215">CL118</f>
        <v>0</v>
      </c>
      <c r="AR118" s="41">
        <f t="shared" ca="1" si="139"/>
        <v>0</v>
      </c>
      <c r="AS118" s="41">
        <f t="shared" ref="AS118:AS181" si="216">BJ118</f>
        <v>0</v>
      </c>
      <c r="AT118" s="41">
        <f t="shared" si="140"/>
        <v>0</v>
      </c>
      <c r="AU118" s="41">
        <f t="shared" ref="AU118:AU181" si="217">SUM(BO118:BR118)</f>
        <v>0</v>
      </c>
      <c r="AV118" s="41">
        <f t="shared" si="141"/>
        <v>0</v>
      </c>
      <c r="AW118" s="34"/>
      <c r="AX118" s="34"/>
      <c r="AY118" s="41">
        <f t="shared" si="184"/>
        <v>0</v>
      </c>
      <c r="AZ118" s="41">
        <f t="shared" si="185"/>
        <v>0</v>
      </c>
      <c r="BA118" s="41">
        <f t="shared" si="175"/>
        <v>0</v>
      </c>
      <c r="BB118" s="41">
        <f t="shared" si="186"/>
        <v>0</v>
      </c>
      <c r="BC118" s="41">
        <f t="shared" ref="BC118:BC181" si="218">IF((AY118+BA118)=1,1,0)</f>
        <v>0</v>
      </c>
      <c r="BD118" s="34"/>
      <c r="BE118" s="41">
        <f t="shared" si="187"/>
        <v>0</v>
      </c>
      <c r="BF118" s="41">
        <f t="shared" si="188"/>
        <v>0</v>
      </c>
      <c r="BG118" s="41">
        <f t="shared" si="189"/>
        <v>0</v>
      </c>
      <c r="BH118" s="41">
        <f t="shared" si="190"/>
        <v>0</v>
      </c>
      <c r="BI118" s="41">
        <f t="shared" si="177"/>
        <v>0</v>
      </c>
      <c r="BJ118" s="41">
        <f t="shared" si="191"/>
        <v>0</v>
      </c>
      <c r="BL118" s="41">
        <f t="shared" si="169"/>
        <v>0</v>
      </c>
      <c r="BM118" s="41">
        <f t="shared" si="170"/>
        <v>0</v>
      </c>
      <c r="BN118" s="41">
        <f t="shared" si="192"/>
        <v>0</v>
      </c>
      <c r="BO118" s="41">
        <f t="shared" si="193"/>
        <v>0</v>
      </c>
      <c r="BP118" s="41">
        <f t="shared" si="194"/>
        <v>0</v>
      </c>
      <c r="BQ118" s="41">
        <f t="shared" si="195"/>
        <v>0</v>
      </c>
      <c r="BR118" s="41">
        <f t="shared" si="196"/>
        <v>0</v>
      </c>
      <c r="BS118" s="34"/>
      <c r="BT118" s="41">
        <f t="shared" si="197"/>
        <v>0</v>
      </c>
      <c r="BU118" s="41">
        <f t="shared" si="198"/>
        <v>0</v>
      </c>
      <c r="BV118" s="41">
        <f t="shared" si="199"/>
        <v>0</v>
      </c>
      <c r="BW118" s="41">
        <f t="shared" si="200"/>
        <v>0</v>
      </c>
      <c r="BX118" s="41">
        <f t="shared" si="201"/>
        <v>0</v>
      </c>
      <c r="BY118" s="41">
        <f t="shared" si="171"/>
        <v>0</v>
      </c>
      <c r="BZ118" s="41">
        <f t="shared" si="202"/>
        <v>0</v>
      </c>
      <c r="CA118" s="41">
        <f t="shared" si="203"/>
        <v>0</v>
      </c>
      <c r="CB118" s="41">
        <f t="shared" si="204"/>
        <v>0</v>
      </c>
      <c r="CC118" s="41">
        <f t="shared" si="205"/>
        <v>0</v>
      </c>
      <c r="CD118" s="41">
        <f t="shared" si="206"/>
        <v>0</v>
      </c>
      <c r="CE118" s="41">
        <f t="shared" si="207"/>
        <v>0</v>
      </c>
      <c r="CF118" s="41">
        <f t="shared" si="208"/>
        <v>0</v>
      </c>
      <c r="CH118" s="50">
        <f t="shared" ref="CH118:CH181" si="219">+IF(I118&gt;0,$F$10,0)</f>
        <v>0</v>
      </c>
      <c r="CI118" s="50">
        <f t="shared" si="209"/>
        <v>0</v>
      </c>
      <c r="CJ118" s="50">
        <f t="shared" ref="CJ118:CJ181" si="220">IF(CI118&gt;0,CI118,IF(CH118&gt;0,CH118,0))</f>
        <v>0</v>
      </c>
      <c r="CK118" s="50"/>
      <c r="CL118" s="41">
        <f t="shared" ca="1" si="181"/>
        <v>0</v>
      </c>
      <c r="CM118" s="34"/>
      <c r="CN118" s="41">
        <f t="shared" ref="CN118:CN181" si="221">IF(SUM(CO118:CQ118)=3,1,0)</f>
        <v>0</v>
      </c>
      <c r="CO118" s="41">
        <f t="shared" ref="CO118:CO181" si="222">IF(AND((M118&lt;&gt;""),OR((M118=M117),(M118=M119))),1,0)</f>
        <v>0</v>
      </c>
      <c r="CP118" s="41">
        <f t="shared" si="179"/>
        <v>0</v>
      </c>
      <c r="CQ118" s="41">
        <f t="shared" si="180"/>
        <v>0</v>
      </c>
      <c r="CR118" s="41">
        <f t="shared" ref="CR118:CR181" si="223">IF(AND((CN118&gt;0),(CN118&lt;&gt;CN117),(CN118=CN119)),1,0)</f>
        <v>0</v>
      </c>
      <c r="CS118" s="34"/>
      <c r="CT118" s="41">
        <f t="shared" si="178"/>
        <v>0</v>
      </c>
      <c r="CU118" s="34"/>
      <c r="CV118" s="39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</row>
    <row r="119" spans="1:162" s="21" customFormat="1" ht="21" x14ac:dyDescent="0.35">
      <c r="A119" s="127" t="str">
        <f t="shared" si="172"/>
        <v/>
      </c>
      <c r="B119" s="153"/>
      <c r="C119" s="105"/>
      <c r="D119" s="191"/>
      <c r="E119" s="191"/>
      <c r="F119" s="144"/>
      <c r="G119" s="145"/>
      <c r="H119" s="144"/>
      <c r="I119" s="154"/>
      <c r="J119" s="98"/>
      <c r="K119" s="98"/>
      <c r="L119" s="98"/>
      <c r="M119" s="99"/>
      <c r="N119" s="182" t="str">
        <f t="shared" si="173"/>
        <v/>
      </c>
      <c r="O119" s="148"/>
      <c r="P119" s="187" t="str">
        <f t="shared" si="168"/>
        <v/>
      </c>
      <c r="Q119" s="152"/>
      <c r="R119" s="152"/>
      <c r="S119" s="152"/>
      <c r="T119" s="100"/>
      <c r="U119" s="100"/>
      <c r="V119" s="155"/>
      <c r="W119" s="156"/>
      <c r="X119" s="153"/>
      <c r="Y119" s="153"/>
      <c r="Z119" s="146"/>
      <c r="AA119" s="189"/>
      <c r="AB119" s="27"/>
      <c r="AC119" s="34"/>
      <c r="AD119" s="41">
        <f t="shared" si="210"/>
        <v>0</v>
      </c>
      <c r="AE119" s="41">
        <f t="shared" si="182"/>
        <v>0</v>
      </c>
      <c r="AF119" s="41">
        <f t="shared" ca="1" si="211"/>
        <v>0</v>
      </c>
      <c r="AG119" s="41">
        <f t="shared" ca="1" si="212"/>
        <v>0</v>
      </c>
      <c r="AH119" s="34"/>
      <c r="AI119" s="109" t="str">
        <f t="shared" si="174"/>
        <v/>
      </c>
      <c r="AJ119" s="109">
        <f t="shared" si="183"/>
        <v>0</v>
      </c>
      <c r="AK119" s="109">
        <f t="shared" si="176"/>
        <v>0</v>
      </c>
      <c r="AL119" s="34"/>
      <c r="AM119" s="41">
        <f t="shared" si="213"/>
        <v>0</v>
      </c>
      <c r="AN119" s="41">
        <f t="shared" si="137"/>
        <v>0</v>
      </c>
      <c r="AO119" s="41">
        <f t="shared" si="214"/>
        <v>0</v>
      </c>
      <c r="AP119" s="41">
        <f t="shared" si="138"/>
        <v>0</v>
      </c>
      <c r="AQ119" s="41">
        <f t="shared" ca="1" si="215"/>
        <v>0</v>
      </c>
      <c r="AR119" s="41">
        <f t="shared" ca="1" si="139"/>
        <v>0</v>
      </c>
      <c r="AS119" s="41">
        <f t="shared" si="216"/>
        <v>0</v>
      </c>
      <c r="AT119" s="41">
        <f t="shared" si="140"/>
        <v>0</v>
      </c>
      <c r="AU119" s="41">
        <f t="shared" si="217"/>
        <v>0</v>
      </c>
      <c r="AV119" s="41">
        <f t="shared" si="141"/>
        <v>0</v>
      </c>
      <c r="AW119" s="34"/>
      <c r="AX119" s="34"/>
      <c r="AY119" s="41">
        <f t="shared" si="184"/>
        <v>0</v>
      </c>
      <c r="AZ119" s="41">
        <f t="shared" si="185"/>
        <v>0</v>
      </c>
      <c r="BA119" s="41">
        <f t="shared" si="175"/>
        <v>0</v>
      </c>
      <c r="BB119" s="41">
        <f t="shared" si="186"/>
        <v>0</v>
      </c>
      <c r="BC119" s="41">
        <f t="shared" si="218"/>
        <v>0</v>
      </c>
      <c r="BD119" s="34"/>
      <c r="BE119" s="41">
        <f t="shared" si="187"/>
        <v>0</v>
      </c>
      <c r="BF119" s="41">
        <f t="shared" si="188"/>
        <v>0</v>
      </c>
      <c r="BG119" s="41">
        <f t="shared" si="189"/>
        <v>0</v>
      </c>
      <c r="BH119" s="41">
        <f t="shared" si="190"/>
        <v>0</v>
      </c>
      <c r="BI119" s="41">
        <f t="shared" si="177"/>
        <v>0</v>
      </c>
      <c r="BJ119" s="41">
        <f t="shared" si="191"/>
        <v>0</v>
      </c>
      <c r="BL119" s="41">
        <f t="shared" si="169"/>
        <v>0</v>
      </c>
      <c r="BM119" s="41">
        <f t="shared" si="170"/>
        <v>0</v>
      </c>
      <c r="BN119" s="41">
        <f t="shared" si="192"/>
        <v>0</v>
      </c>
      <c r="BO119" s="41">
        <f t="shared" si="193"/>
        <v>0</v>
      </c>
      <c r="BP119" s="41">
        <f t="shared" si="194"/>
        <v>0</v>
      </c>
      <c r="BQ119" s="41">
        <f t="shared" si="195"/>
        <v>0</v>
      </c>
      <c r="BR119" s="41">
        <f t="shared" si="196"/>
        <v>0</v>
      </c>
      <c r="BS119" s="34"/>
      <c r="BT119" s="41">
        <f t="shared" si="197"/>
        <v>0</v>
      </c>
      <c r="BU119" s="41">
        <f t="shared" si="198"/>
        <v>0</v>
      </c>
      <c r="BV119" s="41">
        <f t="shared" si="199"/>
        <v>0</v>
      </c>
      <c r="BW119" s="41">
        <f t="shared" si="200"/>
        <v>0</v>
      </c>
      <c r="BX119" s="41">
        <f t="shared" si="201"/>
        <v>0</v>
      </c>
      <c r="BY119" s="41">
        <f t="shared" si="171"/>
        <v>0</v>
      </c>
      <c r="BZ119" s="41">
        <f t="shared" si="202"/>
        <v>0</v>
      </c>
      <c r="CA119" s="41">
        <f t="shared" si="203"/>
        <v>0</v>
      </c>
      <c r="CB119" s="41">
        <f t="shared" si="204"/>
        <v>0</v>
      </c>
      <c r="CC119" s="41">
        <f t="shared" si="205"/>
        <v>0</v>
      </c>
      <c r="CD119" s="41">
        <f t="shared" si="206"/>
        <v>0</v>
      </c>
      <c r="CE119" s="41">
        <f t="shared" si="207"/>
        <v>0</v>
      </c>
      <c r="CF119" s="41">
        <f t="shared" si="208"/>
        <v>0</v>
      </c>
      <c r="CH119" s="50">
        <f t="shared" si="219"/>
        <v>0</v>
      </c>
      <c r="CI119" s="50">
        <f t="shared" si="209"/>
        <v>0</v>
      </c>
      <c r="CJ119" s="50">
        <f t="shared" si="220"/>
        <v>0</v>
      </c>
      <c r="CK119" s="50"/>
      <c r="CL119" s="41">
        <f t="shared" ca="1" si="181"/>
        <v>0</v>
      </c>
      <c r="CM119" s="34"/>
      <c r="CN119" s="41">
        <f t="shared" si="221"/>
        <v>0</v>
      </c>
      <c r="CO119" s="41">
        <f t="shared" si="222"/>
        <v>0</v>
      </c>
      <c r="CP119" s="41">
        <f t="shared" si="179"/>
        <v>0</v>
      </c>
      <c r="CQ119" s="41">
        <f t="shared" si="180"/>
        <v>0</v>
      </c>
      <c r="CR119" s="41">
        <f t="shared" si="223"/>
        <v>0</v>
      </c>
      <c r="CS119" s="34"/>
      <c r="CT119" s="41">
        <f t="shared" si="178"/>
        <v>0</v>
      </c>
      <c r="CU119" s="34"/>
      <c r="CV119" s="39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</row>
    <row r="120" spans="1:162" s="21" customFormat="1" ht="21" x14ac:dyDescent="0.35">
      <c r="A120" s="57" t="str">
        <f t="shared" ref="A120:A147" si="224">IF(B120&gt;"","E",IF(A121="","",IF(A121&gt;"","X","")))</f>
        <v/>
      </c>
      <c r="B120" s="128"/>
      <c r="C120" s="105"/>
      <c r="D120" s="191"/>
      <c r="E120" s="192"/>
      <c r="F120" s="144"/>
      <c r="G120" s="145"/>
      <c r="H120" s="144"/>
      <c r="I120" s="132"/>
      <c r="J120" s="98"/>
      <c r="K120" s="98"/>
      <c r="L120" s="98"/>
      <c r="M120" s="99"/>
      <c r="N120" s="180" t="str">
        <f t="shared" si="173"/>
        <v/>
      </c>
      <c r="O120" s="148"/>
      <c r="P120" s="101" t="str">
        <f t="shared" si="168"/>
        <v/>
      </c>
      <c r="Q120" s="135"/>
      <c r="R120" s="135"/>
      <c r="S120" s="135"/>
      <c r="T120" s="100"/>
      <c r="U120" s="100"/>
      <c r="V120" s="137"/>
      <c r="W120" s="138"/>
      <c r="X120" s="128"/>
      <c r="Y120" s="128"/>
      <c r="Z120" s="146"/>
      <c r="AA120" s="160"/>
      <c r="AB120" s="27"/>
      <c r="AC120" s="34"/>
      <c r="AD120" s="41">
        <f t="shared" si="210"/>
        <v>0</v>
      </c>
      <c r="AE120" s="41">
        <f t="shared" si="182"/>
        <v>0</v>
      </c>
      <c r="AF120" s="41">
        <f t="shared" ca="1" si="211"/>
        <v>0</v>
      </c>
      <c r="AG120" s="41">
        <f t="shared" ca="1" si="212"/>
        <v>0</v>
      </c>
      <c r="AH120" s="34"/>
      <c r="AI120" s="109" t="str">
        <f t="shared" si="174"/>
        <v/>
      </c>
      <c r="AJ120" s="109">
        <f t="shared" si="183"/>
        <v>0</v>
      </c>
      <c r="AK120" s="109">
        <f t="shared" si="176"/>
        <v>0</v>
      </c>
      <c r="AL120" s="34"/>
      <c r="AM120" s="41">
        <f t="shared" si="213"/>
        <v>0</v>
      </c>
      <c r="AN120" s="41">
        <f t="shared" si="137"/>
        <v>0</v>
      </c>
      <c r="AO120" s="41">
        <f t="shared" si="214"/>
        <v>0</v>
      </c>
      <c r="AP120" s="41">
        <f t="shared" si="138"/>
        <v>0</v>
      </c>
      <c r="AQ120" s="41">
        <f t="shared" ca="1" si="215"/>
        <v>0</v>
      </c>
      <c r="AR120" s="41">
        <f t="shared" ca="1" si="139"/>
        <v>0</v>
      </c>
      <c r="AS120" s="41">
        <f t="shared" si="216"/>
        <v>0</v>
      </c>
      <c r="AT120" s="41">
        <f t="shared" si="140"/>
        <v>0</v>
      </c>
      <c r="AU120" s="41">
        <f t="shared" si="217"/>
        <v>0</v>
      </c>
      <c r="AV120" s="41">
        <f t="shared" si="141"/>
        <v>0</v>
      </c>
      <c r="AW120" s="34"/>
      <c r="AX120" s="34"/>
      <c r="AY120" s="41">
        <f t="shared" si="184"/>
        <v>0</v>
      </c>
      <c r="AZ120" s="41">
        <f t="shared" si="185"/>
        <v>0</v>
      </c>
      <c r="BA120" s="41">
        <f t="shared" si="175"/>
        <v>0</v>
      </c>
      <c r="BB120" s="41">
        <f t="shared" si="186"/>
        <v>0</v>
      </c>
      <c r="BC120" s="41">
        <f t="shared" si="218"/>
        <v>0</v>
      </c>
      <c r="BD120" s="34"/>
      <c r="BE120" s="41">
        <f t="shared" si="187"/>
        <v>0</v>
      </c>
      <c r="BF120" s="41">
        <f t="shared" si="188"/>
        <v>0</v>
      </c>
      <c r="BG120" s="41">
        <f t="shared" si="189"/>
        <v>0</v>
      </c>
      <c r="BH120" s="41">
        <f t="shared" si="190"/>
        <v>0</v>
      </c>
      <c r="BI120" s="41">
        <f t="shared" si="177"/>
        <v>0</v>
      </c>
      <c r="BJ120" s="41">
        <f t="shared" si="191"/>
        <v>0</v>
      </c>
      <c r="BL120" s="41">
        <f t="shared" si="169"/>
        <v>0</v>
      </c>
      <c r="BM120" s="41">
        <f t="shared" si="170"/>
        <v>0</v>
      </c>
      <c r="BN120" s="41">
        <f t="shared" si="192"/>
        <v>0</v>
      </c>
      <c r="BO120" s="41">
        <f t="shared" si="193"/>
        <v>0</v>
      </c>
      <c r="BP120" s="41">
        <f t="shared" si="194"/>
        <v>0</v>
      </c>
      <c r="BQ120" s="41">
        <f t="shared" si="195"/>
        <v>0</v>
      </c>
      <c r="BR120" s="41">
        <f t="shared" si="196"/>
        <v>0</v>
      </c>
      <c r="BS120" s="34"/>
      <c r="BT120" s="41">
        <f t="shared" si="197"/>
        <v>0</v>
      </c>
      <c r="BU120" s="41">
        <f t="shared" si="198"/>
        <v>0</v>
      </c>
      <c r="BV120" s="41">
        <f t="shared" si="199"/>
        <v>0</v>
      </c>
      <c r="BW120" s="41">
        <f t="shared" si="200"/>
        <v>0</v>
      </c>
      <c r="BX120" s="41">
        <f t="shared" si="201"/>
        <v>0</v>
      </c>
      <c r="BY120" s="41">
        <f t="shared" si="171"/>
        <v>0</v>
      </c>
      <c r="BZ120" s="41">
        <f t="shared" si="202"/>
        <v>0</v>
      </c>
      <c r="CA120" s="41">
        <f t="shared" si="203"/>
        <v>0</v>
      </c>
      <c r="CB120" s="41">
        <f t="shared" si="204"/>
        <v>0</v>
      </c>
      <c r="CC120" s="41">
        <f t="shared" si="205"/>
        <v>0</v>
      </c>
      <c r="CD120" s="41">
        <f t="shared" si="206"/>
        <v>0</v>
      </c>
      <c r="CE120" s="41">
        <f t="shared" si="207"/>
        <v>0</v>
      </c>
      <c r="CF120" s="41">
        <f t="shared" si="208"/>
        <v>0</v>
      </c>
      <c r="CH120" s="50">
        <f t="shared" si="219"/>
        <v>0</v>
      </c>
      <c r="CI120" s="50">
        <f t="shared" si="209"/>
        <v>0</v>
      </c>
      <c r="CJ120" s="50">
        <f t="shared" si="220"/>
        <v>0</v>
      </c>
      <c r="CK120" s="50"/>
      <c r="CL120" s="41">
        <f t="shared" ca="1" si="181"/>
        <v>0</v>
      </c>
      <c r="CM120" s="34"/>
      <c r="CN120" s="41">
        <f t="shared" si="221"/>
        <v>0</v>
      </c>
      <c r="CO120" s="41">
        <f t="shared" si="222"/>
        <v>0</v>
      </c>
      <c r="CP120" s="41">
        <f t="shared" si="179"/>
        <v>0</v>
      </c>
      <c r="CQ120" s="41">
        <f t="shared" si="180"/>
        <v>0</v>
      </c>
      <c r="CR120" s="41">
        <f t="shared" si="223"/>
        <v>0</v>
      </c>
      <c r="CS120" s="34"/>
      <c r="CT120" s="41">
        <f t="shared" si="178"/>
        <v>0</v>
      </c>
      <c r="CU120" s="34"/>
      <c r="CV120" s="39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</row>
    <row r="121" spans="1:162" s="21" customFormat="1" ht="21" x14ac:dyDescent="0.35">
      <c r="A121" s="57" t="str">
        <f t="shared" si="224"/>
        <v/>
      </c>
      <c r="B121" s="128"/>
      <c r="C121" s="105"/>
      <c r="D121" s="191"/>
      <c r="E121" s="192"/>
      <c r="F121" s="144"/>
      <c r="G121" s="145"/>
      <c r="H121" s="144"/>
      <c r="I121" s="132"/>
      <c r="J121" s="98"/>
      <c r="K121" s="98"/>
      <c r="L121" s="98"/>
      <c r="M121" s="99"/>
      <c r="N121" s="180" t="str">
        <f t="shared" si="173"/>
        <v/>
      </c>
      <c r="O121" s="148"/>
      <c r="P121" s="101" t="str">
        <f t="shared" si="168"/>
        <v/>
      </c>
      <c r="Q121" s="135"/>
      <c r="R121" s="135"/>
      <c r="S121" s="135"/>
      <c r="T121" s="100"/>
      <c r="U121" s="100"/>
      <c r="V121" s="137"/>
      <c r="W121" s="138"/>
      <c r="X121" s="128"/>
      <c r="Y121" s="128"/>
      <c r="Z121" s="146"/>
      <c r="AA121" s="160"/>
      <c r="AB121" s="27"/>
      <c r="AC121" s="34"/>
      <c r="AD121" s="41">
        <f t="shared" si="210"/>
        <v>0</v>
      </c>
      <c r="AE121" s="41">
        <f t="shared" si="182"/>
        <v>0</v>
      </c>
      <c r="AF121" s="41">
        <f t="shared" ca="1" si="211"/>
        <v>0</v>
      </c>
      <c r="AG121" s="41">
        <f t="shared" ca="1" si="212"/>
        <v>0</v>
      </c>
      <c r="AH121" s="34"/>
      <c r="AI121" s="109" t="str">
        <f t="shared" si="174"/>
        <v/>
      </c>
      <c r="AJ121" s="109">
        <f t="shared" si="183"/>
        <v>0</v>
      </c>
      <c r="AK121" s="109">
        <f t="shared" si="176"/>
        <v>0</v>
      </c>
      <c r="AL121" s="34"/>
      <c r="AM121" s="41">
        <f t="shared" si="213"/>
        <v>0</v>
      </c>
      <c r="AN121" s="41">
        <f t="shared" si="137"/>
        <v>0</v>
      </c>
      <c r="AO121" s="41">
        <f t="shared" si="214"/>
        <v>0</v>
      </c>
      <c r="AP121" s="41">
        <f t="shared" si="138"/>
        <v>0</v>
      </c>
      <c r="AQ121" s="41">
        <f t="shared" ca="1" si="215"/>
        <v>0</v>
      </c>
      <c r="AR121" s="41">
        <f t="shared" ca="1" si="139"/>
        <v>0</v>
      </c>
      <c r="AS121" s="41">
        <f t="shared" si="216"/>
        <v>0</v>
      </c>
      <c r="AT121" s="41">
        <f t="shared" si="140"/>
        <v>0</v>
      </c>
      <c r="AU121" s="41">
        <f t="shared" si="217"/>
        <v>0</v>
      </c>
      <c r="AV121" s="41">
        <f t="shared" si="141"/>
        <v>0</v>
      </c>
      <c r="AW121" s="34"/>
      <c r="AX121" s="34"/>
      <c r="AY121" s="41">
        <f t="shared" si="184"/>
        <v>0</v>
      </c>
      <c r="AZ121" s="41">
        <f t="shared" si="185"/>
        <v>0</v>
      </c>
      <c r="BA121" s="41">
        <f t="shared" si="175"/>
        <v>0</v>
      </c>
      <c r="BB121" s="41">
        <f t="shared" si="186"/>
        <v>0</v>
      </c>
      <c r="BC121" s="41">
        <f t="shared" si="218"/>
        <v>0</v>
      </c>
      <c r="BD121" s="34"/>
      <c r="BE121" s="41">
        <f t="shared" si="187"/>
        <v>0</v>
      </c>
      <c r="BF121" s="41">
        <f t="shared" si="188"/>
        <v>0</v>
      </c>
      <c r="BG121" s="41">
        <f t="shared" si="189"/>
        <v>0</v>
      </c>
      <c r="BH121" s="41">
        <f t="shared" si="190"/>
        <v>0</v>
      </c>
      <c r="BI121" s="41">
        <f t="shared" si="177"/>
        <v>0</v>
      </c>
      <c r="BJ121" s="41">
        <f t="shared" si="191"/>
        <v>0</v>
      </c>
      <c r="BL121" s="41">
        <f t="shared" si="169"/>
        <v>0</v>
      </c>
      <c r="BM121" s="41">
        <f t="shared" si="170"/>
        <v>0</v>
      </c>
      <c r="BN121" s="41">
        <f t="shared" si="192"/>
        <v>0</v>
      </c>
      <c r="BO121" s="41">
        <f t="shared" si="193"/>
        <v>0</v>
      </c>
      <c r="BP121" s="41">
        <f t="shared" si="194"/>
        <v>0</v>
      </c>
      <c r="BQ121" s="41">
        <f t="shared" si="195"/>
        <v>0</v>
      </c>
      <c r="BR121" s="41">
        <f t="shared" si="196"/>
        <v>0</v>
      </c>
      <c r="BS121" s="34"/>
      <c r="BT121" s="41">
        <f t="shared" si="197"/>
        <v>0</v>
      </c>
      <c r="BU121" s="41">
        <f t="shared" si="198"/>
        <v>0</v>
      </c>
      <c r="BV121" s="41">
        <f t="shared" si="199"/>
        <v>0</v>
      </c>
      <c r="BW121" s="41">
        <f t="shared" si="200"/>
        <v>0</v>
      </c>
      <c r="BX121" s="41">
        <f t="shared" si="201"/>
        <v>0</v>
      </c>
      <c r="BY121" s="41">
        <f t="shared" si="171"/>
        <v>0</v>
      </c>
      <c r="BZ121" s="41">
        <f t="shared" si="202"/>
        <v>0</v>
      </c>
      <c r="CA121" s="41">
        <f t="shared" si="203"/>
        <v>0</v>
      </c>
      <c r="CB121" s="41">
        <f t="shared" si="204"/>
        <v>0</v>
      </c>
      <c r="CC121" s="41">
        <f t="shared" si="205"/>
        <v>0</v>
      </c>
      <c r="CD121" s="41">
        <f t="shared" si="206"/>
        <v>0</v>
      </c>
      <c r="CE121" s="41">
        <f t="shared" si="207"/>
        <v>0</v>
      </c>
      <c r="CF121" s="41">
        <f t="shared" si="208"/>
        <v>0</v>
      </c>
      <c r="CH121" s="50">
        <f t="shared" si="219"/>
        <v>0</v>
      </c>
      <c r="CI121" s="50">
        <f t="shared" si="209"/>
        <v>0</v>
      </c>
      <c r="CJ121" s="50">
        <f t="shared" si="220"/>
        <v>0</v>
      </c>
      <c r="CK121" s="50"/>
      <c r="CL121" s="41">
        <f t="shared" ca="1" si="181"/>
        <v>0</v>
      </c>
      <c r="CM121" s="34"/>
      <c r="CN121" s="41">
        <f t="shared" si="221"/>
        <v>0</v>
      </c>
      <c r="CO121" s="41">
        <f t="shared" si="222"/>
        <v>0</v>
      </c>
      <c r="CP121" s="41">
        <f t="shared" si="179"/>
        <v>0</v>
      </c>
      <c r="CQ121" s="41">
        <f t="shared" si="180"/>
        <v>0</v>
      </c>
      <c r="CR121" s="41">
        <f t="shared" si="223"/>
        <v>0</v>
      </c>
      <c r="CS121" s="34"/>
      <c r="CT121" s="41">
        <f t="shared" si="178"/>
        <v>0</v>
      </c>
      <c r="CU121" s="34"/>
      <c r="CV121" s="39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</row>
    <row r="122" spans="1:162" s="21" customFormat="1" ht="21" x14ac:dyDescent="0.35">
      <c r="A122" s="57" t="str">
        <f t="shared" si="224"/>
        <v/>
      </c>
      <c r="B122" s="128"/>
      <c r="C122" s="105"/>
      <c r="D122" s="192"/>
      <c r="E122" s="192"/>
      <c r="F122" s="144"/>
      <c r="G122" s="145"/>
      <c r="H122" s="144"/>
      <c r="I122" s="132"/>
      <c r="J122" s="98"/>
      <c r="K122" s="98"/>
      <c r="L122" s="98"/>
      <c r="M122" s="99"/>
      <c r="N122" s="180" t="str">
        <f t="shared" si="173"/>
        <v/>
      </c>
      <c r="O122" s="148"/>
      <c r="P122" s="101" t="str">
        <f t="shared" si="168"/>
        <v/>
      </c>
      <c r="Q122" s="135"/>
      <c r="R122" s="135"/>
      <c r="S122" s="135"/>
      <c r="T122" s="100"/>
      <c r="U122" s="100"/>
      <c r="V122" s="137"/>
      <c r="W122" s="138"/>
      <c r="X122" s="128"/>
      <c r="Y122" s="128"/>
      <c r="Z122" s="146"/>
      <c r="AA122" s="160"/>
      <c r="AB122" s="27"/>
      <c r="AC122" s="34"/>
      <c r="AD122" s="41">
        <f t="shared" si="210"/>
        <v>0</v>
      </c>
      <c r="AE122" s="41">
        <f t="shared" si="182"/>
        <v>0</v>
      </c>
      <c r="AF122" s="41">
        <f t="shared" ca="1" si="211"/>
        <v>0</v>
      </c>
      <c r="AG122" s="41">
        <f t="shared" ca="1" si="212"/>
        <v>0</v>
      </c>
      <c r="AH122" s="34"/>
      <c r="AI122" s="109" t="str">
        <f t="shared" si="174"/>
        <v/>
      </c>
      <c r="AJ122" s="109">
        <f t="shared" si="183"/>
        <v>0</v>
      </c>
      <c r="AK122" s="109">
        <f t="shared" si="176"/>
        <v>0</v>
      </c>
      <c r="AL122" s="34"/>
      <c r="AM122" s="41">
        <f t="shared" si="213"/>
        <v>0</v>
      </c>
      <c r="AN122" s="41">
        <f t="shared" si="137"/>
        <v>0</v>
      </c>
      <c r="AO122" s="41">
        <f t="shared" si="214"/>
        <v>0</v>
      </c>
      <c r="AP122" s="41">
        <f t="shared" si="138"/>
        <v>0</v>
      </c>
      <c r="AQ122" s="41">
        <f t="shared" ca="1" si="215"/>
        <v>0</v>
      </c>
      <c r="AR122" s="41">
        <f t="shared" ca="1" si="139"/>
        <v>0</v>
      </c>
      <c r="AS122" s="41">
        <f t="shared" si="216"/>
        <v>0</v>
      </c>
      <c r="AT122" s="41">
        <f t="shared" si="140"/>
        <v>0</v>
      </c>
      <c r="AU122" s="41">
        <f t="shared" si="217"/>
        <v>0</v>
      </c>
      <c r="AV122" s="41">
        <f t="shared" si="141"/>
        <v>0</v>
      </c>
      <c r="AW122" s="34"/>
      <c r="AX122" s="34"/>
      <c r="AY122" s="41">
        <f t="shared" si="184"/>
        <v>0</v>
      </c>
      <c r="AZ122" s="41">
        <f t="shared" si="185"/>
        <v>0</v>
      </c>
      <c r="BA122" s="41">
        <f t="shared" si="175"/>
        <v>0</v>
      </c>
      <c r="BB122" s="41">
        <f t="shared" si="186"/>
        <v>0</v>
      </c>
      <c r="BC122" s="41">
        <f t="shared" si="218"/>
        <v>0</v>
      </c>
      <c r="BD122" s="34"/>
      <c r="BE122" s="41">
        <f t="shared" si="187"/>
        <v>0</v>
      </c>
      <c r="BF122" s="41">
        <f t="shared" si="188"/>
        <v>0</v>
      </c>
      <c r="BG122" s="41">
        <f t="shared" si="189"/>
        <v>0</v>
      </c>
      <c r="BH122" s="41">
        <f t="shared" si="190"/>
        <v>0</v>
      </c>
      <c r="BI122" s="41">
        <f t="shared" si="177"/>
        <v>0</v>
      </c>
      <c r="BJ122" s="41">
        <f t="shared" si="191"/>
        <v>0</v>
      </c>
      <c r="BL122" s="41">
        <f t="shared" si="169"/>
        <v>0</v>
      </c>
      <c r="BM122" s="41">
        <f t="shared" si="170"/>
        <v>0</v>
      </c>
      <c r="BN122" s="41">
        <f t="shared" si="192"/>
        <v>0</v>
      </c>
      <c r="BO122" s="41">
        <f t="shared" si="193"/>
        <v>0</v>
      </c>
      <c r="BP122" s="41">
        <f t="shared" si="194"/>
        <v>0</v>
      </c>
      <c r="BQ122" s="41">
        <f t="shared" si="195"/>
        <v>0</v>
      </c>
      <c r="BR122" s="41">
        <f t="shared" si="196"/>
        <v>0</v>
      </c>
      <c r="BS122" s="34"/>
      <c r="BT122" s="41">
        <f t="shared" si="197"/>
        <v>0</v>
      </c>
      <c r="BU122" s="41">
        <f t="shared" si="198"/>
        <v>0</v>
      </c>
      <c r="BV122" s="41">
        <f t="shared" si="199"/>
        <v>0</v>
      </c>
      <c r="BW122" s="41">
        <f t="shared" si="200"/>
        <v>0</v>
      </c>
      <c r="BX122" s="41">
        <f t="shared" si="201"/>
        <v>0</v>
      </c>
      <c r="BY122" s="41">
        <f t="shared" si="171"/>
        <v>0</v>
      </c>
      <c r="BZ122" s="41">
        <f t="shared" si="202"/>
        <v>0</v>
      </c>
      <c r="CA122" s="41">
        <f t="shared" si="203"/>
        <v>0</v>
      </c>
      <c r="CB122" s="41">
        <f t="shared" si="204"/>
        <v>0</v>
      </c>
      <c r="CC122" s="41">
        <f t="shared" si="205"/>
        <v>0</v>
      </c>
      <c r="CD122" s="41">
        <f t="shared" si="206"/>
        <v>0</v>
      </c>
      <c r="CE122" s="41">
        <f t="shared" si="207"/>
        <v>0</v>
      </c>
      <c r="CF122" s="41">
        <f t="shared" si="208"/>
        <v>0</v>
      </c>
      <c r="CH122" s="50">
        <f t="shared" si="219"/>
        <v>0</v>
      </c>
      <c r="CI122" s="50">
        <f t="shared" si="209"/>
        <v>0</v>
      </c>
      <c r="CJ122" s="50">
        <f t="shared" si="220"/>
        <v>0</v>
      </c>
      <c r="CK122" s="50"/>
      <c r="CL122" s="41">
        <f t="shared" ca="1" si="181"/>
        <v>0</v>
      </c>
      <c r="CM122" s="34"/>
      <c r="CN122" s="41">
        <f t="shared" si="221"/>
        <v>0</v>
      </c>
      <c r="CO122" s="41">
        <f t="shared" si="222"/>
        <v>0</v>
      </c>
      <c r="CP122" s="41">
        <f t="shared" si="179"/>
        <v>0</v>
      </c>
      <c r="CQ122" s="41">
        <f t="shared" si="180"/>
        <v>0</v>
      </c>
      <c r="CR122" s="41">
        <f t="shared" si="223"/>
        <v>0</v>
      </c>
      <c r="CS122" s="34"/>
      <c r="CT122" s="41">
        <f t="shared" si="178"/>
        <v>0</v>
      </c>
      <c r="CU122" s="34"/>
      <c r="CV122" s="39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</row>
    <row r="123" spans="1:162" s="21" customFormat="1" ht="21" x14ac:dyDescent="0.35">
      <c r="A123" s="57" t="str">
        <f t="shared" si="224"/>
        <v/>
      </c>
      <c r="B123" s="128"/>
      <c r="C123" s="105"/>
      <c r="D123" s="192"/>
      <c r="E123" s="192"/>
      <c r="F123" s="144"/>
      <c r="G123" s="145"/>
      <c r="H123" s="144"/>
      <c r="I123" s="132"/>
      <c r="J123" s="98"/>
      <c r="K123" s="98"/>
      <c r="L123" s="98"/>
      <c r="M123" s="99"/>
      <c r="N123" s="180" t="str">
        <f t="shared" si="173"/>
        <v/>
      </c>
      <c r="O123" s="148"/>
      <c r="P123" s="101" t="str">
        <f t="shared" si="168"/>
        <v/>
      </c>
      <c r="Q123" s="135"/>
      <c r="R123" s="135"/>
      <c r="S123" s="135"/>
      <c r="T123" s="100"/>
      <c r="U123" s="100"/>
      <c r="V123" s="137"/>
      <c r="W123" s="138"/>
      <c r="X123" s="128"/>
      <c r="Y123" s="128"/>
      <c r="Z123" s="146"/>
      <c r="AA123" s="160"/>
      <c r="AB123" s="27"/>
      <c r="AC123" s="34"/>
      <c r="AD123" s="41">
        <f t="shared" si="210"/>
        <v>0</v>
      </c>
      <c r="AE123" s="41">
        <f t="shared" si="182"/>
        <v>0</v>
      </c>
      <c r="AF123" s="41">
        <f t="shared" ca="1" si="211"/>
        <v>0</v>
      </c>
      <c r="AG123" s="41">
        <f t="shared" ca="1" si="212"/>
        <v>0</v>
      </c>
      <c r="AH123" s="34"/>
      <c r="AI123" s="109" t="str">
        <f t="shared" si="174"/>
        <v/>
      </c>
      <c r="AJ123" s="109">
        <f t="shared" si="183"/>
        <v>0</v>
      </c>
      <c r="AK123" s="109">
        <f t="shared" si="176"/>
        <v>0</v>
      </c>
      <c r="AL123" s="34"/>
      <c r="AM123" s="41">
        <f t="shared" si="213"/>
        <v>0</v>
      </c>
      <c r="AN123" s="41">
        <f t="shared" si="137"/>
        <v>0</v>
      </c>
      <c r="AO123" s="41">
        <f t="shared" si="214"/>
        <v>0</v>
      </c>
      <c r="AP123" s="41">
        <f t="shared" si="138"/>
        <v>0</v>
      </c>
      <c r="AQ123" s="41">
        <f t="shared" ca="1" si="215"/>
        <v>0</v>
      </c>
      <c r="AR123" s="41">
        <f t="shared" ca="1" si="139"/>
        <v>0</v>
      </c>
      <c r="AS123" s="41">
        <f t="shared" si="216"/>
        <v>0</v>
      </c>
      <c r="AT123" s="41">
        <f t="shared" si="140"/>
        <v>0</v>
      </c>
      <c r="AU123" s="41">
        <f t="shared" si="217"/>
        <v>0</v>
      </c>
      <c r="AV123" s="41">
        <f t="shared" si="141"/>
        <v>0</v>
      </c>
      <c r="AW123" s="34"/>
      <c r="AX123" s="34"/>
      <c r="AY123" s="41">
        <f t="shared" si="184"/>
        <v>0</v>
      </c>
      <c r="AZ123" s="41">
        <f t="shared" si="185"/>
        <v>0</v>
      </c>
      <c r="BA123" s="41">
        <f t="shared" si="175"/>
        <v>0</v>
      </c>
      <c r="BB123" s="41">
        <f t="shared" si="186"/>
        <v>0</v>
      </c>
      <c r="BC123" s="41">
        <f t="shared" si="218"/>
        <v>0</v>
      </c>
      <c r="BD123" s="34"/>
      <c r="BE123" s="41">
        <f t="shared" si="187"/>
        <v>0</v>
      </c>
      <c r="BF123" s="41">
        <f t="shared" si="188"/>
        <v>0</v>
      </c>
      <c r="BG123" s="41">
        <f t="shared" si="189"/>
        <v>0</v>
      </c>
      <c r="BH123" s="41">
        <f t="shared" si="190"/>
        <v>0</v>
      </c>
      <c r="BI123" s="41">
        <f t="shared" si="177"/>
        <v>0</v>
      </c>
      <c r="BJ123" s="41">
        <f t="shared" si="191"/>
        <v>0</v>
      </c>
      <c r="BL123" s="41">
        <f t="shared" si="169"/>
        <v>0</v>
      </c>
      <c r="BM123" s="41">
        <f t="shared" si="170"/>
        <v>0</v>
      </c>
      <c r="BN123" s="41">
        <f t="shared" si="192"/>
        <v>0</v>
      </c>
      <c r="BO123" s="41">
        <f t="shared" si="193"/>
        <v>0</v>
      </c>
      <c r="BP123" s="41">
        <f t="shared" si="194"/>
        <v>0</v>
      </c>
      <c r="BQ123" s="41">
        <f t="shared" si="195"/>
        <v>0</v>
      </c>
      <c r="BR123" s="41">
        <f t="shared" si="196"/>
        <v>0</v>
      </c>
      <c r="BS123" s="34"/>
      <c r="BT123" s="41">
        <f t="shared" si="197"/>
        <v>0</v>
      </c>
      <c r="BU123" s="41">
        <f t="shared" si="198"/>
        <v>0</v>
      </c>
      <c r="BV123" s="41">
        <f t="shared" si="199"/>
        <v>0</v>
      </c>
      <c r="BW123" s="41">
        <f t="shared" si="200"/>
        <v>0</v>
      </c>
      <c r="BX123" s="41">
        <f t="shared" si="201"/>
        <v>0</v>
      </c>
      <c r="BY123" s="41">
        <f t="shared" si="171"/>
        <v>0</v>
      </c>
      <c r="BZ123" s="41">
        <f t="shared" si="202"/>
        <v>0</v>
      </c>
      <c r="CA123" s="41">
        <f t="shared" si="203"/>
        <v>0</v>
      </c>
      <c r="CB123" s="41">
        <f t="shared" si="204"/>
        <v>0</v>
      </c>
      <c r="CC123" s="41">
        <f t="shared" si="205"/>
        <v>0</v>
      </c>
      <c r="CD123" s="41">
        <f t="shared" si="206"/>
        <v>0</v>
      </c>
      <c r="CE123" s="41">
        <f t="shared" si="207"/>
        <v>0</v>
      </c>
      <c r="CF123" s="41">
        <f t="shared" si="208"/>
        <v>0</v>
      </c>
      <c r="CH123" s="50">
        <f t="shared" si="219"/>
        <v>0</v>
      </c>
      <c r="CI123" s="50">
        <f t="shared" si="209"/>
        <v>0</v>
      </c>
      <c r="CJ123" s="50">
        <f t="shared" si="220"/>
        <v>0</v>
      </c>
      <c r="CK123" s="50"/>
      <c r="CL123" s="41">
        <f t="shared" ca="1" si="181"/>
        <v>0</v>
      </c>
      <c r="CM123" s="34"/>
      <c r="CN123" s="41">
        <f t="shared" si="221"/>
        <v>0</v>
      </c>
      <c r="CO123" s="41">
        <f t="shared" si="222"/>
        <v>0</v>
      </c>
      <c r="CP123" s="41">
        <f t="shared" si="179"/>
        <v>0</v>
      </c>
      <c r="CQ123" s="41">
        <f t="shared" si="180"/>
        <v>0</v>
      </c>
      <c r="CR123" s="41">
        <f t="shared" si="223"/>
        <v>0</v>
      </c>
      <c r="CS123" s="34"/>
      <c r="CT123" s="41">
        <f t="shared" si="178"/>
        <v>0</v>
      </c>
      <c r="CU123" s="34"/>
      <c r="CV123" s="39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</row>
    <row r="124" spans="1:162" s="21" customFormat="1" ht="21" x14ac:dyDescent="0.35">
      <c r="A124" s="57" t="str">
        <f t="shared" si="224"/>
        <v/>
      </c>
      <c r="B124" s="128"/>
      <c r="C124" s="105"/>
      <c r="D124" s="192"/>
      <c r="E124" s="192"/>
      <c r="F124" s="144"/>
      <c r="G124" s="145"/>
      <c r="H124" s="144"/>
      <c r="I124" s="132"/>
      <c r="J124" s="98"/>
      <c r="K124" s="98"/>
      <c r="L124" s="98"/>
      <c r="M124" s="99"/>
      <c r="N124" s="180" t="str">
        <f t="shared" si="173"/>
        <v/>
      </c>
      <c r="O124" s="148"/>
      <c r="P124" s="101" t="str">
        <f t="shared" si="168"/>
        <v/>
      </c>
      <c r="Q124" s="135"/>
      <c r="R124" s="135"/>
      <c r="S124" s="135"/>
      <c r="T124" s="100"/>
      <c r="U124" s="100"/>
      <c r="V124" s="137"/>
      <c r="W124" s="138"/>
      <c r="X124" s="128"/>
      <c r="Y124" s="128"/>
      <c r="Z124" s="146"/>
      <c r="AA124" s="160"/>
      <c r="AB124" s="27"/>
      <c r="AC124" s="34"/>
      <c r="AD124" s="41">
        <f t="shared" si="210"/>
        <v>0</v>
      </c>
      <c r="AE124" s="41">
        <f t="shared" si="182"/>
        <v>0</v>
      </c>
      <c r="AF124" s="41">
        <f t="shared" ca="1" si="211"/>
        <v>0</v>
      </c>
      <c r="AG124" s="41">
        <f t="shared" ca="1" si="212"/>
        <v>0</v>
      </c>
      <c r="AH124" s="34"/>
      <c r="AI124" s="109" t="str">
        <f t="shared" si="174"/>
        <v/>
      </c>
      <c r="AJ124" s="109">
        <f t="shared" si="183"/>
        <v>0</v>
      </c>
      <c r="AK124" s="109">
        <f t="shared" si="176"/>
        <v>0</v>
      </c>
      <c r="AL124" s="34"/>
      <c r="AM124" s="41">
        <f t="shared" si="213"/>
        <v>0</v>
      </c>
      <c r="AN124" s="41">
        <f t="shared" si="137"/>
        <v>0</v>
      </c>
      <c r="AO124" s="41">
        <f t="shared" si="214"/>
        <v>0</v>
      </c>
      <c r="AP124" s="41">
        <f t="shared" si="138"/>
        <v>0</v>
      </c>
      <c r="AQ124" s="41">
        <f t="shared" ca="1" si="215"/>
        <v>0</v>
      </c>
      <c r="AR124" s="41">
        <f t="shared" ca="1" si="139"/>
        <v>0</v>
      </c>
      <c r="AS124" s="41">
        <f t="shared" si="216"/>
        <v>0</v>
      </c>
      <c r="AT124" s="41">
        <f t="shared" si="140"/>
        <v>0</v>
      </c>
      <c r="AU124" s="41">
        <f t="shared" si="217"/>
        <v>0</v>
      </c>
      <c r="AV124" s="41">
        <f t="shared" si="141"/>
        <v>0</v>
      </c>
      <c r="AW124" s="34"/>
      <c r="AX124" s="34"/>
      <c r="AY124" s="41">
        <f t="shared" si="184"/>
        <v>0</v>
      </c>
      <c r="AZ124" s="41">
        <f t="shared" si="185"/>
        <v>0</v>
      </c>
      <c r="BA124" s="41">
        <f t="shared" si="175"/>
        <v>0</v>
      </c>
      <c r="BB124" s="41">
        <f t="shared" si="186"/>
        <v>0</v>
      </c>
      <c r="BC124" s="41">
        <f t="shared" si="218"/>
        <v>0</v>
      </c>
      <c r="BD124" s="34"/>
      <c r="BE124" s="41">
        <f t="shared" si="187"/>
        <v>0</v>
      </c>
      <c r="BF124" s="41">
        <f t="shared" si="188"/>
        <v>0</v>
      </c>
      <c r="BG124" s="41">
        <f t="shared" si="189"/>
        <v>0</v>
      </c>
      <c r="BH124" s="41">
        <f t="shared" si="190"/>
        <v>0</v>
      </c>
      <c r="BI124" s="41">
        <f t="shared" si="177"/>
        <v>0</v>
      </c>
      <c r="BJ124" s="41">
        <f t="shared" si="191"/>
        <v>0</v>
      </c>
      <c r="BL124" s="41">
        <f t="shared" si="169"/>
        <v>0</v>
      </c>
      <c r="BM124" s="41">
        <f t="shared" si="170"/>
        <v>0</v>
      </c>
      <c r="BN124" s="41">
        <f t="shared" si="192"/>
        <v>0</v>
      </c>
      <c r="BO124" s="41">
        <f t="shared" si="193"/>
        <v>0</v>
      </c>
      <c r="BP124" s="41">
        <f t="shared" si="194"/>
        <v>0</v>
      </c>
      <c r="BQ124" s="41">
        <f t="shared" si="195"/>
        <v>0</v>
      </c>
      <c r="BR124" s="41">
        <f t="shared" si="196"/>
        <v>0</v>
      </c>
      <c r="BS124" s="34"/>
      <c r="BT124" s="41">
        <f t="shared" si="197"/>
        <v>0</v>
      </c>
      <c r="BU124" s="41">
        <f t="shared" si="198"/>
        <v>0</v>
      </c>
      <c r="BV124" s="41">
        <f t="shared" si="199"/>
        <v>0</v>
      </c>
      <c r="BW124" s="41">
        <f t="shared" si="200"/>
        <v>0</v>
      </c>
      <c r="BX124" s="41">
        <f t="shared" si="201"/>
        <v>0</v>
      </c>
      <c r="BY124" s="41">
        <f t="shared" si="171"/>
        <v>0</v>
      </c>
      <c r="BZ124" s="41">
        <f t="shared" si="202"/>
        <v>0</v>
      </c>
      <c r="CA124" s="41">
        <f t="shared" si="203"/>
        <v>0</v>
      </c>
      <c r="CB124" s="41">
        <f t="shared" si="204"/>
        <v>0</v>
      </c>
      <c r="CC124" s="41">
        <f t="shared" si="205"/>
        <v>0</v>
      </c>
      <c r="CD124" s="41">
        <f t="shared" si="206"/>
        <v>0</v>
      </c>
      <c r="CE124" s="41">
        <f t="shared" si="207"/>
        <v>0</v>
      </c>
      <c r="CF124" s="41">
        <f t="shared" si="208"/>
        <v>0</v>
      </c>
      <c r="CH124" s="50">
        <f t="shared" si="219"/>
        <v>0</v>
      </c>
      <c r="CI124" s="50">
        <f t="shared" si="209"/>
        <v>0</v>
      </c>
      <c r="CJ124" s="50">
        <f t="shared" si="220"/>
        <v>0</v>
      </c>
      <c r="CK124" s="50"/>
      <c r="CL124" s="41">
        <f t="shared" ca="1" si="181"/>
        <v>0</v>
      </c>
      <c r="CM124" s="34"/>
      <c r="CN124" s="41">
        <f t="shared" si="221"/>
        <v>0</v>
      </c>
      <c r="CO124" s="41">
        <f t="shared" si="222"/>
        <v>0</v>
      </c>
      <c r="CP124" s="41">
        <f t="shared" si="179"/>
        <v>0</v>
      </c>
      <c r="CQ124" s="41">
        <f t="shared" si="180"/>
        <v>0</v>
      </c>
      <c r="CR124" s="41">
        <f t="shared" si="223"/>
        <v>0</v>
      </c>
      <c r="CS124" s="34"/>
      <c r="CT124" s="41">
        <f t="shared" si="178"/>
        <v>0</v>
      </c>
      <c r="CU124" s="34"/>
      <c r="CV124" s="39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</row>
    <row r="125" spans="1:162" s="21" customFormat="1" ht="21" x14ac:dyDescent="0.35">
      <c r="A125" s="57" t="str">
        <f t="shared" si="224"/>
        <v/>
      </c>
      <c r="B125" s="128"/>
      <c r="C125" s="105"/>
      <c r="D125" s="192"/>
      <c r="E125" s="192"/>
      <c r="F125" s="144"/>
      <c r="G125" s="145"/>
      <c r="H125" s="144"/>
      <c r="I125" s="132"/>
      <c r="J125" s="98"/>
      <c r="K125" s="98"/>
      <c r="L125" s="98"/>
      <c r="M125" s="99"/>
      <c r="N125" s="180" t="str">
        <f t="shared" si="173"/>
        <v/>
      </c>
      <c r="O125" s="148"/>
      <c r="P125" s="101" t="str">
        <f t="shared" si="168"/>
        <v/>
      </c>
      <c r="Q125" s="135"/>
      <c r="R125" s="135"/>
      <c r="S125" s="135"/>
      <c r="T125" s="100"/>
      <c r="U125" s="100"/>
      <c r="V125" s="137"/>
      <c r="W125" s="138"/>
      <c r="X125" s="128"/>
      <c r="Y125" s="128"/>
      <c r="Z125" s="146"/>
      <c r="AA125" s="160"/>
      <c r="AB125" s="27"/>
      <c r="AC125" s="34"/>
      <c r="AD125" s="41">
        <f t="shared" si="210"/>
        <v>0</v>
      </c>
      <c r="AE125" s="41">
        <f t="shared" si="182"/>
        <v>0</v>
      </c>
      <c r="AF125" s="41">
        <f t="shared" ca="1" si="211"/>
        <v>0</v>
      </c>
      <c r="AG125" s="41">
        <f t="shared" ca="1" si="212"/>
        <v>0</v>
      </c>
      <c r="AH125" s="34"/>
      <c r="AI125" s="109" t="str">
        <f t="shared" si="174"/>
        <v/>
      </c>
      <c r="AJ125" s="109">
        <f t="shared" si="183"/>
        <v>0</v>
      </c>
      <c r="AK125" s="109">
        <f t="shared" si="176"/>
        <v>0</v>
      </c>
      <c r="AL125" s="34"/>
      <c r="AM125" s="41">
        <f t="shared" si="213"/>
        <v>0</v>
      </c>
      <c r="AN125" s="41">
        <f t="shared" si="137"/>
        <v>0</v>
      </c>
      <c r="AO125" s="41">
        <f t="shared" si="214"/>
        <v>0</v>
      </c>
      <c r="AP125" s="41">
        <f t="shared" si="138"/>
        <v>0</v>
      </c>
      <c r="AQ125" s="41">
        <f t="shared" ca="1" si="215"/>
        <v>0</v>
      </c>
      <c r="AR125" s="41">
        <f t="shared" ca="1" si="139"/>
        <v>0</v>
      </c>
      <c r="AS125" s="41">
        <f t="shared" si="216"/>
        <v>0</v>
      </c>
      <c r="AT125" s="41">
        <f t="shared" si="140"/>
        <v>0</v>
      </c>
      <c r="AU125" s="41">
        <f t="shared" si="217"/>
        <v>0</v>
      </c>
      <c r="AV125" s="41">
        <f t="shared" si="141"/>
        <v>0</v>
      </c>
      <c r="AW125" s="34"/>
      <c r="AX125" s="34"/>
      <c r="AY125" s="41">
        <f t="shared" si="184"/>
        <v>0</v>
      </c>
      <c r="AZ125" s="41">
        <f t="shared" si="185"/>
        <v>0</v>
      </c>
      <c r="BA125" s="41">
        <f t="shared" si="175"/>
        <v>0</v>
      </c>
      <c r="BB125" s="41">
        <f t="shared" si="186"/>
        <v>0</v>
      </c>
      <c r="BC125" s="41">
        <f t="shared" si="218"/>
        <v>0</v>
      </c>
      <c r="BD125" s="34"/>
      <c r="BE125" s="41">
        <f t="shared" si="187"/>
        <v>0</v>
      </c>
      <c r="BF125" s="41">
        <f t="shared" si="188"/>
        <v>0</v>
      </c>
      <c r="BG125" s="41">
        <f t="shared" si="189"/>
        <v>0</v>
      </c>
      <c r="BH125" s="41">
        <f t="shared" si="190"/>
        <v>0</v>
      </c>
      <c r="BI125" s="41">
        <f t="shared" si="177"/>
        <v>0</v>
      </c>
      <c r="BJ125" s="41">
        <f t="shared" si="191"/>
        <v>0</v>
      </c>
      <c r="BL125" s="41">
        <f t="shared" si="169"/>
        <v>0</v>
      </c>
      <c r="BM125" s="41">
        <f t="shared" si="170"/>
        <v>0</v>
      </c>
      <c r="BN125" s="41">
        <f t="shared" si="192"/>
        <v>0</v>
      </c>
      <c r="BO125" s="41">
        <f t="shared" si="193"/>
        <v>0</v>
      </c>
      <c r="BP125" s="41">
        <f t="shared" si="194"/>
        <v>0</v>
      </c>
      <c r="BQ125" s="41">
        <f t="shared" si="195"/>
        <v>0</v>
      </c>
      <c r="BR125" s="41">
        <f t="shared" si="196"/>
        <v>0</v>
      </c>
      <c r="BS125" s="34"/>
      <c r="BT125" s="41">
        <f t="shared" si="197"/>
        <v>0</v>
      </c>
      <c r="BU125" s="41">
        <f t="shared" si="198"/>
        <v>0</v>
      </c>
      <c r="BV125" s="41">
        <f t="shared" si="199"/>
        <v>0</v>
      </c>
      <c r="BW125" s="41">
        <f t="shared" si="200"/>
        <v>0</v>
      </c>
      <c r="BX125" s="41">
        <f t="shared" si="201"/>
        <v>0</v>
      </c>
      <c r="BY125" s="41">
        <f t="shared" si="171"/>
        <v>0</v>
      </c>
      <c r="BZ125" s="41">
        <f t="shared" si="202"/>
        <v>0</v>
      </c>
      <c r="CA125" s="41">
        <f t="shared" si="203"/>
        <v>0</v>
      </c>
      <c r="CB125" s="41">
        <f t="shared" si="204"/>
        <v>0</v>
      </c>
      <c r="CC125" s="41">
        <f t="shared" si="205"/>
        <v>0</v>
      </c>
      <c r="CD125" s="41">
        <f t="shared" si="206"/>
        <v>0</v>
      </c>
      <c r="CE125" s="41">
        <f t="shared" si="207"/>
        <v>0</v>
      </c>
      <c r="CF125" s="41">
        <f t="shared" si="208"/>
        <v>0</v>
      </c>
      <c r="CH125" s="50">
        <f t="shared" si="219"/>
        <v>0</v>
      </c>
      <c r="CI125" s="50">
        <f t="shared" si="209"/>
        <v>0</v>
      </c>
      <c r="CJ125" s="50">
        <f t="shared" si="220"/>
        <v>0</v>
      </c>
      <c r="CK125" s="50"/>
      <c r="CL125" s="41">
        <f t="shared" ca="1" si="181"/>
        <v>0</v>
      </c>
      <c r="CM125" s="34"/>
      <c r="CN125" s="41">
        <f t="shared" si="221"/>
        <v>0</v>
      </c>
      <c r="CO125" s="41">
        <f t="shared" si="222"/>
        <v>0</v>
      </c>
      <c r="CP125" s="41">
        <f t="shared" ref="CP125:CP156" si="225">IF(AND((B125&gt;""),(O125&lt;&gt;""),OR((O125=O124),(O125=O126))),1,0)</f>
        <v>0</v>
      </c>
      <c r="CQ125" s="41">
        <f t="shared" ref="CQ125:CQ156" si="226">IF(AND((B125&gt;""),(P125&lt;&gt;""),OR((P125=P124),(P125=P126))),1,0)</f>
        <v>0</v>
      </c>
      <c r="CR125" s="41">
        <f t="shared" si="223"/>
        <v>0</v>
      </c>
      <c r="CS125" s="34"/>
      <c r="CT125" s="41">
        <f t="shared" si="178"/>
        <v>0</v>
      </c>
      <c r="CU125" s="34"/>
      <c r="CV125" s="39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</row>
    <row r="126" spans="1:162" s="21" customFormat="1" ht="21" x14ac:dyDescent="0.35">
      <c r="A126" s="57" t="str">
        <f t="shared" si="224"/>
        <v/>
      </c>
      <c r="B126" s="128"/>
      <c r="C126" s="105"/>
      <c r="D126" s="192"/>
      <c r="E126" s="192"/>
      <c r="F126" s="144"/>
      <c r="G126" s="145"/>
      <c r="H126" s="144"/>
      <c r="I126" s="132"/>
      <c r="J126" s="98"/>
      <c r="K126" s="98"/>
      <c r="L126" s="98"/>
      <c r="M126" s="99"/>
      <c r="N126" s="180" t="str">
        <f t="shared" si="173"/>
        <v/>
      </c>
      <c r="O126" s="148"/>
      <c r="P126" s="101" t="str">
        <f t="shared" si="168"/>
        <v/>
      </c>
      <c r="Q126" s="135"/>
      <c r="R126" s="135"/>
      <c r="S126" s="135"/>
      <c r="T126" s="100"/>
      <c r="U126" s="100"/>
      <c r="V126" s="137"/>
      <c r="W126" s="138"/>
      <c r="X126" s="128"/>
      <c r="Y126" s="128"/>
      <c r="Z126" s="146"/>
      <c r="AA126" s="160"/>
      <c r="AB126" s="27"/>
      <c r="AC126" s="34"/>
      <c r="AD126" s="41">
        <f t="shared" si="210"/>
        <v>0</v>
      </c>
      <c r="AE126" s="41">
        <f t="shared" si="182"/>
        <v>0</v>
      </c>
      <c r="AF126" s="41">
        <f t="shared" ca="1" si="211"/>
        <v>0</v>
      </c>
      <c r="AG126" s="41">
        <f t="shared" ca="1" si="212"/>
        <v>0</v>
      </c>
      <c r="AH126" s="34"/>
      <c r="AI126" s="109" t="str">
        <f t="shared" si="174"/>
        <v/>
      </c>
      <c r="AJ126" s="109">
        <f t="shared" si="183"/>
        <v>0</v>
      </c>
      <c r="AK126" s="109">
        <f t="shared" si="176"/>
        <v>0</v>
      </c>
      <c r="AL126" s="34"/>
      <c r="AM126" s="41">
        <f t="shared" si="213"/>
        <v>0</v>
      </c>
      <c r="AN126" s="41">
        <f t="shared" si="137"/>
        <v>0</v>
      </c>
      <c r="AO126" s="41">
        <f t="shared" si="214"/>
        <v>0</v>
      </c>
      <c r="AP126" s="41">
        <f t="shared" si="138"/>
        <v>0</v>
      </c>
      <c r="AQ126" s="41">
        <f t="shared" ca="1" si="215"/>
        <v>0</v>
      </c>
      <c r="AR126" s="41">
        <f t="shared" ca="1" si="139"/>
        <v>0</v>
      </c>
      <c r="AS126" s="41">
        <f t="shared" si="216"/>
        <v>0</v>
      </c>
      <c r="AT126" s="41">
        <f t="shared" si="140"/>
        <v>0</v>
      </c>
      <c r="AU126" s="41">
        <f t="shared" si="217"/>
        <v>0</v>
      </c>
      <c r="AV126" s="41">
        <f t="shared" si="141"/>
        <v>0</v>
      </c>
      <c r="AW126" s="34"/>
      <c r="AX126" s="34"/>
      <c r="AY126" s="41">
        <f t="shared" si="184"/>
        <v>0</v>
      </c>
      <c r="AZ126" s="41">
        <f t="shared" si="185"/>
        <v>0</v>
      </c>
      <c r="BA126" s="41">
        <f t="shared" si="175"/>
        <v>0</v>
      </c>
      <c r="BB126" s="41">
        <f t="shared" si="186"/>
        <v>0</v>
      </c>
      <c r="BC126" s="41">
        <f t="shared" si="218"/>
        <v>0</v>
      </c>
      <c r="BD126" s="34"/>
      <c r="BE126" s="41">
        <f t="shared" si="187"/>
        <v>0</v>
      </c>
      <c r="BF126" s="41">
        <f t="shared" si="188"/>
        <v>0</v>
      </c>
      <c r="BG126" s="41">
        <f t="shared" si="189"/>
        <v>0</v>
      </c>
      <c r="BH126" s="41">
        <f t="shared" si="190"/>
        <v>0</v>
      </c>
      <c r="BI126" s="41">
        <f t="shared" si="177"/>
        <v>0</v>
      </c>
      <c r="BJ126" s="41">
        <f t="shared" si="191"/>
        <v>0</v>
      </c>
      <c r="BL126" s="41">
        <f t="shared" si="169"/>
        <v>0</v>
      </c>
      <c r="BM126" s="41">
        <f t="shared" si="170"/>
        <v>0</v>
      </c>
      <c r="BN126" s="41">
        <f t="shared" si="192"/>
        <v>0</v>
      </c>
      <c r="BO126" s="41">
        <f t="shared" si="193"/>
        <v>0</v>
      </c>
      <c r="BP126" s="41">
        <f t="shared" si="194"/>
        <v>0</v>
      </c>
      <c r="BQ126" s="41">
        <f t="shared" si="195"/>
        <v>0</v>
      </c>
      <c r="BR126" s="41">
        <f t="shared" si="196"/>
        <v>0</v>
      </c>
      <c r="BS126" s="34"/>
      <c r="BT126" s="41">
        <f t="shared" si="197"/>
        <v>0</v>
      </c>
      <c r="BU126" s="41">
        <f t="shared" si="198"/>
        <v>0</v>
      </c>
      <c r="BV126" s="41">
        <f t="shared" si="199"/>
        <v>0</v>
      </c>
      <c r="BW126" s="41">
        <f t="shared" si="200"/>
        <v>0</v>
      </c>
      <c r="BX126" s="41">
        <f t="shared" si="201"/>
        <v>0</v>
      </c>
      <c r="BY126" s="41">
        <f t="shared" si="171"/>
        <v>0</v>
      </c>
      <c r="BZ126" s="41">
        <f t="shared" si="202"/>
        <v>0</v>
      </c>
      <c r="CA126" s="41">
        <f t="shared" si="203"/>
        <v>0</v>
      </c>
      <c r="CB126" s="41">
        <f t="shared" si="204"/>
        <v>0</v>
      </c>
      <c r="CC126" s="41">
        <f t="shared" si="205"/>
        <v>0</v>
      </c>
      <c r="CD126" s="41">
        <f t="shared" si="206"/>
        <v>0</v>
      </c>
      <c r="CE126" s="41">
        <f t="shared" si="207"/>
        <v>0</v>
      </c>
      <c r="CF126" s="41">
        <f t="shared" si="208"/>
        <v>0</v>
      </c>
      <c r="CH126" s="50">
        <f t="shared" si="219"/>
        <v>0</v>
      </c>
      <c r="CI126" s="50">
        <f t="shared" si="209"/>
        <v>0</v>
      </c>
      <c r="CJ126" s="50">
        <f t="shared" si="220"/>
        <v>0</v>
      </c>
      <c r="CK126" s="50"/>
      <c r="CL126" s="41">
        <f t="shared" ca="1" si="181"/>
        <v>0</v>
      </c>
      <c r="CM126" s="34"/>
      <c r="CN126" s="41">
        <f t="shared" si="221"/>
        <v>0</v>
      </c>
      <c r="CO126" s="41">
        <f t="shared" si="222"/>
        <v>0</v>
      </c>
      <c r="CP126" s="41">
        <f t="shared" si="225"/>
        <v>0</v>
      </c>
      <c r="CQ126" s="41">
        <f t="shared" si="226"/>
        <v>0</v>
      </c>
      <c r="CR126" s="41">
        <f t="shared" si="223"/>
        <v>0</v>
      </c>
      <c r="CS126" s="34"/>
      <c r="CT126" s="41">
        <f t="shared" si="178"/>
        <v>0</v>
      </c>
      <c r="CU126" s="34"/>
      <c r="CV126" s="39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</row>
    <row r="127" spans="1:162" s="21" customFormat="1" ht="21" x14ac:dyDescent="0.35">
      <c r="A127" s="57" t="str">
        <f t="shared" si="224"/>
        <v/>
      </c>
      <c r="B127" s="128"/>
      <c r="C127" s="105"/>
      <c r="D127" s="192"/>
      <c r="E127" s="192"/>
      <c r="F127" s="144"/>
      <c r="G127" s="145"/>
      <c r="H127" s="144"/>
      <c r="I127" s="132"/>
      <c r="J127" s="98"/>
      <c r="K127" s="98"/>
      <c r="L127" s="98"/>
      <c r="M127" s="99"/>
      <c r="N127" s="180" t="str">
        <f t="shared" si="173"/>
        <v/>
      </c>
      <c r="O127" s="148"/>
      <c r="P127" s="101" t="str">
        <f t="shared" si="168"/>
        <v/>
      </c>
      <c r="Q127" s="135"/>
      <c r="R127" s="135"/>
      <c r="S127" s="135"/>
      <c r="T127" s="100"/>
      <c r="U127" s="100"/>
      <c r="V127" s="137"/>
      <c r="W127" s="138"/>
      <c r="X127" s="128"/>
      <c r="Y127" s="128"/>
      <c r="Z127" s="146"/>
      <c r="AA127" s="160"/>
      <c r="AB127" s="27"/>
      <c r="AC127" s="34"/>
      <c r="AD127" s="41">
        <f t="shared" si="210"/>
        <v>0</v>
      </c>
      <c r="AE127" s="41">
        <f t="shared" si="182"/>
        <v>0</v>
      </c>
      <c r="AF127" s="41">
        <f t="shared" ca="1" si="211"/>
        <v>0</v>
      </c>
      <c r="AG127" s="41">
        <f t="shared" ca="1" si="212"/>
        <v>0</v>
      </c>
      <c r="AH127" s="34"/>
      <c r="AI127" s="109" t="str">
        <f t="shared" si="174"/>
        <v/>
      </c>
      <c r="AJ127" s="109">
        <f t="shared" si="183"/>
        <v>0</v>
      </c>
      <c r="AK127" s="109">
        <f t="shared" si="176"/>
        <v>0</v>
      </c>
      <c r="AL127" s="34"/>
      <c r="AM127" s="41">
        <f t="shared" si="213"/>
        <v>0</v>
      </c>
      <c r="AN127" s="41">
        <f t="shared" si="137"/>
        <v>0</v>
      </c>
      <c r="AO127" s="41">
        <f t="shared" si="214"/>
        <v>0</v>
      </c>
      <c r="AP127" s="41">
        <f t="shared" si="138"/>
        <v>0</v>
      </c>
      <c r="AQ127" s="41">
        <f t="shared" ca="1" si="215"/>
        <v>0</v>
      </c>
      <c r="AR127" s="41">
        <f t="shared" ca="1" si="139"/>
        <v>0</v>
      </c>
      <c r="AS127" s="41">
        <f t="shared" si="216"/>
        <v>0</v>
      </c>
      <c r="AT127" s="41">
        <f t="shared" si="140"/>
        <v>0</v>
      </c>
      <c r="AU127" s="41">
        <f t="shared" si="217"/>
        <v>0</v>
      </c>
      <c r="AV127" s="41">
        <f t="shared" si="141"/>
        <v>0</v>
      </c>
      <c r="AW127" s="34"/>
      <c r="AX127" s="34"/>
      <c r="AY127" s="41">
        <f t="shared" si="184"/>
        <v>0</v>
      </c>
      <c r="AZ127" s="41">
        <f t="shared" si="185"/>
        <v>0</v>
      </c>
      <c r="BA127" s="41">
        <f t="shared" si="175"/>
        <v>0</v>
      </c>
      <c r="BB127" s="41">
        <f t="shared" si="186"/>
        <v>0</v>
      </c>
      <c r="BC127" s="41">
        <f t="shared" si="218"/>
        <v>0</v>
      </c>
      <c r="BD127" s="34"/>
      <c r="BE127" s="41">
        <f t="shared" si="187"/>
        <v>0</v>
      </c>
      <c r="BF127" s="41">
        <f t="shared" si="188"/>
        <v>0</v>
      </c>
      <c r="BG127" s="41">
        <f t="shared" si="189"/>
        <v>0</v>
      </c>
      <c r="BH127" s="41">
        <f t="shared" si="190"/>
        <v>0</v>
      </c>
      <c r="BI127" s="41">
        <f t="shared" si="177"/>
        <v>0</v>
      </c>
      <c r="BJ127" s="41">
        <f t="shared" si="191"/>
        <v>0</v>
      </c>
      <c r="BL127" s="41">
        <f t="shared" si="169"/>
        <v>0</v>
      </c>
      <c r="BM127" s="41">
        <f t="shared" si="170"/>
        <v>0</v>
      </c>
      <c r="BN127" s="41">
        <f t="shared" si="192"/>
        <v>0</v>
      </c>
      <c r="BO127" s="41">
        <f t="shared" si="193"/>
        <v>0</v>
      </c>
      <c r="BP127" s="41">
        <f t="shared" si="194"/>
        <v>0</v>
      </c>
      <c r="BQ127" s="41">
        <f t="shared" si="195"/>
        <v>0</v>
      </c>
      <c r="BR127" s="41">
        <f t="shared" si="196"/>
        <v>0</v>
      </c>
      <c r="BS127" s="34"/>
      <c r="BT127" s="41">
        <f t="shared" si="197"/>
        <v>0</v>
      </c>
      <c r="BU127" s="41">
        <f t="shared" si="198"/>
        <v>0</v>
      </c>
      <c r="BV127" s="41">
        <f t="shared" si="199"/>
        <v>0</v>
      </c>
      <c r="BW127" s="41">
        <f t="shared" si="200"/>
        <v>0</v>
      </c>
      <c r="BX127" s="41">
        <f t="shared" si="201"/>
        <v>0</v>
      </c>
      <c r="BY127" s="41">
        <f t="shared" si="171"/>
        <v>0</v>
      </c>
      <c r="BZ127" s="41">
        <f t="shared" si="202"/>
        <v>0</v>
      </c>
      <c r="CA127" s="41">
        <f t="shared" si="203"/>
        <v>0</v>
      </c>
      <c r="CB127" s="41">
        <f t="shared" si="204"/>
        <v>0</v>
      </c>
      <c r="CC127" s="41">
        <f t="shared" si="205"/>
        <v>0</v>
      </c>
      <c r="CD127" s="41">
        <f t="shared" si="206"/>
        <v>0</v>
      </c>
      <c r="CE127" s="41">
        <f t="shared" si="207"/>
        <v>0</v>
      </c>
      <c r="CF127" s="41">
        <f t="shared" si="208"/>
        <v>0</v>
      </c>
      <c r="CH127" s="50">
        <f t="shared" si="219"/>
        <v>0</v>
      </c>
      <c r="CI127" s="50">
        <f t="shared" si="209"/>
        <v>0</v>
      </c>
      <c r="CJ127" s="50">
        <f t="shared" si="220"/>
        <v>0</v>
      </c>
      <c r="CK127" s="50"/>
      <c r="CL127" s="41">
        <f t="shared" ca="1" si="181"/>
        <v>0</v>
      </c>
      <c r="CM127" s="34"/>
      <c r="CN127" s="41">
        <f t="shared" si="221"/>
        <v>0</v>
      </c>
      <c r="CO127" s="41">
        <f t="shared" si="222"/>
        <v>0</v>
      </c>
      <c r="CP127" s="41">
        <f t="shared" si="225"/>
        <v>0</v>
      </c>
      <c r="CQ127" s="41">
        <f t="shared" si="226"/>
        <v>0</v>
      </c>
      <c r="CR127" s="41">
        <f t="shared" si="223"/>
        <v>0</v>
      </c>
      <c r="CS127" s="34"/>
      <c r="CT127" s="41">
        <f t="shared" si="178"/>
        <v>0</v>
      </c>
      <c r="CU127" s="34"/>
      <c r="CV127" s="39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</row>
    <row r="128" spans="1:162" s="21" customFormat="1" ht="21" x14ac:dyDescent="0.35">
      <c r="A128" s="57" t="str">
        <f t="shared" si="224"/>
        <v/>
      </c>
      <c r="B128" s="128"/>
      <c r="C128" s="105"/>
      <c r="D128" s="192"/>
      <c r="E128" s="192"/>
      <c r="F128" s="144"/>
      <c r="G128" s="145"/>
      <c r="H128" s="144"/>
      <c r="I128" s="132"/>
      <c r="J128" s="98"/>
      <c r="K128" s="98"/>
      <c r="L128" s="98"/>
      <c r="M128" s="99"/>
      <c r="N128" s="180" t="str">
        <f t="shared" si="173"/>
        <v/>
      </c>
      <c r="O128" s="148"/>
      <c r="P128" s="101" t="str">
        <f t="shared" si="168"/>
        <v/>
      </c>
      <c r="Q128" s="135"/>
      <c r="R128" s="135"/>
      <c r="S128" s="135"/>
      <c r="T128" s="100"/>
      <c r="U128" s="100"/>
      <c r="V128" s="137"/>
      <c r="W128" s="138"/>
      <c r="X128" s="128"/>
      <c r="Y128" s="128"/>
      <c r="Z128" s="146"/>
      <c r="AA128" s="160"/>
      <c r="AB128" s="27"/>
      <c r="AC128" s="34"/>
      <c r="AD128" s="41">
        <f t="shared" si="210"/>
        <v>0</v>
      </c>
      <c r="AE128" s="41">
        <f t="shared" si="182"/>
        <v>0</v>
      </c>
      <c r="AF128" s="41">
        <f t="shared" ca="1" si="211"/>
        <v>0</v>
      </c>
      <c r="AG128" s="41">
        <f t="shared" ca="1" si="212"/>
        <v>0</v>
      </c>
      <c r="AH128" s="34"/>
      <c r="AI128" s="109" t="str">
        <f t="shared" si="174"/>
        <v/>
      </c>
      <c r="AJ128" s="109">
        <f t="shared" si="183"/>
        <v>0</v>
      </c>
      <c r="AK128" s="109">
        <f t="shared" si="176"/>
        <v>0</v>
      </c>
      <c r="AL128" s="34"/>
      <c r="AM128" s="41">
        <f t="shared" si="213"/>
        <v>0</v>
      </c>
      <c r="AN128" s="41">
        <f t="shared" si="137"/>
        <v>0</v>
      </c>
      <c r="AO128" s="41">
        <f t="shared" si="214"/>
        <v>0</v>
      </c>
      <c r="AP128" s="41">
        <f t="shared" si="138"/>
        <v>0</v>
      </c>
      <c r="AQ128" s="41">
        <f t="shared" ca="1" si="215"/>
        <v>0</v>
      </c>
      <c r="AR128" s="41">
        <f t="shared" ca="1" si="139"/>
        <v>0</v>
      </c>
      <c r="AS128" s="41">
        <f t="shared" si="216"/>
        <v>0</v>
      </c>
      <c r="AT128" s="41">
        <f t="shared" si="140"/>
        <v>0</v>
      </c>
      <c r="AU128" s="41">
        <f t="shared" si="217"/>
        <v>0</v>
      </c>
      <c r="AV128" s="41">
        <f t="shared" si="141"/>
        <v>0</v>
      </c>
      <c r="AW128" s="34"/>
      <c r="AX128" s="34"/>
      <c r="AY128" s="41">
        <f t="shared" si="184"/>
        <v>0</v>
      </c>
      <c r="AZ128" s="41">
        <f t="shared" si="185"/>
        <v>0</v>
      </c>
      <c r="BA128" s="41">
        <f t="shared" si="175"/>
        <v>0</v>
      </c>
      <c r="BB128" s="41">
        <f t="shared" si="186"/>
        <v>0</v>
      </c>
      <c r="BC128" s="41">
        <f t="shared" si="218"/>
        <v>0</v>
      </c>
      <c r="BD128" s="34"/>
      <c r="BE128" s="41">
        <f t="shared" si="187"/>
        <v>0</v>
      </c>
      <c r="BF128" s="41">
        <f t="shared" si="188"/>
        <v>0</v>
      </c>
      <c r="BG128" s="41">
        <f t="shared" si="189"/>
        <v>0</v>
      </c>
      <c r="BH128" s="41">
        <f t="shared" si="190"/>
        <v>0</v>
      </c>
      <c r="BI128" s="41">
        <f t="shared" si="177"/>
        <v>0</v>
      </c>
      <c r="BJ128" s="41">
        <f t="shared" si="191"/>
        <v>0</v>
      </c>
      <c r="BL128" s="41">
        <f t="shared" si="169"/>
        <v>0</v>
      </c>
      <c r="BM128" s="41">
        <f t="shared" si="170"/>
        <v>0</v>
      </c>
      <c r="BN128" s="41">
        <f t="shared" si="192"/>
        <v>0</v>
      </c>
      <c r="BO128" s="41">
        <f t="shared" si="193"/>
        <v>0</v>
      </c>
      <c r="BP128" s="41">
        <f t="shared" si="194"/>
        <v>0</v>
      </c>
      <c r="BQ128" s="41">
        <f t="shared" si="195"/>
        <v>0</v>
      </c>
      <c r="BR128" s="41">
        <f t="shared" si="196"/>
        <v>0</v>
      </c>
      <c r="BS128" s="34"/>
      <c r="BT128" s="41">
        <f t="shared" si="197"/>
        <v>0</v>
      </c>
      <c r="BU128" s="41">
        <f t="shared" si="198"/>
        <v>0</v>
      </c>
      <c r="BV128" s="41">
        <f t="shared" si="199"/>
        <v>0</v>
      </c>
      <c r="BW128" s="41">
        <f t="shared" si="200"/>
        <v>0</v>
      </c>
      <c r="BX128" s="41">
        <f t="shared" si="201"/>
        <v>0</v>
      </c>
      <c r="BY128" s="41">
        <f t="shared" si="171"/>
        <v>0</v>
      </c>
      <c r="BZ128" s="41">
        <f t="shared" si="202"/>
        <v>0</v>
      </c>
      <c r="CA128" s="41">
        <f t="shared" si="203"/>
        <v>0</v>
      </c>
      <c r="CB128" s="41">
        <f t="shared" si="204"/>
        <v>0</v>
      </c>
      <c r="CC128" s="41">
        <f t="shared" si="205"/>
        <v>0</v>
      </c>
      <c r="CD128" s="41">
        <f t="shared" si="206"/>
        <v>0</v>
      </c>
      <c r="CE128" s="41">
        <f t="shared" si="207"/>
        <v>0</v>
      </c>
      <c r="CF128" s="41">
        <f t="shared" si="208"/>
        <v>0</v>
      </c>
      <c r="CH128" s="50">
        <f t="shared" si="219"/>
        <v>0</v>
      </c>
      <c r="CI128" s="50">
        <f t="shared" si="209"/>
        <v>0</v>
      </c>
      <c r="CJ128" s="50">
        <f t="shared" si="220"/>
        <v>0</v>
      </c>
      <c r="CK128" s="50"/>
      <c r="CL128" s="41">
        <f t="shared" ca="1" si="181"/>
        <v>0</v>
      </c>
      <c r="CM128" s="34"/>
      <c r="CN128" s="41">
        <f t="shared" si="221"/>
        <v>0</v>
      </c>
      <c r="CO128" s="41">
        <f t="shared" si="222"/>
        <v>0</v>
      </c>
      <c r="CP128" s="41">
        <f t="shared" si="225"/>
        <v>0</v>
      </c>
      <c r="CQ128" s="41">
        <f t="shared" si="226"/>
        <v>0</v>
      </c>
      <c r="CR128" s="41">
        <f t="shared" si="223"/>
        <v>0</v>
      </c>
      <c r="CS128" s="34"/>
      <c r="CT128" s="41">
        <f t="shared" si="178"/>
        <v>0</v>
      </c>
      <c r="CU128" s="34"/>
      <c r="CV128" s="39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</row>
    <row r="129" spans="1:162" s="21" customFormat="1" ht="21" x14ac:dyDescent="0.35">
      <c r="A129" s="57" t="str">
        <f t="shared" si="224"/>
        <v/>
      </c>
      <c r="B129" s="128"/>
      <c r="C129" s="105"/>
      <c r="D129" s="192"/>
      <c r="E129" s="192"/>
      <c r="F129" s="144"/>
      <c r="G129" s="145"/>
      <c r="H129" s="144"/>
      <c r="I129" s="132"/>
      <c r="J129" s="98"/>
      <c r="K129" s="98"/>
      <c r="L129" s="98"/>
      <c r="M129" s="99"/>
      <c r="N129" s="180" t="str">
        <f t="shared" si="173"/>
        <v/>
      </c>
      <c r="O129" s="148"/>
      <c r="P129" s="101"/>
      <c r="Q129" s="135"/>
      <c r="R129" s="135"/>
      <c r="S129" s="135"/>
      <c r="T129" s="100"/>
      <c r="U129" s="100"/>
      <c r="V129" s="137"/>
      <c r="W129" s="138"/>
      <c r="X129" s="128"/>
      <c r="Y129" s="128"/>
      <c r="Z129" s="146"/>
      <c r="AA129" s="160"/>
      <c r="AB129" s="27"/>
      <c r="AC129" s="34"/>
      <c r="AD129" s="41">
        <f t="shared" si="210"/>
        <v>0</v>
      </c>
      <c r="AE129" s="41">
        <f t="shared" si="182"/>
        <v>0</v>
      </c>
      <c r="AF129" s="41">
        <f t="shared" ca="1" si="211"/>
        <v>0</v>
      </c>
      <c r="AG129" s="41">
        <f t="shared" ca="1" si="212"/>
        <v>0</v>
      </c>
      <c r="AH129" s="34"/>
      <c r="AI129" s="109" t="str">
        <f t="shared" si="174"/>
        <v/>
      </c>
      <c r="AJ129" s="109">
        <f t="shared" si="183"/>
        <v>0</v>
      </c>
      <c r="AK129" s="109">
        <f t="shared" si="176"/>
        <v>0</v>
      </c>
      <c r="AL129" s="34"/>
      <c r="AM129" s="41">
        <f t="shared" si="213"/>
        <v>0</v>
      </c>
      <c r="AN129" s="41">
        <f t="shared" si="137"/>
        <v>0</v>
      </c>
      <c r="AO129" s="41">
        <f t="shared" si="214"/>
        <v>0</v>
      </c>
      <c r="AP129" s="41">
        <f t="shared" si="138"/>
        <v>0</v>
      </c>
      <c r="AQ129" s="41">
        <f t="shared" ca="1" si="215"/>
        <v>0</v>
      </c>
      <c r="AR129" s="41">
        <f t="shared" ca="1" si="139"/>
        <v>0</v>
      </c>
      <c r="AS129" s="41">
        <f t="shared" si="216"/>
        <v>0</v>
      </c>
      <c r="AT129" s="41">
        <f t="shared" si="140"/>
        <v>0</v>
      </c>
      <c r="AU129" s="41">
        <f t="shared" si="217"/>
        <v>0</v>
      </c>
      <c r="AV129" s="41">
        <f t="shared" si="141"/>
        <v>0</v>
      </c>
      <c r="AW129" s="34"/>
      <c r="AX129" s="34"/>
      <c r="AY129" s="41">
        <f t="shared" si="184"/>
        <v>0</v>
      </c>
      <c r="AZ129" s="41">
        <f t="shared" si="185"/>
        <v>0</v>
      </c>
      <c r="BA129" s="41">
        <f t="shared" si="175"/>
        <v>0</v>
      </c>
      <c r="BB129" s="41">
        <f t="shared" si="186"/>
        <v>0</v>
      </c>
      <c r="BC129" s="41">
        <f t="shared" si="218"/>
        <v>0</v>
      </c>
      <c r="BD129" s="34"/>
      <c r="BE129" s="41">
        <f t="shared" si="187"/>
        <v>0</v>
      </c>
      <c r="BF129" s="41">
        <f t="shared" si="188"/>
        <v>0</v>
      </c>
      <c r="BG129" s="41">
        <f t="shared" si="189"/>
        <v>0</v>
      </c>
      <c r="BH129" s="41">
        <f t="shared" si="190"/>
        <v>0</v>
      </c>
      <c r="BI129" s="41">
        <f t="shared" si="177"/>
        <v>0</v>
      </c>
      <c r="BJ129" s="41">
        <f t="shared" si="191"/>
        <v>0</v>
      </c>
      <c r="BL129" s="41">
        <f t="shared" si="169"/>
        <v>0</v>
      </c>
      <c r="BM129" s="41">
        <f t="shared" si="170"/>
        <v>0</v>
      </c>
      <c r="BN129" s="41">
        <f t="shared" si="192"/>
        <v>0</v>
      </c>
      <c r="BO129" s="41">
        <f t="shared" si="193"/>
        <v>0</v>
      </c>
      <c r="BP129" s="41">
        <f t="shared" si="194"/>
        <v>0</v>
      </c>
      <c r="BQ129" s="41">
        <f t="shared" si="195"/>
        <v>0</v>
      </c>
      <c r="BR129" s="41">
        <f t="shared" si="196"/>
        <v>0</v>
      </c>
      <c r="BS129" s="34"/>
      <c r="BT129" s="41">
        <f t="shared" si="197"/>
        <v>0</v>
      </c>
      <c r="BU129" s="41">
        <f t="shared" si="198"/>
        <v>0</v>
      </c>
      <c r="BV129" s="41">
        <f t="shared" si="199"/>
        <v>0</v>
      </c>
      <c r="BW129" s="41">
        <f t="shared" si="200"/>
        <v>0</v>
      </c>
      <c r="BX129" s="41">
        <f t="shared" si="201"/>
        <v>0</v>
      </c>
      <c r="BY129" s="41">
        <f t="shared" si="171"/>
        <v>0</v>
      </c>
      <c r="BZ129" s="41">
        <f t="shared" si="202"/>
        <v>0</v>
      </c>
      <c r="CA129" s="41">
        <f t="shared" si="203"/>
        <v>0</v>
      </c>
      <c r="CB129" s="41">
        <f t="shared" si="204"/>
        <v>0</v>
      </c>
      <c r="CC129" s="41">
        <f t="shared" si="205"/>
        <v>0</v>
      </c>
      <c r="CD129" s="41">
        <f t="shared" si="206"/>
        <v>0</v>
      </c>
      <c r="CE129" s="41">
        <f t="shared" si="207"/>
        <v>0</v>
      </c>
      <c r="CF129" s="41">
        <f t="shared" si="208"/>
        <v>0</v>
      </c>
      <c r="CH129" s="50">
        <f t="shared" si="219"/>
        <v>0</v>
      </c>
      <c r="CI129" s="50">
        <f t="shared" si="209"/>
        <v>0</v>
      </c>
      <c r="CJ129" s="50">
        <f t="shared" si="220"/>
        <v>0</v>
      </c>
      <c r="CK129" s="50"/>
      <c r="CL129" s="41">
        <f t="shared" ca="1" si="181"/>
        <v>0</v>
      </c>
      <c r="CM129" s="34"/>
      <c r="CN129" s="41">
        <f t="shared" si="221"/>
        <v>0</v>
      </c>
      <c r="CO129" s="41">
        <f t="shared" si="222"/>
        <v>0</v>
      </c>
      <c r="CP129" s="41">
        <f t="shared" si="225"/>
        <v>0</v>
      </c>
      <c r="CQ129" s="41">
        <f t="shared" si="226"/>
        <v>0</v>
      </c>
      <c r="CR129" s="41">
        <f t="shared" si="223"/>
        <v>0</v>
      </c>
      <c r="CS129" s="34"/>
      <c r="CT129" s="41">
        <f t="shared" si="178"/>
        <v>0</v>
      </c>
      <c r="CU129" s="34"/>
      <c r="CV129" s="39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</row>
    <row r="130" spans="1:162" s="21" customFormat="1" ht="21" x14ac:dyDescent="0.35">
      <c r="A130" s="57" t="str">
        <f t="shared" si="224"/>
        <v/>
      </c>
      <c r="B130" s="128"/>
      <c r="C130" s="105"/>
      <c r="D130" s="192"/>
      <c r="E130" s="192"/>
      <c r="F130" s="144"/>
      <c r="G130" s="145"/>
      <c r="H130" s="144"/>
      <c r="I130" s="132"/>
      <c r="J130" s="98"/>
      <c r="K130" s="98"/>
      <c r="L130" s="98"/>
      <c r="M130" s="99"/>
      <c r="N130" s="180" t="str">
        <f t="shared" si="173"/>
        <v/>
      </c>
      <c r="O130" s="148"/>
      <c r="P130" s="101"/>
      <c r="Q130" s="135"/>
      <c r="R130" s="135"/>
      <c r="S130" s="135"/>
      <c r="T130" s="100"/>
      <c r="U130" s="100"/>
      <c r="V130" s="137"/>
      <c r="W130" s="138"/>
      <c r="X130" s="128"/>
      <c r="Y130" s="128"/>
      <c r="Z130" s="146"/>
      <c r="AA130" s="160"/>
      <c r="AB130" s="27"/>
      <c r="AC130" s="34"/>
      <c r="AD130" s="41">
        <f t="shared" si="210"/>
        <v>0</v>
      </c>
      <c r="AE130" s="41">
        <f t="shared" si="182"/>
        <v>0</v>
      </c>
      <c r="AF130" s="41">
        <f t="shared" ca="1" si="211"/>
        <v>0</v>
      </c>
      <c r="AG130" s="41">
        <f t="shared" ca="1" si="212"/>
        <v>0</v>
      </c>
      <c r="AH130" s="34"/>
      <c r="AI130" s="109" t="str">
        <f t="shared" si="174"/>
        <v/>
      </c>
      <c r="AJ130" s="109">
        <f t="shared" si="183"/>
        <v>0</v>
      </c>
      <c r="AK130" s="109">
        <f t="shared" si="176"/>
        <v>0</v>
      </c>
      <c r="AL130" s="34"/>
      <c r="AM130" s="41">
        <f t="shared" si="213"/>
        <v>0</v>
      </c>
      <c r="AN130" s="41">
        <f t="shared" si="137"/>
        <v>0</v>
      </c>
      <c r="AO130" s="41">
        <f t="shared" si="214"/>
        <v>0</v>
      </c>
      <c r="AP130" s="41">
        <f t="shared" si="138"/>
        <v>0</v>
      </c>
      <c r="AQ130" s="41">
        <f t="shared" ca="1" si="215"/>
        <v>0</v>
      </c>
      <c r="AR130" s="41">
        <f t="shared" ca="1" si="139"/>
        <v>0</v>
      </c>
      <c r="AS130" s="41">
        <f t="shared" si="216"/>
        <v>0</v>
      </c>
      <c r="AT130" s="41">
        <f t="shared" si="140"/>
        <v>0</v>
      </c>
      <c r="AU130" s="41">
        <f t="shared" si="217"/>
        <v>0</v>
      </c>
      <c r="AV130" s="41">
        <f t="shared" si="141"/>
        <v>0</v>
      </c>
      <c r="AW130" s="34"/>
      <c r="AX130" s="34"/>
      <c r="AY130" s="41">
        <f t="shared" si="184"/>
        <v>0</v>
      </c>
      <c r="AZ130" s="41">
        <f t="shared" si="185"/>
        <v>0</v>
      </c>
      <c r="BA130" s="41">
        <f t="shared" si="175"/>
        <v>0</v>
      </c>
      <c r="BB130" s="41">
        <f t="shared" si="186"/>
        <v>0</v>
      </c>
      <c r="BC130" s="41">
        <f t="shared" si="218"/>
        <v>0</v>
      </c>
      <c r="BD130" s="34"/>
      <c r="BE130" s="41">
        <f t="shared" si="187"/>
        <v>0</v>
      </c>
      <c r="BF130" s="41">
        <f t="shared" si="188"/>
        <v>0</v>
      </c>
      <c r="BG130" s="41">
        <f t="shared" si="189"/>
        <v>0</v>
      </c>
      <c r="BH130" s="41">
        <f t="shared" si="190"/>
        <v>0</v>
      </c>
      <c r="BI130" s="41">
        <f t="shared" si="177"/>
        <v>0</v>
      </c>
      <c r="BJ130" s="41">
        <f t="shared" si="191"/>
        <v>0</v>
      </c>
      <c r="BL130" s="41">
        <f t="shared" si="169"/>
        <v>0</v>
      </c>
      <c r="BM130" s="41">
        <f t="shared" si="170"/>
        <v>0</v>
      </c>
      <c r="BN130" s="41">
        <f t="shared" si="192"/>
        <v>0</v>
      </c>
      <c r="BO130" s="41">
        <f t="shared" si="193"/>
        <v>0</v>
      </c>
      <c r="BP130" s="41">
        <f t="shared" si="194"/>
        <v>0</v>
      </c>
      <c r="BQ130" s="41">
        <f t="shared" si="195"/>
        <v>0</v>
      </c>
      <c r="BR130" s="41">
        <f t="shared" si="196"/>
        <v>0</v>
      </c>
      <c r="BS130" s="34"/>
      <c r="BT130" s="41">
        <f t="shared" si="197"/>
        <v>0</v>
      </c>
      <c r="BU130" s="41">
        <f t="shared" si="198"/>
        <v>0</v>
      </c>
      <c r="BV130" s="41">
        <f t="shared" si="199"/>
        <v>0</v>
      </c>
      <c r="BW130" s="41">
        <f t="shared" si="200"/>
        <v>0</v>
      </c>
      <c r="BX130" s="41">
        <f t="shared" si="201"/>
        <v>0</v>
      </c>
      <c r="BY130" s="41">
        <f t="shared" si="171"/>
        <v>0</v>
      </c>
      <c r="BZ130" s="41">
        <f t="shared" si="202"/>
        <v>0</v>
      </c>
      <c r="CA130" s="41">
        <f t="shared" si="203"/>
        <v>0</v>
      </c>
      <c r="CB130" s="41">
        <f t="shared" si="204"/>
        <v>0</v>
      </c>
      <c r="CC130" s="41">
        <f t="shared" si="205"/>
        <v>0</v>
      </c>
      <c r="CD130" s="41">
        <f t="shared" si="206"/>
        <v>0</v>
      </c>
      <c r="CE130" s="41">
        <f t="shared" si="207"/>
        <v>0</v>
      </c>
      <c r="CF130" s="41">
        <f t="shared" si="208"/>
        <v>0</v>
      </c>
      <c r="CH130" s="50">
        <f t="shared" si="219"/>
        <v>0</v>
      </c>
      <c r="CI130" s="50">
        <f t="shared" si="209"/>
        <v>0</v>
      </c>
      <c r="CJ130" s="50">
        <f t="shared" si="220"/>
        <v>0</v>
      </c>
      <c r="CK130" s="50"/>
      <c r="CL130" s="41">
        <f t="shared" ref="CL130:CL161" ca="1" si="227">IF(AND((AD130=1),(CJ130&gt;0),(DAYS360(TODAY(),CJ130)&gt;$CK$12)),1,0)</f>
        <v>0</v>
      </c>
      <c r="CM130" s="34"/>
      <c r="CN130" s="41">
        <f t="shared" si="221"/>
        <v>0</v>
      </c>
      <c r="CO130" s="41">
        <f t="shared" si="222"/>
        <v>0</v>
      </c>
      <c r="CP130" s="41">
        <f t="shared" si="225"/>
        <v>0</v>
      </c>
      <c r="CQ130" s="41">
        <f t="shared" si="226"/>
        <v>0</v>
      </c>
      <c r="CR130" s="41">
        <f t="shared" si="223"/>
        <v>0</v>
      </c>
      <c r="CS130" s="34"/>
      <c r="CT130" s="41">
        <f t="shared" si="178"/>
        <v>0</v>
      </c>
      <c r="CU130" s="34"/>
      <c r="CV130" s="39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</row>
    <row r="131" spans="1:162" s="21" customFormat="1" ht="21" x14ac:dyDescent="0.35">
      <c r="A131" s="57" t="str">
        <f t="shared" si="224"/>
        <v/>
      </c>
      <c r="B131" s="128"/>
      <c r="C131" s="105"/>
      <c r="D131" s="192"/>
      <c r="E131" s="192"/>
      <c r="F131" s="144"/>
      <c r="G131" s="145"/>
      <c r="H131" s="144"/>
      <c r="I131" s="132"/>
      <c r="J131" s="98"/>
      <c r="K131" s="98"/>
      <c r="L131" s="98"/>
      <c r="M131" s="99"/>
      <c r="N131" s="180" t="str">
        <f t="shared" si="173"/>
        <v/>
      </c>
      <c r="O131" s="148"/>
      <c r="P131" s="101"/>
      <c r="Q131" s="135"/>
      <c r="R131" s="135"/>
      <c r="S131" s="135"/>
      <c r="T131" s="100"/>
      <c r="U131" s="100"/>
      <c r="V131" s="137"/>
      <c r="W131" s="138"/>
      <c r="X131" s="128"/>
      <c r="Y131" s="128"/>
      <c r="Z131" s="146"/>
      <c r="AA131" s="160"/>
      <c r="AB131" s="27"/>
      <c r="AC131" s="34"/>
      <c r="AD131" s="41">
        <f t="shared" si="210"/>
        <v>0</v>
      </c>
      <c r="AE131" s="41">
        <f t="shared" si="182"/>
        <v>0</v>
      </c>
      <c r="AF131" s="41">
        <f t="shared" ca="1" si="211"/>
        <v>0</v>
      </c>
      <c r="AG131" s="41">
        <f t="shared" ca="1" si="212"/>
        <v>0</v>
      </c>
      <c r="AH131" s="34"/>
      <c r="AI131" s="109" t="str">
        <f t="shared" si="174"/>
        <v/>
      </c>
      <c r="AJ131" s="109">
        <f t="shared" si="183"/>
        <v>0</v>
      </c>
      <c r="AK131" s="109">
        <f t="shared" si="176"/>
        <v>0</v>
      </c>
      <c r="AL131" s="34"/>
      <c r="AM131" s="41">
        <f t="shared" si="213"/>
        <v>0</v>
      </c>
      <c r="AN131" s="41">
        <f t="shared" si="137"/>
        <v>0</v>
      </c>
      <c r="AO131" s="41">
        <f t="shared" si="214"/>
        <v>0</v>
      </c>
      <c r="AP131" s="41">
        <f t="shared" si="138"/>
        <v>0</v>
      </c>
      <c r="AQ131" s="41">
        <f t="shared" ca="1" si="215"/>
        <v>0</v>
      </c>
      <c r="AR131" s="41">
        <f t="shared" ca="1" si="139"/>
        <v>0</v>
      </c>
      <c r="AS131" s="41">
        <f t="shared" si="216"/>
        <v>0</v>
      </c>
      <c r="AT131" s="41">
        <f t="shared" si="140"/>
        <v>0</v>
      </c>
      <c r="AU131" s="41">
        <f t="shared" si="217"/>
        <v>0</v>
      </c>
      <c r="AV131" s="41">
        <f t="shared" si="141"/>
        <v>0</v>
      </c>
      <c r="AW131" s="34"/>
      <c r="AX131" s="34"/>
      <c r="AY131" s="41">
        <f t="shared" si="184"/>
        <v>0</v>
      </c>
      <c r="AZ131" s="41">
        <f t="shared" si="185"/>
        <v>0</v>
      </c>
      <c r="BA131" s="41">
        <f t="shared" si="175"/>
        <v>0</v>
      </c>
      <c r="BB131" s="41">
        <f t="shared" si="186"/>
        <v>0</v>
      </c>
      <c r="BC131" s="41">
        <f t="shared" si="218"/>
        <v>0</v>
      </c>
      <c r="BD131" s="34"/>
      <c r="BE131" s="41">
        <f t="shared" si="187"/>
        <v>0</v>
      </c>
      <c r="BF131" s="41">
        <f t="shared" si="188"/>
        <v>0</v>
      </c>
      <c r="BG131" s="41">
        <f t="shared" si="189"/>
        <v>0</v>
      </c>
      <c r="BH131" s="41">
        <f t="shared" si="190"/>
        <v>0</v>
      </c>
      <c r="BI131" s="41">
        <f t="shared" si="177"/>
        <v>0</v>
      </c>
      <c r="BJ131" s="41">
        <f t="shared" si="191"/>
        <v>0</v>
      </c>
      <c r="BL131" s="41">
        <f t="shared" si="169"/>
        <v>0</v>
      </c>
      <c r="BM131" s="41">
        <f t="shared" si="170"/>
        <v>0</v>
      </c>
      <c r="BN131" s="41">
        <f t="shared" si="192"/>
        <v>0</v>
      </c>
      <c r="BO131" s="41">
        <f t="shared" si="193"/>
        <v>0</v>
      </c>
      <c r="BP131" s="41">
        <f t="shared" si="194"/>
        <v>0</v>
      </c>
      <c r="BQ131" s="41">
        <f t="shared" si="195"/>
        <v>0</v>
      </c>
      <c r="BR131" s="41">
        <f t="shared" si="196"/>
        <v>0</v>
      </c>
      <c r="BS131" s="34"/>
      <c r="BT131" s="41">
        <f t="shared" si="197"/>
        <v>0</v>
      </c>
      <c r="BU131" s="41">
        <f t="shared" si="198"/>
        <v>0</v>
      </c>
      <c r="BV131" s="41">
        <f t="shared" si="199"/>
        <v>0</v>
      </c>
      <c r="BW131" s="41">
        <f t="shared" si="200"/>
        <v>0</v>
      </c>
      <c r="BX131" s="41">
        <f t="shared" si="201"/>
        <v>0</v>
      </c>
      <c r="BY131" s="41">
        <f t="shared" si="171"/>
        <v>0</v>
      </c>
      <c r="BZ131" s="41">
        <f t="shared" si="202"/>
        <v>0</v>
      </c>
      <c r="CA131" s="41">
        <f t="shared" si="203"/>
        <v>0</v>
      </c>
      <c r="CB131" s="41">
        <f t="shared" si="204"/>
        <v>0</v>
      </c>
      <c r="CC131" s="41">
        <f t="shared" si="205"/>
        <v>0</v>
      </c>
      <c r="CD131" s="41">
        <f t="shared" si="206"/>
        <v>0</v>
      </c>
      <c r="CE131" s="41">
        <f t="shared" si="207"/>
        <v>0</v>
      </c>
      <c r="CF131" s="41">
        <f t="shared" si="208"/>
        <v>0</v>
      </c>
      <c r="CH131" s="50">
        <f t="shared" si="219"/>
        <v>0</v>
      </c>
      <c r="CI131" s="50">
        <f t="shared" si="209"/>
        <v>0</v>
      </c>
      <c r="CJ131" s="50">
        <f t="shared" si="220"/>
        <v>0</v>
      </c>
      <c r="CK131" s="50"/>
      <c r="CL131" s="41">
        <f t="shared" ca="1" si="227"/>
        <v>0</v>
      </c>
      <c r="CM131" s="34"/>
      <c r="CN131" s="41">
        <f t="shared" si="221"/>
        <v>0</v>
      </c>
      <c r="CO131" s="41">
        <f t="shared" si="222"/>
        <v>0</v>
      </c>
      <c r="CP131" s="41">
        <f t="shared" si="225"/>
        <v>0</v>
      </c>
      <c r="CQ131" s="41">
        <f t="shared" si="226"/>
        <v>0</v>
      </c>
      <c r="CR131" s="41">
        <f t="shared" si="223"/>
        <v>0</v>
      </c>
      <c r="CS131" s="34"/>
      <c r="CT131" s="41">
        <f t="shared" si="178"/>
        <v>0</v>
      </c>
      <c r="CU131" s="34"/>
      <c r="CV131" s="39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</row>
    <row r="132" spans="1:162" s="21" customFormat="1" ht="21" x14ac:dyDescent="0.35">
      <c r="A132" s="57" t="str">
        <f t="shared" si="224"/>
        <v/>
      </c>
      <c r="B132" s="128"/>
      <c r="C132" s="105"/>
      <c r="D132" s="192"/>
      <c r="E132" s="192"/>
      <c r="F132" s="144"/>
      <c r="G132" s="145"/>
      <c r="H132" s="144"/>
      <c r="I132" s="132"/>
      <c r="J132" s="98"/>
      <c r="K132" s="98"/>
      <c r="L132" s="98"/>
      <c r="M132" s="99"/>
      <c r="N132" s="180" t="str">
        <f t="shared" si="173"/>
        <v/>
      </c>
      <c r="O132" s="148"/>
      <c r="P132" s="101"/>
      <c r="Q132" s="135"/>
      <c r="R132" s="135"/>
      <c r="S132" s="135"/>
      <c r="T132" s="100"/>
      <c r="U132" s="100"/>
      <c r="V132" s="137"/>
      <c r="W132" s="138"/>
      <c r="X132" s="128"/>
      <c r="Y132" s="128"/>
      <c r="Z132" s="146"/>
      <c r="AA132" s="160"/>
      <c r="AB132" s="27"/>
      <c r="AC132" s="34"/>
      <c r="AD132" s="41">
        <f t="shared" si="210"/>
        <v>0</v>
      </c>
      <c r="AE132" s="41">
        <f t="shared" si="182"/>
        <v>0</v>
      </c>
      <c r="AF132" s="41">
        <f t="shared" ca="1" si="211"/>
        <v>0</v>
      </c>
      <c r="AG132" s="41">
        <f t="shared" ca="1" si="212"/>
        <v>0</v>
      </c>
      <c r="AH132" s="34"/>
      <c r="AI132" s="109" t="str">
        <f t="shared" si="174"/>
        <v/>
      </c>
      <c r="AJ132" s="109">
        <f t="shared" si="183"/>
        <v>0</v>
      </c>
      <c r="AK132" s="109">
        <f t="shared" si="176"/>
        <v>0</v>
      </c>
      <c r="AL132" s="34"/>
      <c r="AM132" s="41">
        <f t="shared" si="213"/>
        <v>0</v>
      </c>
      <c r="AN132" s="41">
        <f t="shared" si="137"/>
        <v>0</v>
      </c>
      <c r="AO132" s="41">
        <f t="shared" si="214"/>
        <v>0</v>
      </c>
      <c r="AP132" s="41">
        <f t="shared" si="138"/>
        <v>0</v>
      </c>
      <c r="AQ132" s="41">
        <f t="shared" ca="1" si="215"/>
        <v>0</v>
      </c>
      <c r="AR132" s="41">
        <f t="shared" ca="1" si="139"/>
        <v>0</v>
      </c>
      <c r="AS132" s="41">
        <f t="shared" si="216"/>
        <v>0</v>
      </c>
      <c r="AT132" s="41">
        <f t="shared" si="140"/>
        <v>0</v>
      </c>
      <c r="AU132" s="41">
        <f t="shared" si="217"/>
        <v>0</v>
      </c>
      <c r="AV132" s="41">
        <f t="shared" si="141"/>
        <v>0</v>
      </c>
      <c r="AW132" s="34"/>
      <c r="AX132" s="34"/>
      <c r="AY132" s="41">
        <f t="shared" si="184"/>
        <v>0</v>
      </c>
      <c r="AZ132" s="41">
        <f t="shared" si="185"/>
        <v>0</v>
      </c>
      <c r="BA132" s="41">
        <f t="shared" si="175"/>
        <v>0</v>
      </c>
      <c r="BB132" s="41">
        <f t="shared" si="186"/>
        <v>0</v>
      </c>
      <c r="BC132" s="41">
        <f t="shared" si="218"/>
        <v>0</v>
      </c>
      <c r="BD132" s="34"/>
      <c r="BE132" s="41">
        <f t="shared" si="187"/>
        <v>0</v>
      </c>
      <c r="BF132" s="41">
        <f t="shared" si="188"/>
        <v>0</v>
      </c>
      <c r="BG132" s="41">
        <f t="shared" si="189"/>
        <v>0</v>
      </c>
      <c r="BH132" s="41">
        <f t="shared" si="190"/>
        <v>0</v>
      </c>
      <c r="BI132" s="41">
        <f t="shared" si="177"/>
        <v>0</v>
      </c>
      <c r="BJ132" s="41">
        <f t="shared" si="191"/>
        <v>0</v>
      </c>
      <c r="BL132" s="41">
        <f t="shared" si="169"/>
        <v>0</v>
      </c>
      <c r="BM132" s="41">
        <f t="shared" si="170"/>
        <v>0</v>
      </c>
      <c r="BN132" s="41">
        <f t="shared" si="192"/>
        <v>0</v>
      </c>
      <c r="BO132" s="41">
        <f t="shared" si="193"/>
        <v>0</v>
      </c>
      <c r="BP132" s="41">
        <f t="shared" si="194"/>
        <v>0</v>
      </c>
      <c r="BQ132" s="41">
        <f t="shared" si="195"/>
        <v>0</v>
      </c>
      <c r="BR132" s="41">
        <f t="shared" si="196"/>
        <v>0</v>
      </c>
      <c r="BS132" s="34"/>
      <c r="BT132" s="41">
        <f t="shared" si="197"/>
        <v>0</v>
      </c>
      <c r="BU132" s="41">
        <f t="shared" si="198"/>
        <v>0</v>
      </c>
      <c r="BV132" s="41">
        <f t="shared" si="199"/>
        <v>0</v>
      </c>
      <c r="BW132" s="41">
        <f t="shared" si="200"/>
        <v>0</v>
      </c>
      <c r="BX132" s="41">
        <f t="shared" si="201"/>
        <v>0</v>
      </c>
      <c r="BY132" s="41">
        <f t="shared" si="171"/>
        <v>0</v>
      </c>
      <c r="BZ132" s="41">
        <f t="shared" si="202"/>
        <v>0</v>
      </c>
      <c r="CA132" s="41">
        <f t="shared" si="203"/>
        <v>0</v>
      </c>
      <c r="CB132" s="41">
        <f t="shared" si="204"/>
        <v>0</v>
      </c>
      <c r="CC132" s="41">
        <f t="shared" si="205"/>
        <v>0</v>
      </c>
      <c r="CD132" s="41">
        <f t="shared" si="206"/>
        <v>0</v>
      </c>
      <c r="CE132" s="41">
        <f t="shared" si="207"/>
        <v>0</v>
      </c>
      <c r="CF132" s="41">
        <f t="shared" si="208"/>
        <v>0</v>
      </c>
      <c r="CH132" s="50">
        <f t="shared" si="219"/>
        <v>0</v>
      </c>
      <c r="CI132" s="50">
        <f t="shared" si="209"/>
        <v>0</v>
      </c>
      <c r="CJ132" s="50">
        <f t="shared" si="220"/>
        <v>0</v>
      </c>
      <c r="CK132" s="50"/>
      <c r="CL132" s="41">
        <f t="shared" ca="1" si="227"/>
        <v>0</v>
      </c>
      <c r="CM132" s="34"/>
      <c r="CN132" s="41">
        <f t="shared" si="221"/>
        <v>0</v>
      </c>
      <c r="CO132" s="41">
        <f t="shared" si="222"/>
        <v>0</v>
      </c>
      <c r="CP132" s="41">
        <f t="shared" si="225"/>
        <v>0</v>
      </c>
      <c r="CQ132" s="41">
        <f t="shared" si="226"/>
        <v>0</v>
      </c>
      <c r="CR132" s="41">
        <f t="shared" si="223"/>
        <v>0</v>
      </c>
      <c r="CS132" s="34"/>
      <c r="CT132" s="41">
        <f t="shared" si="178"/>
        <v>0</v>
      </c>
      <c r="CU132" s="34"/>
      <c r="CV132" s="39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</row>
    <row r="133" spans="1:162" s="21" customFormat="1" ht="21" x14ac:dyDescent="0.35">
      <c r="A133" s="57" t="str">
        <f t="shared" si="224"/>
        <v/>
      </c>
      <c r="B133" s="128"/>
      <c r="C133" s="105"/>
      <c r="D133" s="192"/>
      <c r="E133" s="192"/>
      <c r="F133" s="144"/>
      <c r="G133" s="145"/>
      <c r="H133" s="144"/>
      <c r="I133" s="132"/>
      <c r="J133" s="98"/>
      <c r="K133" s="98"/>
      <c r="L133" s="98"/>
      <c r="M133" s="99"/>
      <c r="N133" s="180"/>
      <c r="O133" s="148"/>
      <c r="P133" s="101"/>
      <c r="Q133" s="135"/>
      <c r="R133" s="135"/>
      <c r="S133" s="135"/>
      <c r="T133" s="100"/>
      <c r="U133" s="100"/>
      <c r="V133" s="137"/>
      <c r="W133" s="138"/>
      <c r="X133" s="128"/>
      <c r="Y133" s="128"/>
      <c r="Z133" s="146"/>
      <c r="AA133" s="160"/>
      <c r="AB133" s="27"/>
      <c r="AC133" s="34"/>
      <c r="AD133" s="41">
        <f t="shared" si="210"/>
        <v>0</v>
      </c>
      <c r="AE133" s="41">
        <f t="shared" si="182"/>
        <v>0</v>
      </c>
      <c r="AF133" s="41">
        <f t="shared" ca="1" si="211"/>
        <v>0</v>
      </c>
      <c r="AG133" s="41">
        <f t="shared" ca="1" si="212"/>
        <v>0</v>
      </c>
      <c r="AH133" s="34"/>
      <c r="AI133" s="109" t="str">
        <f t="shared" si="174"/>
        <v/>
      </c>
      <c r="AJ133" s="109">
        <f t="shared" si="183"/>
        <v>0</v>
      </c>
      <c r="AK133" s="109">
        <f t="shared" si="176"/>
        <v>0</v>
      </c>
      <c r="AL133" s="34"/>
      <c r="AM133" s="41">
        <f t="shared" si="213"/>
        <v>0</v>
      </c>
      <c r="AN133" s="41">
        <f t="shared" si="137"/>
        <v>0</v>
      </c>
      <c r="AO133" s="41">
        <f t="shared" si="214"/>
        <v>0</v>
      </c>
      <c r="AP133" s="41">
        <f t="shared" si="138"/>
        <v>0</v>
      </c>
      <c r="AQ133" s="41">
        <f t="shared" ca="1" si="215"/>
        <v>0</v>
      </c>
      <c r="AR133" s="41">
        <f t="shared" ca="1" si="139"/>
        <v>0</v>
      </c>
      <c r="AS133" s="41">
        <f t="shared" si="216"/>
        <v>0</v>
      </c>
      <c r="AT133" s="41">
        <f t="shared" si="140"/>
        <v>0</v>
      </c>
      <c r="AU133" s="41">
        <f t="shared" si="217"/>
        <v>0</v>
      </c>
      <c r="AV133" s="41">
        <f t="shared" si="141"/>
        <v>0</v>
      </c>
      <c r="AW133" s="34"/>
      <c r="AX133" s="34"/>
      <c r="AY133" s="41">
        <f t="shared" si="184"/>
        <v>0</v>
      </c>
      <c r="AZ133" s="41">
        <f t="shared" si="185"/>
        <v>0</v>
      </c>
      <c r="BA133" s="41">
        <f t="shared" si="175"/>
        <v>0</v>
      </c>
      <c r="BB133" s="41">
        <f t="shared" si="186"/>
        <v>0</v>
      </c>
      <c r="BC133" s="41">
        <f t="shared" si="218"/>
        <v>0</v>
      </c>
      <c r="BD133" s="34"/>
      <c r="BE133" s="41">
        <f t="shared" si="187"/>
        <v>0</v>
      </c>
      <c r="BF133" s="41">
        <f t="shared" si="188"/>
        <v>0</v>
      </c>
      <c r="BG133" s="41">
        <f t="shared" si="189"/>
        <v>0</v>
      </c>
      <c r="BH133" s="41">
        <f t="shared" si="190"/>
        <v>0</v>
      </c>
      <c r="BI133" s="41">
        <f t="shared" si="177"/>
        <v>0</v>
      </c>
      <c r="BJ133" s="41">
        <f t="shared" si="191"/>
        <v>0</v>
      </c>
      <c r="BL133" s="41">
        <f t="shared" si="169"/>
        <v>0</v>
      </c>
      <c r="BM133" s="41">
        <f t="shared" si="170"/>
        <v>0</v>
      </c>
      <c r="BN133" s="41">
        <f t="shared" si="192"/>
        <v>0</v>
      </c>
      <c r="BO133" s="41">
        <f t="shared" si="193"/>
        <v>0</v>
      </c>
      <c r="BP133" s="41">
        <f t="shared" si="194"/>
        <v>0</v>
      </c>
      <c r="BQ133" s="41">
        <f t="shared" si="195"/>
        <v>0</v>
      </c>
      <c r="BR133" s="41">
        <f t="shared" si="196"/>
        <v>0</v>
      </c>
      <c r="BS133" s="34"/>
      <c r="BT133" s="41">
        <f t="shared" si="197"/>
        <v>0</v>
      </c>
      <c r="BU133" s="41">
        <f t="shared" si="198"/>
        <v>0</v>
      </c>
      <c r="BV133" s="41">
        <f t="shared" si="199"/>
        <v>0</v>
      </c>
      <c r="BW133" s="41">
        <f t="shared" si="200"/>
        <v>0</v>
      </c>
      <c r="BX133" s="41">
        <f t="shared" si="201"/>
        <v>0</v>
      </c>
      <c r="BY133" s="41">
        <f t="shared" si="171"/>
        <v>0</v>
      </c>
      <c r="BZ133" s="41">
        <f t="shared" si="202"/>
        <v>0</v>
      </c>
      <c r="CA133" s="41">
        <f t="shared" si="203"/>
        <v>0</v>
      </c>
      <c r="CB133" s="41">
        <f t="shared" si="204"/>
        <v>0</v>
      </c>
      <c r="CC133" s="41">
        <f t="shared" si="205"/>
        <v>0</v>
      </c>
      <c r="CD133" s="41">
        <f t="shared" si="206"/>
        <v>0</v>
      </c>
      <c r="CE133" s="41">
        <f t="shared" si="207"/>
        <v>0</v>
      </c>
      <c r="CF133" s="41">
        <f t="shared" si="208"/>
        <v>0</v>
      </c>
      <c r="CH133" s="50">
        <f t="shared" si="219"/>
        <v>0</v>
      </c>
      <c r="CI133" s="50">
        <f t="shared" si="209"/>
        <v>0</v>
      </c>
      <c r="CJ133" s="50">
        <f t="shared" si="220"/>
        <v>0</v>
      </c>
      <c r="CK133" s="50"/>
      <c r="CL133" s="41">
        <f t="shared" ca="1" si="227"/>
        <v>0</v>
      </c>
      <c r="CM133" s="34"/>
      <c r="CN133" s="41">
        <f t="shared" si="221"/>
        <v>0</v>
      </c>
      <c r="CO133" s="41">
        <f t="shared" si="222"/>
        <v>0</v>
      </c>
      <c r="CP133" s="41">
        <f t="shared" si="225"/>
        <v>0</v>
      </c>
      <c r="CQ133" s="41">
        <f t="shared" si="226"/>
        <v>0</v>
      </c>
      <c r="CR133" s="41">
        <f t="shared" si="223"/>
        <v>0</v>
      </c>
      <c r="CS133" s="34"/>
      <c r="CT133" s="41">
        <f t="shared" si="178"/>
        <v>0</v>
      </c>
      <c r="CU133" s="34"/>
      <c r="CV133" s="39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</row>
    <row r="134" spans="1:162" s="21" customFormat="1" ht="21" x14ac:dyDescent="0.35">
      <c r="A134" s="57" t="str">
        <f t="shared" si="224"/>
        <v/>
      </c>
      <c r="B134" s="128"/>
      <c r="C134" s="105"/>
      <c r="D134" s="192"/>
      <c r="E134" s="192"/>
      <c r="F134" s="144"/>
      <c r="G134" s="145"/>
      <c r="H134" s="144"/>
      <c r="I134" s="132"/>
      <c r="J134" s="98"/>
      <c r="K134" s="98"/>
      <c r="L134" s="98"/>
      <c r="M134" s="99"/>
      <c r="N134" s="180"/>
      <c r="O134" s="148"/>
      <c r="P134" s="101"/>
      <c r="Q134" s="135"/>
      <c r="R134" s="135"/>
      <c r="S134" s="135"/>
      <c r="T134" s="100"/>
      <c r="U134" s="100"/>
      <c r="V134" s="137"/>
      <c r="W134" s="138"/>
      <c r="X134" s="128"/>
      <c r="Y134" s="128"/>
      <c r="Z134" s="146"/>
      <c r="AA134" s="160"/>
      <c r="AB134" s="27"/>
      <c r="AC134" s="34"/>
      <c r="AD134" s="41">
        <f t="shared" si="210"/>
        <v>0</v>
      </c>
      <c r="AE134" s="41">
        <f t="shared" si="182"/>
        <v>0</v>
      </c>
      <c r="AF134" s="41">
        <f t="shared" ca="1" si="211"/>
        <v>0</v>
      </c>
      <c r="AG134" s="41">
        <f t="shared" ca="1" si="212"/>
        <v>0</v>
      </c>
      <c r="AH134" s="34"/>
      <c r="AI134" s="109" t="str">
        <f t="shared" si="174"/>
        <v/>
      </c>
      <c r="AJ134" s="109">
        <f t="shared" si="183"/>
        <v>0</v>
      </c>
      <c r="AK134" s="109">
        <f t="shared" si="176"/>
        <v>0</v>
      </c>
      <c r="AL134" s="34"/>
      <c r="AM134" s="41">
        <f t="shared" si="213"/>
        <v>0</v>
      </c>
      <c r="AN134" s="41">
        <f t="shared" si="137"/>
        <v>0</v>
      </c>
      <c r="AO134" s="41">
        <f t="shared" si="214"/>
        <v>0</v>
      </c>
      <c r="AP134" s="41">
        <f t="shared" si="138"/>
        <v>0</v>
      </c>
      <c r="AQ134" s="41">
        <f t="shared" ca="1" si="215"/>
        <v>0</v>
      </c>
      <c r="AR134" s="41">
        <f t="shared" ca="1" si="139"/>
        <v>0</v>
      </c>
      <c r="AS134" s="41">
        <f t="shared" si="216"/>
        <v>0</v>
      </c>
      <c r="AT134" s="41">
        <f t="shared" si="140"/>
        <v>0</v>
      </c>
      <c r="AU134" s="41">
        <f t="shared" si="217"/>
        <v>0</v>
      </c>
      <c r="AV134" s="41">
        <f t="shared" si="141"/>
        <v>0</v>
      </c>
      <c r="AW134" s="34"/>
      <c r="AX134" s="34"/>
      <c r="AY134" s="41">
        <f t="shared" si="184"/>
        <v>0</v>
      </c>
      <c r="AZ134" s="41">
        <f t="shared" si="185"/>
        <v>0</v>
      </c>
      <c r="BA134" s="41">
        <f t="shared" si="175"/>
        <v>0</v>
      </c>
      <c r="BB134" s="41">
        <f t="shared" si="186"/>
        <v>0</v>
      </c>
      <c r="BC134" s="41">
        <f t="shared" si="218"/>
        <v>0</v>
      </c>
      <c r="BD134" s="34"/>
      <c r="BE134" s="41">
        <f t="shared" si="187"/>
        <v>0</v>
      </c>
      <c r="BF134" s="41">
        <f t="shared" si="188"/>
        <v>0</v>
      </c>
      <c r="BG134" s="41">
        <f t="shared" si="189"/>
        <v>0</v>
      </c>
      <c r="BH134" s="41">
        <f t="shared" si="190"/>
        <v>0</v>
      </c>
      <c r="BI134" s="41">
        <f t="shared" si="177"/>
        <v>0</v>
      </c>
      <c r="BJ134" s="41">
        <f t="shared" si="191"/>
        <v>0</v>
      </c>
      <c r="BL134" s="41">
        <f t="shared" si="169"/>
        <v>0</v>
      </c>
      <c r="BM134" s="41">
        <f t="shared" si="170"/>
        <v>0</v>
      </c>
      <c r="BN134" s="41">
        <f t="shared" si="192"/>
        <v>0</v>
      </c>
      <c r="BO134" s="41">
        <f t="shared" si="193"/>
        <v>0</v>
      </c>
      <c r="BP134" s="41">
        <f t="shared" si="194"/>
        <v>0</v>
      </c>
      <c r="BQ134" s="41">
        <f t="shared" si="195"/>
        <v>0</v>
      </c>
      <c r="BR134" s="41">
        <f t="shared" si="196"/>
        <v>0</v>
      </c>
      <c r="BS134" s="34"/>
      <c r="BT134" s="41">
        <f t="shared" si="197"/>
        <v>0</v>
      </c>
      <c r="BU134" s="41">
        <f t="shared" si="198"/>
        <v>0</v>
      </c>
      <c r="BV134" s="41">
        <f t="shared" si="199"/>
        <v>0</v>
      </c>
      <c r="BW134" s="41">
        <f t="shared" si="200"/>
        <v>0</v>
      </c>
      <c r="BX134" s="41">
        <f t="shared" si="201"/>
        <v>0</v>
      </c>
      <c r="BY134" s="41">
        <f t="shared" si="171"/>
        <v>0</v>
      </c>
      <c r="BZ134" s="41">
        <f t="shared" si="202"/>
        <v>0</v>
      </c>
      <c r="CA134" s="41">
        <f t="shared" si="203"/>
        <v>0</v>
      </c>
      <c r="CB134" s="41">
        <f t="shared" si="204"/>
        <v>0</v>
      </c>
      <c r="CC134" s="41">
        <f t="shared" si="205"/>
        <v>0</v>
      </c>
      <c r="CD134" s="41">
        <f t="shared" si="206"/>
        <v>0</v>
      </c>
      <c r="CE134" s="41">
        <f t="shared" si="207"/>
        <v>0</v>
      </c>
      <c r="CF134" s="41">
        <f t="shared" si="208"/>
        <v>0</v>
      </c>
      <c r="CH134" s="50">
        <f t="shared" si="219"/>
        <v>0</v>
      </c>
      <c r="CI134" s="50">
        <f t="shared" si="209"/>
        <v>0</v>
      </c>
      <c r="CJ134" s="50">
        <f t="shared" si="220"/>
        <v>0</v>
      </c>
      <c r="CK134" s="50"/>
      <c r="CL134" s="41">
        <f t="shared" ca="1" si="227"/>
        <v>0</v>
      </c>
      <c r="CM134" s="34"/>
      <c r="CN134" s="41">
        <f t="shared" si="221"/>
        <v>0</v>
      </c>
      <c r="CO134" s="41">
        <f t="shared" si="222"/>
        <v>0</v>
      </c>
      <c r="CP134" s="41">
        <f t="shared" si="225"/>
        <v>0</v>
      </c>
      <c r="CQ134" s="41">
        <f t="shared" si="226"/>
        <v>0</v>
      </c>
      <c r="CR134" s="41">
        <f t="shared" si="223"/>
        <v>0</v>
      </c>
      <c r="CS134" s="34"/>
      <c r="CT134" s="41">
        <f t="shared" si="178"/>
        <v>0</v>
      </c>
      <c r="CU134" s="34"/>
      <c r="CV134" s="39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</row>
    <row r="135" spans="1:162" s="21" customFormat="1" ht="21" x14ac:dyDescent="0.35">
      <c r="A135" s="57" t="str">
        <f t="shared" si="224"/>
        <v/>
      </c>
      <c r="B135" s="128"/>
      <c r="C135" s="105"/>
      <c r="D135" s="192"/>
      <c r="E135" s="192"/>
      <c r="F135" s="144"/>
      <c r="G135" s="145"/>
      <c r="H135" s="144"/>
      <c r="I135" s="132"/>
      <c r="J135" s="98"/>
      <c r="K135" s="98"/>
      <c r="L135" s="98"/>
      <c r="M135" s="99"/>
      <c r="N135" s="180"/>
      <c r="O135" s="148"/>
      <c r="P135" s="101"/>
      <c r="Q135" s="135"/>
      <c r="R135" s="135"/>
      <c r="S135" s="135"/>
      <c r="T135" s="100"/>
      <c r="U135" s="100"/>
      <c r="V135" s="137"/>
      <c r="W135" s="138"/>
      <c r="X135" s="128"/>
      <c r="Y135" s="128"/>
      <c r="Z135" s="146"/>
      <c r="AA135" s="160"/>
      <c r="AB135" s="27"/>
      <c r="AC135" s="34"/>
      <c r="AD135" s="41">
        <f t="shared" si="210"/>
        <v>0</v>
      </c>
      <c r="AE135" s="41">
        <f t="shared" si="182"/>
        <v>0</v>
      </c>
      <c r="AF135" s="41">
        <f t="shared" ca="1" si="211"/>
        <v>0</v>
      </c>
      <c r="AG135" s="41">
        <f t="shared" ca="1" si="212"/>
        <v>0</v>
      </c>
      <c r="AH135" s="34"/>
      <c r="AI135" s="109" t="str">
        <f t="shared" si="174"/>
        <v/>
      </c>
      <c r="AJ135" s="109">
        <f t="shared" si="183"/>
        <v>0</v>
      </c>
      <c r="AK135" s="109">
        <f t="shared" si="176"/>
        <v>0</v>
      </c>
      <c r="AL135" s="34"/>
      <c r="AM135" s="41">
        <f t="shared" si="213"/>
        <v>0</v>
      </c>
      <c r="AN135" s="41">
        <f t="shared" si="137"/>
        <v>0</v>
      </c>
      <c r="AO135" s="41">
        <f t="shared" si="214"/>
        <v>0</v>
      </c>
      <c r="AP135" s="41">
        <f t="shared" si="138"/>
        <v>0</v>
      </c>
      <c r="AQ135" s="41">
        <f t="shared" ca="1" si="215"/>
        <v>0</v>
      </c>
      <c r="AR135" s="41">
        <f t="shared" ca="1" si="139"/>
        <v>0</v>
      </c>
      <c r="AS135" s="41">
        <f t="shared" si="216"/>
        <v>0</v>
      </c>
      <c r="AT135" s="41">
        <f t="shared" si="140"/>
        <v>0</v>
      </c>
      <c r="AU135" s="41">
        <f t="shared" si="217"/>
        <v>0</v>
      </c>
      <c r="AV135" s="41">
        <f t="shared" si="141"/>
        <v>0</v>
      </c>
      <c r="AW135" s="34"/>
      <c r="AX135" s="34"/>
      <c r="AY135" s="41">
        <f t="shared" si="184"/>
        <v>0</v>
      </c>
      <c r="AZ135" s="41">
        <f t="shared" si="185"/>
        <v>0</v>
      </c>
      <c r="BA135" s="41">
        <f t="shared" si="175"/>
        <v>0</v>
      </c>
      <c r="BB135" s="41">
        <f t="shared" si="186"/>
        <v>0</v>
      </c>
      <c r="BC135" s="41">
        <f t="shared" si="218"/>
        <v>0</v>
      </c>
      <c r="BD135" s="34"/>
      <c r="BE135" s="41">
        <f t="shared" si="187"/>
        <v>0</v>
      </c>
      <c r="BF135" s="41">
        <f t="shared" si="188"/>
        <v>0</v>
      </c>
      <c r="BG135" s="41">
        <f t="shared" si="189"/>
        <v>0</v>
      </c>
      <c r="BH135" s="41">
        <f t="shared" si="190"/>
        <v>0</v>
      </c>
      <c r="BI135" s="41">
        <f t="shared" si="177"/>
        <v>0</v>
      </c>
      <c r="BJ135" s="41">
        <f t="shared" si="191"/>
        <v>0</v>
      </c>
      <c r="BL135" s="41">
        <f t="shared" si="169"/>
        <v>0</v>
      </c>
      <c r="BM135" s="41">
        <f t="shared" si="170"/>
        <v>0</v>
      </c>
      <c r="BN135" s="41">
        <f t="shared" si="192"/>
        <v>0</v>
      </c>
      <c r="BO135" s="41">
        <f t="shared" si="193"/>
        <v>0</v>
      </c>
      <c r="BP135" s="41">
        <f t="shared" si="194"/>
        <v>0</v>
      </c>
      <c r="BQ135" s="41">
        <f t="shared" si="195"/>
        <v>0</v>
      </c>
      <c r="BR135" s="41">
        <f t="shared" si="196"/>
        <v>0</v>
      </c>
      <c r="BS135" s="34"/>
      <c r="BT135" s="41">
        <f t="shared" si="197"/>
        <v>0</v>
      </c>
      <c r="BU135" s="41">
        <f t="shared" si="198"/>
        <v>0</v>
      </c>
      <c r="BV135" s="41">
        <f t="shared" si="199"/>
        <v>0</v>
      </c>
      <c r="BW135" s="41">
        <f t="shared" si="200"/>
        <v>0</v>
      </c>
      <c r="BX135" s="41">
        <f t="shared" si="201"/>
        <v>0</v>
      </c>
      <c r="BY135" s="41">
        <f t="shared" si="171"/>
        <v>0</v>
      </c>
      <c r="BZ135" s="41">
        <f t="shared" si="202"/>
        <v>0</v>
      </c>
      <c r="CA135" s="41">
        <f t="shared" si="203"/>
        <v>0</v>
      </c>
      <c r="CB135" s="41">
        <f t="shared" si="204"/>
        <v>0</v>
      </c>
      <c r="CC135" s="41">
        <f t="shared" si="205"/>
        <v>0</v>
      </c>
      <c r="CD135" s="41">
        <f t="shared" si="206"/>
        <v>0</v>
      </c>
      <c r="CE135" s="41">
        <f t="shared" si="207"/>
        <v>0</v>
      </c>
      <c r="CF135" s="41">
        <f t="shared" si="208"/>
        <v>0</v>
      </c>
      <c r="CH135" s="50">
        <f t="shared" si="219"/>
        <v>0</v>
      </c>
      <c r="CI135" s="50">
        <f t="shared" si="209"/>
        <v>0</v>
      </c>
      <c r="CJ135" s="50">
        <f t="shared" si="220"/>
        <v>0</v>
      </c>
      <c r="CK135" s="50"/>
      <c r="CL135" s="41">
        <f t="shared" ca="1" si="227"/>
        <v>0</v>
      </c>
      <c r="CM135" s="34"/>
      <c r="CN135" s="41">
        <f t="shared" si="221"/>
        <v>0</v>
      </c>
      <c r="CO135" s="41">
        <f t="shared" si="222"/>
        <v>0</v>
      </c>
      <c r="CP135" s="41">
        <f t="shared" si="225"/>
        <v>0</v>
      </c>
      <c r="CQ135" s="41">
        <f t="shared" si="226"/>
        <v>0</v>
      </c>
      <c r="CR135" s="41">
        <f t="shared" si="223"/>
        <v>0</v>
      </c>
      <c r="CS135" s="34"/>
      <c r="CT135" s="41">
        <f t="shared" si="178"/>
        <v>0</v>
      </c>
      <c r="CU135" s="34"/>
      <c r="CV135" s="39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</row>
    <row r="136" spans="1:162" s="21" customFormat="1" ht="21" x14ac:dyDescent="0.35">
      <c r="A136" s="57" t="str">
        <f t="shared" si="224"/>
        <v/>
      </c>
      <c r="B136" s="128"/>
      <c r="C136" s="105"/>
      <c r="D136" s="192"/>
      <c r="E136" s="192"/>
      <c r="F136" s="144"/>
      <c r="G136" s="145"/>
      <c r="H136" s="144"/>
      <c r="I136" s="132"/>
      <c r="J136" s="98"/>
      <c r="K136" s="98"/>
      <c r="L136" s="98"/>
      <c r="M136" s="99"/>
      <c r="N136" s="180"/>
      <c r="O136" s="148"/>
      <c r="P136" s="101"/>
      <c r="Q136" s="135"/>
      <c r="R136" s="135"/>
      <c r="S136" s="135"/>
      <c r="T136" s="100"/>
      <c r="U136" s="100"/>
      <c r="V136" s="137"/>
      <c r="W136" s="138"/>
      <c r="X136" s="128"/>
      <c r="Y136" s="128"/>
      <c r="Z136" s="146"/>
      <c r="AA136" s="160"/>
      <c r="AB136" s="27"/>
      <c r="AC136" s="34"/>
      <c r="AD136" s="41">
        <f t="shared" si="210"/>
        <v>0</v>
      </c>
      <c r="AE136" s="41">
        <f t="shared" si="182"/>
        <v>0</v>
      </c>
      <c r="AF136" s="41">
        <f t="shared" ca="1" si="211"/>
        <v>0</v>
      </c>
      <c r="AG136" s="41">
        <f t="shared" ca="1" si="212"/>
        <v>0</v>
      </c>
      <c r="AH136" s="34"/>
      <c r="AI136" s="109" t="str">
        <f t="shared" si="174"/>
        <v/>
      </c>
      <c r="AJ136" s="109">
        <f t="shared" si="183"/>
        <v>0</v>
      </c>
      <c r="AK136" s="109">
        <f t="shared" si="176"/>
        <v>0</v>
      </c>
      <c r="AL136" s="34"/>
      <c r="AM136" s="41">
        <f t="shared" si="213"/>
        <v>0</v>
      </c>
      <c r="AN136" s="41">
        <f t="shared" si="137"/>
        <v>0</v>
      </c>
      <c r="AO136" s="41">
        <f t="shared" si="214"/>
        <v>0</v>
      </c>
      <c r="AP136" s="41">
        <f t="shared" si="138"/>
        <v>0</v>
      </c>
      <c r="AQ136" s="41">
        <f t="shared" ca="1" si="215"/>
        <v>0</v>
      </c>
      <c r="AR136" s="41">
        <f t="shared" ca="1" si="139"/>
        <v>0</v>
      </c>
      <c r="AS136" s="41">
        <f t="shared" si="216"/>
        <v>0</v>
      </c>
      <c r="AT136" s="41">
        <f t="shared" si="140"/>
        <v>0</v>
      </c>
      <c r="AU136" s="41">
        <f t="shared" si="217"/>
        <v>0</v>
      </c>
      <c r="AV136" s="41">
        <f t="shared" si="141"/>
        <v>0</v>
      </c>
      <c r="AW136" s="34"/>
      <c r="AX136" s="34"/>
      <c r="AY136" s="41">
        <f t="shared" si="184"/>
        <v>0</v>
      </c>
      <c r="AZ136" s="41">
        <f t="shared" si="185"/>
        <v>0</v>
      </c>
      <c r="BA136" s="41">
        <f t="shared" si="175"/>
        <v>0</v>
      </c>
      <c r="BB136" s="41">
        <f t="shared" si="186"/>
        <v>0</v>
      </c>
      <c r="BC136" s="41">
        <f t="shared" si="218"/>
        <v>0</v>
      </c>
      <c r="BD136" s="34"/>
      <c r="BE136" s="41">
        <f t="shared" si="187"/>
        <v>0</v>
      </c>
      <c r="BF136" s="41">
        <f t="shared" si="188"/>
        <v>0</v>
      </c>
      <c r="BG136" s="41">
        <f t="shared" si="189"/>
        <v>0</v>
      </c>
      <c r="BH136" s="41">
        <f t="shared" si="190"/>
        <v>0</v>
      </c>
      <c r="BI136" s="41">
        <f t="shared" si="177"/>
        <v>0</v>
      </c>
      <c r="BJ136" s="41">
        <f t="shared" si="191"/>
        <v>0</v>
      </c>
      <c r="BL136" s="41">
        <f t="shared" si="169"/>
        <v>0</v>
      </c>
      <c r="BM136" s="41">
        <f t="shared" si="170"/>
        <v>0</v>
      </c>
      <c r="BN136" s="41">
        <f t="shared" si="192"/>
        <v>0</v>
      </c>
      <c r="BO136" s="41">
        <f t="shared" si="193"/>
        <v>0</v>
      </c>
      <c r="BP136" s="41">
        <f t="shared" si="194"/>
        <v>0</v>
      </c>
      <c r="BQ136" s="41">
        <f t="shared" si="195"/>
        <v>0</v>
      </c>
      <c r="BR136" s="41">
        <f t="shared" si="196"/>
        <v>0</v>
      </c>
      <c r="BS136" s="34"/>
      <c r="BT136" s="41">
        <f t="shared" si="197"/>
        <v>0</v>
      </c>
      <c r="BU136" s="41">
        <f t="shared" si="198"/>
        <v>0</v>
      </c>
      <c r="BV136" s="41">
        <f t="shared" si="199"/>
        <v>0</v>
      </c>
      <c r="BW136" s="41">
        <f t="shared" si="200"/>
        <v>0</v>
      </c>
      <c r="BX136" s="41">
        <f t="shared" si="201"/>
        <v>0</v>
      </c>
      <c r="BY136" s="41">
        <f t="shared" si="171"/>
        <v>0</v>
      </c>
      <c r="BZ136" s="41">
        <f t="shared" si="202"/>
        <v>0</v>
      </c>
      <c r="CA136" s="41">
        <f t="shared" si="203"/>
        <v>0</v>
      </c>
      <c r="CB136" s="41">
        <f t="shared" si="204"/>
        <v>0</v>
      </c>
      <c r="CC136" s="41">
        <f t="shared" si="205"/>
        <v>0</v>
      </c>
      <c r="CD136" s="41">
        <f t="shared" si="206"/>
        <v>0</v>
      </c>
      <c r="CE136" s="41">
        <f t="shared" si="207"/>
        <v>0</v>
      </c>
      <c r="CF136" s="41">
        <f t="shared" si="208"/>
        <v>0</v>
      </c>
      <c r="CH136" s="50">
        <f t="shared" si="219"/>
        <v>0</v>
      </c>
      <c r="CI136" s="50">
        <f t="shared" si="209"/>
        <v>0</v>
      </c>
      <c r="CJ136" s="50">
        <f t="shared" si="220"/>
        <v>0</v>
      </c>
      <c r="CK136" s="50"/>
      <c r="CL136" s="41">
        <f t="shared" ca="1" si="227"/>
        <v>0</v>
      </c>
      <c r="CM136" s="34"/>
      <c r="CN136" s="41">
        <f t="shared" si="221"/>
        <v>0</v>
      </c>
      <c r="CO136" s="41">
        <f t="shared" si="222"/>
        <v>0</v>
      </c>
      <c r="CP136" s="41">
        <f t="shared" si="225"/>
        <v>0</v>
      </c>
      <c r="CQ136" s="41">
        <f t="shared" si="226"/>
        <v>0</v>
      </c>
      <c r="CR136" s="41">
        <f t="shared" si="223"/>
        <v>0</v>
      </c>
      <c r="CS136" s="34"/>
      <c r="CT136" s="41">
        <f t="shared" si="178"/>
        <v>0</v>
      </c>
      <c r="CU136" s="34"/>
      <c r="CV136" s="39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</row>
    <row r="137" spans="1:162" s="21" customFormat="1" ht="21" x14ac:dyDescent="0.35">
      <c r="A137" s="57" t="str">
        <f t="shared" si="224"/>
        <v/>
      </c>
      <c r="B137" s="128"/>
      <c r="C137" s="105"/>
      <c r="D137" s="192"/>
      <c r="E137" s="192"/>
      <c r="F137" s="144"/>
      <c r="G137" s="145"/>
      <c r="H137" s="144"/>
      <c r="I137" s="132"/>
      <c r="J137" s="98"/>
      <c r="K137" s="98"/>
      <c r="L137" s="98"/>
      <c r="M137" s="99"/>
      <c r="N137" s="180"/>
      <c r="O137" s="148"/>
      <c r="P137" s="101"/>
      <c r="Q137" s="135"/>
      <c r="R137" s="135"/>
      <c r="S137" s="135"/>
      <c r="T137" s="100"/>
      <c r="U137" s="100"/>
      <c r="V137" s="137"/>
      <c r="W137" s="138"/>
      <c r="X137" s="128"/>
      <c r="Y137" s="128"/>
      <c r="Z137" s="146"/>
      <c r="AA137" s="160"/>
      <c r="AB137" s="27"/>
      <c r="AC137" s="34"/>
      <c r="AD137" s="41">
        <f t="shared" si="210"/>
        <v>0</v>
      </c>
      <c r="AE137" s="41">
        <f t="shared" si="182"/>
        <v>0</v>
      </c>
      <c r="AF137" s="41">
        <f t="shared" ca="1" si="211"/>
        <v>0</v>
      </c>
      <c r="AG137" s="41">
        <f t="shared" ca="1" si="212"/>
        <v>0</v>
      </c>
      <c r="AH137" s="34"/>
      <c r="AI137" s="109" t="str">
        <f t="shared" si="174"/>
        <v/>
      </c>
      <c r="AJ137" s="109">
        <f t="shared" si="183"/>
        <v>0</v>
      </c>
      <c r="AK137" s="109">
        <f t="shared" si="176"/>
        <v>0</v>
      </c>
      <c r="AL137" s="34"/>
      <c r="AM137" s="41">
        <f t="shared" si="213"/>
        <v>0</v>
      </c>
      <c r="AN137" s="41">
        <f t="shared" si="137"/>
        <v>0</v>
      </c>
      <c r="AO137" s="41">
        <f t="shared" si="214"/>
        <v>0</v>
      </c>
      <c r="AP137" s="41">
        <f t="shared" si="138"/>
        <v>0</v>
      </c>
      <c r="AQ137" s="41">
        <f t="shared" ca="1" si="215"/>
        <v>0</v>
      </c>
      <c r="AR137" s="41">
        <f t="shared" ca="1" si="139"/>
        <v>0</v>
      </c>
      <c r="AS137" s="41">
        <f t="shared" si="216"/>
        <v>0</v>
      </c>
      <c r="AT137" s="41">
        <f t="shared" si="140"/>
        <v>0</v>
      </c>
      <c r="AU137" s="41">
        <f t="shared" si="217"/>
        <v>0</v>
      </c>
      <c r="AV137" s="41">
        <f t="shared" si="141"/>
        <v>0</v>
      </c>
      <c r="AW137" s="34"/>
      <c r="AX137" s="34"/>
      <c r="AY137" s="41">
        <f t="shared" si="184"/>
        <v>0</v>
      </c>
      <c r="AZ137" s="41">
        <f t="shared" si="185"/>
        <v>0</v>
      </c>
      <c r="BA137" s="41">
        <f t="shared" si="175"/>
        <v>0</v>
      </c>
      <c r="BB137" s="41">
        <f t="shared" si="186"/>
        <v>0</v>
      </c>
      <c r="BC137" s="41">
        <f t="shared" si="218"/>
        <v>0</v>
      </c>
      <c r="BD137" s="34"/>
      <c r="BE137" s="41">
        <f t="shared" si="187"/>
        <v>0</v>
      </c>
      <c r="BF137" s="41">
        <f t="shared" si="188"/>
        <v>0</v>
      </c>
      <c r="BG137" s="41">
        <f t="shared" si="189"/>
        <v>0</v>
      </c>
      <c r="BH137" s="41">
        <f t="shared" si="190"/>
        <v>0</v>
      </c>
      <c r="BI137" s="41">
        <f t="shared" si="177"/>
        <v>0</v>
      </c>
      <c r="BJ137" s="41">
        <f t="shared" si="191"/>
        <v>0</v>
      </c>
      <c r="BL137" s="41">
        <f t="shared" si="169"/>
        <v>0</v>
      </c>
      <c r="BM137" s="41">
        <f t="shared" si="170"/>
        <v>0</v>
      </c>
      <c r="BN137" s="41">
        <f t="shared" si="192"/>
        <v>0</v>
      </c>
      <c r="BO137" s="41">
        <f t="shared" si="193"/>
        <v>0</v>
      </c>
      <c r="BP137" s="41">
        <f t="shared" si="194"/>
        <v>0</v>
      </c>
      <c r="BQ137" s="41">
        <f t="shared" si="195"/>
        <v>0</v>
      </c>
      <c r="BR137" s="41">
        <f t="shared" si="196"/>
        <v>0</v>
      </c>
      <c r="BS137" s="34"/>
      <c r="BT137" s="41">
        <f t="shared" si="197"/>
        <v>0</v>
      </c>
      <c r="BU137" s="41">
        <f t="shared" si="198"/>
        <v>0</v>
      </c>
      <c r="BV137" s="41">
        <f t="shared" si="199"/>
        <v>0</v>
      </c>
      <c r="BW137" s="41">
        <f t="shared" si="200"/>
        <v>0</v>
      </c>
      <c r="BX137" s="41">
        <f t="shared" si="201"/>
        <v>0</v>
      </c>
      <c r="BY137" s="41">
        <f t="shared" si="171"/>
        <v>0</v>
      </c>
      <c r="BZ137" s="41">
        <f t="shared" si="202"/>
        <v>0</v>
      </c>
      <c r="CA137" s="41">
        <f t="shared" si="203"/>
        <v>0</v>
      </c>
      <c r="CB137" s="41">
        <f t="shared" si="204"/>
        <v>0</v>
      </c>
      <c r="CC137" s="41">
        <f t="shared" si="205"/>
        <v>0</v>
      </c>
      <c r="CD137" s="41">
        <f t="shared" si="206"/>
        <v>0</v>
      </c>
      <c r="CE137" s="41">
        <f t="shared" si="207"/>
        <v>0</v>
      </c>
      <c r="CF137" s="41">
        <f t="shared" si="208"/>
        <v>0</v>
      </c>
      <c r="CH137" s="50">
        <f t="shared" si="219"/>
        <v>0</v>
      </c>
      <c r="CI137" s="50">
        <f t="shared" si="209"/>
        <v>0</v>
      </c>
      <c r="CJ137" s="50">
        <f t="shared" si="220"/>
        <v>0</v>
      </c>
      <c r="CK137" s="50"/>
      <c r="CL137" s="41">
        <f t="shared" ca="1" si="227"/>
        <v>0</v>
      </c>
      <c r="CM137" s="34"/>
      <c r="CN137" s="41">
        <f t="shared" si="221"/>
        <v>0</v>
      </c>
      <c r="CO137" s="41">
        <f t="shared" si="222"/>
        <v>0</v>
      </c>
      <c r="CP137" s="41">
        <f t="shared" si="225"/>
        <v>0</v>
      </c>
      <c r="CQ137" s="41">
        <f t="shared" si="226"/>
        <v>0</v>
      </c>
      <c r="CR137" s="41">
        <f t="shared" si="223"/>
        <v>0</v>
      </c>
      <c r="CS137" s="34"/>
      <c r="CT137" s="41">
        <f t="shared" si="178"/>
        <v>0</v>
      </c>
      <c r="CU137" s="34"/>
      <c r="CV137" s="39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</row>
    <row r="138" spans="1:162" s="21" customFormat="1" ht="21" x14ac:dyDescent="0.35">
      <c r="A138" s="57" t="str">
        <f t="shared" si="224"/>
        <v/>
      </c>
      <c r="B138" s="128"/>
      <c r="C138" s="105"/>
      <c r="D138" s="192"/>
      <c r="E138" s="192"/>
      <c r="F138" s="144"/>
      <c r="G138" s="145"/>
      <c r="H138" s="144"/>
      <c r="I138" s="132"/>
      <c r="J138" s="98"/>
      <c r="K138" s="98"/>
      <c r="L138" s="98"/>
      <c r="M138" s="99"/>
      <c r="N138" s="180"/>
      <c r="O138" s="148"/>
      <c r="P138" s="101"/>
      <c r="Q138" s="135"/>
      <c r="R138" s="135"/>
      <c r="S138" s="135"/>
      <c r="T138" s="100"/>
      <c r="U138" s="100"/>
      <c r="V138" s="137"/>
      <c r="W138" s="138"/>
      <c r="X138" s="128"/>
      <c r="Y138" s="128"/>
      <c r="Z138" s="146"/>
      <c r="AA138" s="160"/>
      <c r="AB138" s="27"/>
      <c r="AC138" s="34"/>
      <c r="AD138" s="41">
        <f t="shared" si="210"/>
        <v>0</v>
      </c>
      <c r="AE138" s="41">
        <f t="shared" si="182"/>
        <v>0</v>
      </c>
      <c r="AF138" s="41">
        <f t="shared" ca="1" si="211"/>
        <v>0</v>
      </c>
      <c r="AG138" s="41">
        <f t="shared" ca="1" si="212"/>
        <v>0</v>
      </c>
      <c r="AH138" s="34"/>
      <c r="AI138" s="109" t="str">
        <f t="shared" si="174"/>
        <v/>
      </c>
      <c r="AJ138" s="109">
        <f t="shared" si="183"/>
        <v>0</v>
      </c>
      <c r="AK138" s="109">
        <f t="shared" si="176"/>
        <v>0</v>
      </c>
      <c r="AL138" s="34"/>
      <c r="AM138" s="41">
        <f t="shared" si="213"/>
        <v>0</v>
      </c>
      <c r="AN138" s="41">
        <f t="shared" si="137"/>
        <v>0</v>
      </c>
      <c r="AO138" s="41">
        <f t="shared" si="214"/>
        <v>0</v>
      </c>
      <c r="AP138" s="41">
        <f t="shared" si="138"/>
        <v>0</v>
      </c>
      <c r="AQ138" s="41">
        <f t="shared" ca="1" si="215"/>
        <v>0</v>
      </c>
      <c r="AR138" s="41">
        <f t="shared" ca="1" si="139"/>
        <v>0</v>
      </c>
      <c r="AS138" s="41">
        <f t="shared" si="216"/>
        <v>0</v>
      </c>
      <c r="AT138" s="41">
        <f t="shared" si="140"/>
        <v>0</v>
      </c>
      <c r="AU138" s="41">
        <f t="shared" si="217"/>
        <v>0</v>
      </c>
      <c r="AV138" s="41">
        <f t="shared" si="141"/>
        <v>0</v>
      </c>
      <c r="AW138" s="34"/>
      <c r="AX138" s="34"/>
      <c r="AY138" s="41">
        <f t="shared" si="184"/>
        <v>0</v>
      </c>
      <c r="AZ138" s="41">
        <f t="shared" si="185"/>
        <v>0</v>
      </c>
      <c r="BA138" s="41">
        <f t="shared" si="175"/>
        <v>0</v>
      </c>
      <c r="BB138" s="41">
        <f t="shared" si="186"/>
        <v>0</v>
      </c>
      <c r="BC138" s="41">
        <f t="shared" si="218"/>
        <v>0</v>
      </c>
      <c r="BD138" s="34"/>
      <c r="BE138" s="41">
        <f t="shared" si="187"/>
        <v>0</v>
      </c>
      <c r="BF138" s="41">
        <f t="shared" si="188"/>
        <v>0</v>
      </c>
      <c r="BG138" s="41">
        <f t="shared" si="189"/>
        <v>0</v>
      </c>
      <c r="BH138" s="41">
        <f t="shared" si="190"/>
        <v>0</v>
      </c>
      <c r="BI138" s="41">
        <f t="shared" si="177"/>
        <v>0</v>
      </c>
      <c r="BJ138" s="41">
        <f t="shared" si="191"/>
        <v>0</v>
      </c>
      <c r="BL138" s="41">
        <f t="shared" si="169"/>
        <v>0</v>
      </c>
      <c r="BM138" s="41">
        <f t="shared" si="170"/>
        <v>0</v>
      </c>
      <c r="BN138" s="41">
        <f t="shared" si="192"/>
        <v>0</v>
      </c>
      <c r="BO138" s="41">
        <f t="shared" si="193"/>
        <v>0</v>
      </c>
      <c r="BP138" s="41">
        <f t="shared" si="194"/>
        <v>0</v>
      </c>
      <c r="BQ138" s="41">
        <f t="shared" si="195"/>
        <v>0</v>
      </c>
      <c r="BR138" s="41">
        <f t="shared" si="196"/>
        <v>0</v>
      </c>
      <c r="BS138" s="34"/>
      <c r="BT138" s="41">
        <f t="shared" si="197"/>
        <v>0</v>
      </c>
      <c r="BU138" s="41">
        <f t="shared" si="198"/>
        <v>0</v>
      </c>
      <c r="BV138" s="41">
        <f t="shared" si="199"/>
        <v>0</v>
      </c>
      <c r="BW138" s="41">
        <f t="shared" si="200"/>
        <v>0</v>
      </c>
      <c r="BX138" s="41">
        <f t="shared" si="201"/>
        <v>0</v>
      </c>
      <c r="BY138" s="41">
        <f t="shared" si="171"/>
        <v>0</v>
      </c>
      <c r="BZ138" s="41">
        <f t="shared" si="202"/>
        <v>0</v>
      </c>
      <c r="CA138" s="41">
        <f t="shared" si="203"/>
        <v>0</v>
      </c>
      <c r="CB138" s="41">
        <f t="shared" si="204"/>
        <v>0</v>
      </c>
      <c r="CC138" s="41">
        <f t="shared" si="205"/>
        <v>0</v>
      </c>
      <c r="CD138" s="41">
        <f t="shared" si="206"/>
        <v>0</v>
      </c>
      <c r="CE138" s="41">
        <f t="shared" si="207"/>
        <v>0</v>
      </c>
      <c r="CF138" s="41">
        <f t="shared" si="208"/>
        <v>0</v>
      </c>
      <c r="CH138" s="50">
        <f t="shared" si="219"/>
        <v>0</v>
      </c>
      <c r="CI138" s="50">
        <f t="shared" si="209"/>
        <v>0</v>
      </c>
      <c r="CJ138" s="50">
        <f t="shared" si="220"/>
        <v>0</v>
      </c>
      <c r="CK138" s="50"/>
      <c r="CL138" s="41">
        <f t="shared" ca="1" si="227"/>
        <v>0</v>
      </c>
      <c r="CM138" s="34"/>
      <c r="CN138" s="41">
        <f t="shared" si="221"/>
        <v>0</v>
      </c>
      <c r="CO138" s="41">
        <f t="shared" si="222"/>
        <v>0</v>
      </c>
      <c r="CP138" s="41">
        <f t="shared" si="225"/>
        <v>0</v>
      </c>
      <c r="CQ138" s="41">
        <f t="shared" si="226"/>
        <v>0</v>
      </c>
      <c r="CR138" s="41">
        <f t="shared" si="223"/>
        <v>0</v>
      </c>
      <c r="CS138" s="34"/>
      <c r="CT138" s="41">
        <f t="shared" si="178"/>
        <v>0</v>
      </c>
      <c r="CU138" s="34"/>
      <c r="CV138" s="39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</row>
    <row r="139" spans="1:162" s="21" customFormat="1" ht="21" x14ac:dyDescent="0.35">
      <c r="A139" s="57" t="str">
        <f t="shared" si="224"/>
        <v/>
      </c>
      <c r="B139" s="128"/>
      <c r="C139" s="105"/>
      <c r="D139" s="192"/>
      <c r="E139" s="192"/>
      <c r="F139" s="144"/>
      <c r="G139" s="145"/>
      <c r="H139" s="144"/>
      <c r="I139" s="132"/>
      <c r="J139" s="98"/>
      <c r="K139" s="98"/>
      <c r="L139" s="98"/>
      <c r="M139" s="99"/>
      <c r="N139" s="180"/>
      <c r="O139" s="148"/>
      <c r="P139" s="101"/>
      <c r="Q139" s="135"/>
      <c r="R139" s="135"/>
      <c r="S139" s="135"/>
      <c r="T139" s="100"/>
      <c r="U139" s="100"/>
      <c r="V139" s="137"/>
      <c r="W139" s="138"/>
      <c r="X139" s="128"/>
      <c r="Y139" s="128"/>
      <c r="Z139" s="146"/>
      <c r="AA139" s="160"/>
      <c r="AB139" s="27"/>
      <c r="AC139" s="34"/>
      <c r="AD139" s="41">
        <f t="shared" si="210"/>
        <v>0</v>
      </c>
      <c r="AE139" s="41">
        <f t="shared" si="182"/>
        <v>0</v>
      </c>
      <c r="AF139" s="41">
        <f t="shared" ca="1" si="211"/>
        <v>0</v>
      </c>
      <c r="AG139" s="41">
        <f t="shared" ca="1" si="212"/>
        <v>0</v>
      </c>
      <c r="AH139" s="34"/>
      <c r="AI139" s="109" t="str">
        <f t="shared" si="174"/>
        <v/>
      </c>
      <c r="AJ139" s="109">
        <f t="shared" si="183"/>
        <v>0</v>
      </c>
      <c r="AK139" s="109">
        <f t="shared" si="176"/>
        <v>0</v>
      </c>
      <c r="AL139" s="34"/>
      <c r="AM139" s="41">
        <f t="shared" si="213"/>
        <v>0</v>
      </c>
      <c r="AN139" s="41">
        <f t="shared" si="137"/>
        <v>0</v>
      </c>
      <c r="AO139" s="41">
        <f t="shared" si="214"/>
        <v>0</v>
      </c>
      <c r="AP139" s="41">
        <f t="shared" si="138"/>
        <v>0</v>
      </c>
      <c r="AQ139" s="41">
        <f t="shared" ca="1" si="215"/>
        <v>0</v>
      </c>
      <c r="AR139" s="41">
        <f t="shared" ca="1" si="139"/>
        <v>0</v>
      </c>
      <c r="AS139" s="41">
        <f t="shared" si="216"/>
        <v>0</v>
      </c>
      <c r="AT139" s="41">
        <f t="shared" si="140"/>
        <v>0</v>
      </c>
      <c r="AU139" s="41">
        <f t="shared" si="217"/>
        <v>0</v>
      </c>
      <c r="AV139" s="41">
        <f t="shared" si="141"/>
        <v>0</v>
      </c>
      <c r="AW139" s="34"/>
      <c r="AX139" s="34"/>
      <c r="AY139" s="41">
        <f t="shared" si="184"/>
        <v>0</v>
      </c>
      <c r="AZ139" s="41">
        <f t="shared" si="185"/>
        <v>0</v>
      </c>
      <c r="BA139" s="41">
        <f t="shared" si="175"/>
        <v>0</v>
      </c>
      <c r="BB139" s="41">
        <f t="shared" si="186"/>
        <v>0</v>
      </c>
      <c r="BC139" s="41">
        <f t="shared" si="218"/>
        <v>0</v>
      </c>
      <c r="BD139" s="34"/>
      <c r="BE139" s="41">
        <f t="shared" si="187"/>
        <v>0</v>
      </c>
      <c r="BF139" s="41">
        <f t="shared" si="188"/>
        <v>0</v>
      </c>
      <c r="BG139" s="41">
        <f t="shared" si="189"/>
        <v>0</v>
      </c>
      <c r="BH139" s="41">
        <f t="shared" si="190"/>
        <v>0</v>
      </c>
      <c r="BI139" s="41">
        <f t="shared" si="177"/>
        <v>0</v>
      </c>
      <c r="BJ139" s="41">
        <f t="shared" si="191"/>
        <v>0</v>
      </c>
      <c r="BL139" s="41">
        <f t="shared" si="169"/>
        <v>0</v>
      </c>
      <c r="BM139" s="41">
        <f t="shared" si="170"/>
        <v>0</v>
      </c>
      <c r="BN139" s="41">
        <f t="shared" si="192"/>
        <v>0</v>
      </c>
      <c r="BO139" s="41">
        <f t="shared" si="193"/>
        <v>0</v>
      </c>
      <c r="BP139" s="41">
        <f t="shared" si="194"/>
        <v>0</v>
      </c>
      <c r="BQ139" s="41">
        <f t="shared" si="195"/>
        <v>0</v>
      </c>
      <c r="BR139" s="41">
        <f t="shared" si="196"/>
        <v>0</v>
      </c>
      <c r="BS139" s="34"/>
      <c r="BT139" s="41">
        <f t="shared" si="197"/>
        <v>0</v>
      </c>
      <c r="BU139" s="41">
        <f t="shared" si="198"/>
        <v>0</v>
      </c>
      <c r="BV139" s="41">
        <f t="shared" si="199"/>
        <v>0</v>
      </c>
      <c r="BW139" s="41">
        <f t="shared" si="200"/>
        <v>0</v>
      </c>
      <c r="BX139" s="41">
        <f t="shared" si="201"/>
        <v>0</v>
      </c>
      <c r="BY139" s="41">
        <f t="shared" si="171"/>
        <v>0</v>
      </c>
      <c r="BZ139" s="41">
        <f t="shared" si="202"/>
        <v>0</v>
      </c>
      <c r="CA139" s="41">
        <f t="shared" si="203"/>
        <v>0</v>
      </c>
      <c r="CB139" s="41">
        <f t="shared" si="204"/>
        <v>0</v>
      </c>
      <c r="CC139" s="41">
        <f t="shared" si="205"/>
        <v>0</v>
      </c>
      <c r="CD139" s="41">
        <f t="shared" si="206"/>
        <v>0</v>
      </c>
      <c r="CE139" s="41">
        <f t="shared" si="207"/>
        <v>0</v>
      </c>
      <c r="CF139" s="41">
        <f t="shared" si="208"/>
        <v>0</v>
      </c>
      <c r="CH139" s="50">
        <f t="shared" si="219"/>
        <v>0</v>
      </c>
      <c r="CI139" s="50">
        <f t="shared" si="209"/>
        <v>0</v>
      </c>
      <c r="CJ139" s="50">
        <f t="shared" si="220"/>
        <v>0</v>
      </c>
      <c r="CK139" s="50"/>
      <c r="CL139" s="41">
        <f t="shared" ca="1" si="227"/>
        <v>0</v>
      </c>
      <c r="CM139" s="34"/>
      <c r="CN139" s="41">
        <f t="shared" si="221"/>
        <v>0</v>
      </c>
      <c r="CO139" s="41">
        <f t="shared" si="222"/>
        <v>0</v>
      </c>
      <c r="CP139" s="41">
        <f t="shared" si="225"/>
        <v>0</v>
      </c>
      <c r="CQ139" s="41">
        <f t="shared" si="226"/>
        <v>0</v>
      </c>
      <c r="CR139" s="41">
        <f t="shared" si="223"/>
        <v>0</v>
      </c>
      <c r="CS139" s="34"/>
      <c r="CT139" s="41">
        <f t="shared" si="178"/>
        <v>0</v>
      </c>
      <c r="CU139" s="34"/>
      <c r="CV139" s="39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</row>
    <row r="140" spans="1:162" s="21" customFormat="1" ht="21" x14ac:dyDescent="0.35">
      <c r="A140" s="57" t="str">
        <f t="shared" si="224"/>
        <v/>
      </c>
      <c r="B140" s="128"/>
      <c r="C140" s="105"/>
      <c r="D140" s="192"/>
      <c r="E140" s="192"/>
      <c r="F140" s="144"/>
      <c r="G140" s="145"/>
      <c r="H140" s="144"/>
      <c r="I140" s="132"/>
      <c r="J140" s="98"/>
      <c r="K140" s="98"/>
      <c r="L140" s="98"/>
      <c r="M140" s="99"/>
      <c r="N140" s="180"/>
      <c r="O140" s="148"/>
      <c r="P140" s="101"/>
      <c r="Q140" s="135"/>
      <c r="R140" s="135"/>
      <c r="S140" s="135"/>
      <c r="T140" s="100"/>
      <c r="U140" s="100"/>
      <c r="V140" s="137"/>
      <c r="W140" s="138"/>
      <c r="X140" s="128"/>
      <c r="Y140" s="128"/>
      <c r="Z140" s="146"/>
      <c r="AA140" s="160"/>
      <c r="AB140" s="27"/>
      <c r="AC140" s="34"/>
      <c r="AD140" s="41">
        <f t="shared" si="210"/>
        <v>0</v>
      </c>
      <c r="AE140" s="41">
        <f t="shared" si="182"/>
        <v>0</v>
      </c>
      <c r="AF140" s="41">
        <f t="shared" ca="1" si="211"/>
        <v>0</v>
      </c>
      <c r="AG140" s="41">
        <f t="shared" ca="1" si="212"/>
        <v>0</v>
      </c>
      <c r="AH140" s="34"/>
      <c r="AI140" s="109" t="str">
        <f t="shared" si="174"/>
        <v/>
      </c>
      <c r="AJ140" s="109">
        <f t="shared" si="183"/>
        <v>0</v>
      </c>
      <c r="AK140" s="109">
        <f t="shared" si="176"/>
        <v>0</v>
      </c>
      <c r="AL140" s="34"/>
      <c r="AM140" s="41">
        <f t="shared" si="213"/>
        <v>0</v>
      </c>
      <c r="AN140" s="41">
        <f t="shared" si="137"/>
        <v>0</v>
      </c>
      <c r="AO140" s="41">
        <f t="shared" si="214"/>
        <v>0</v>
      </c>
      <c r="AP140" s="41">
        <f t="shared" si="138"/>
        <v>0</v>
      </c>
      <c r="AQ140" s="41">
        <f t="shared" ca="1" si="215"/>
        <v>0</v>
      </c>
      <c r="AR140" s="41">
        <f t="shared" ca="1" si="139"/>
        <v>0</v>
      </c>
      <c r="AS140" s="41">
        <f t="shared" si="216"/>
        <v>0</v>
      </c>
      <c r="AT140" s="41">
        <f t="shared" si="140"/>
        <v>0</v>
      </c>
      <c r="AU140" s="41">
        <f t="shared" si="217"/>
        <v>0</v>
      </c>
      <c r="AV140" s="41">
        <f t="shared" si="141"/>
        <v>0</v>
      </c>
      <c r="AW140" s="34"/>
      <c r="AX140" s="34"/>
      <c r="AY140" s="41">
        <f t="shared" si="184"/>
        <v>0</v>
      </c>
      <c r="AZ140" s="41">
        <f t="shared" si="185"/>
        <v>0</v>
      </c>
      <c r="BA140" s="41">
        <f t="shared" si="175"/>
        <v>0</v>
      </c>
      <c r="BB140" s="41">
        <f t="shared" si="186"/>
        <v>0</v>
      </c>
      <c r="BC140" s="41">
        <f t="shared" si="218"/>
        <v>0</v>
      </c>
      <c r="BD140" s="34"/>
      <c r="BE140" s="41">
        <f t="shared" si="187"/>
        <v>0</v>
      </c>
      <c r="BF140" s="41">
        <f t="shared" si="188"/>
        <v>0</v>
      </c>
      <c r="BG140" s="41">
        <f t="shared" si="189"/>
        <v>0</v>
      </c>
      <c r="BH140" s="41">
        <f t="shared" si="190"/>
        <v>0</v>
      </c>
      <c r="BI140" s="41">
        <f t="shared" si="177"/>
        <v>0</v>
      </c>
      <c r="BJ140" s="41">
        <f t="shared" si="191"/>
        <v>0</v>
      </c>
      <c r="BL140" s="41">
        <f t="shared" si="169"/>
        <v>0</v>
      </c>
      <c r="BM140" s="41">
        <f t="shared" si="170"/>
        <v>0</v>
      </c>
      <c r="BN140" s="41">
        <f t="shared" si="192"/>
        <v>0</v>
      </c>
      <c r="BO140" s="41">
        <f t="shared" si="193"/>
        <v>0</v>
      </c>
      <c r="BP140" s="41">
        <f t="shared" si="194"/>
        <v>0</v>
      </c>
      <c r="BQ140" s="41">
        <f t="shared" si="195"/>
        <v>0</v>
      </c>
      <c r="BR140" s="41">
        <f t="shared" si="196"/>
        <v>0</v>
      </c>
      <c r="BS140" s="34"/>
      <c r="BT140" s="41">
        <f t="shared" si="197"/>
        <v>0</v>
      </c>
      <c r="BU140" s="41">
        <f t="shared" si="198"/>
        <v>0</v>
      </c>
      <c r="BV140" s="41">
        <f t="shared" si="199"/>
        <v>0</v>
      </c>
      <c r="BW140" s="41">
        <f t="shared" si="200"/>
        <v>0</v>
      </c>
      <c r="BX140" s="41">
        <f t="shared" si="201"/>
        <v>0</v>
      </c>
      <c r="BY140" s="41">
        <f t="shared" si="171"/>
        <v>0</v>
      </c>
      <c r="BZ140" s="41">
        <f t="shared" si="202"/>
        <v>0</v>
      </c>
      <c r="CA140" s="41">
        <f t="shared" si="203"/>
        <v>0</v>
      </c>
      <c r="CB140" s="41">
        <f t="shared" si="204"/>
        <v>0</v>
      </c>
      <c r="CC140" s="41">
        <f t="shared" si="205"/>
        <v>0</v>
      </c>
      <c r="CD140" s="41">
        <f t="shared" si="206"/>
        <v>0</v>
      </c>
      <c r="CE140" s="41">
        <f t="shared" si="207"/>
        <v>0</v>
      </c>
      <c r="CF140" s="41">
        <f t="shared" si="208"/>
        <v>0</v>
      </c>
      <c r="CH140" s="50">
        <f t="shared" si="219"/>
        <v>0</v>
      </c>
      <c r="CI140" s="50">
        <f t="shared" si="209"/>
        <v>0</v>
      </c>
      <c r="CJ140" s="50">
        <f t="shared" si="220"/>
        <v>0</v>
      </c>
      <c r="CK140" s="50"/>
      <c r="CL140" s="41">
        <f t="shared" ca="1" si="227"/>
        <v>0</v>
      </c>
      <c r="CM140" s="34"/>
      <c r="CN140" s="41">
        <f t="shared" si="221"/>
        <v>0</v>
      </c>
      <c r="CO140" s="41">
        <f t="shared" si="222"/>
        <v>0</v>
      </c>
      <c r="CP140" s="41">
        <f t="shared" si="225"/>
        <v>0</v>
      </c>
      <c r="CQ140" s="41">
        <f t="shared" si="226"/>
        <v>0</v>
      </c>
      <c r="CR140" s="41">
        <f t="shared" si="223"/>
        <v>0</v>
      </c>
      <c r="CS140" s="34"/>
      <c r="CT140" s="41">
        <f t="shared" si="178"/>
        <v>0</v>
      </c>
      <c r="CU140" s="34"/>
      <c r="CV140" s="39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</row>
    <row r="141" spans="1:162" s="21" customFormat="1" ht="21" x14ac:dyDescent="0.35">
      <c r="A141" s="57" t="str">
        <f t="shared" si="224"/>
        <v/>
      </c>
      <c r="B141" s="128"/>
      <c r="C141" s="105"/>
      <c r="D141" s="192"/>
      <c r="E141" s="192"/>
      <c r="F141" s="144"/>
      <c r="G141" s="145"/>
      <c r="H141" s="144"/>
      <c r="I141" s="132"/>
      <c r="J141" s="98"/>
      <c r="K141" s="98"/>
      <c r="L141" s="98"/>
      <c r="M141" s="99"/>
      <c r="N141" s="180"/>
      <c r="O141" s="148"/>
      <c r="P141" s="101"/>
      <c r="Q141" s="135"/>
      <c r="R141" s="135"/>
      <c r="S141" s="135"/>
      <c r="T141" s="100"/>
      <c r="U141" s="100"/>
      <c r="V141" s="137"/>
      <c r="W141" s="138"/>
      <c r="X141" s="128"/>
      <c r="Y141" s="128"/>
      <c r="Z141" s="146"/>
      <c r="AA141" s="160"/>
      <c r="AB141" s="27"/>
      <c r="AC141" s="34"/>
      <c r="AD141" s="41">
        <f t="shared" si="210"/>
        <v>0</v>
      </c>
      <c r="AE141" s="41">
        <f t="shared" si="182"/>
        <v>0</v>
      </c>
      <c r="AF141" s="41">
        <f t="shared" ca="1" si="211"/>
        <v>0</v>
      </c>
      <c r="AG141" s="41">
        <f t="shared" ca="1" si="212"/>
        <v>0</v>
      </c>
      <c r="AH141" s="34"/>
      <c r="AI141" s="109" t="str">
        <f t="shared" si="174"/>
        <v/>
      </c>
      <c r="AJ141" s="109">
        <f t="shared" si="183"/>
        <v>0</v>
      </c>
      <c r="AK141" s="109">
        <f t="shared" si="176"/>
        <v>0</v>
      </c>
      <c r="AL141" s="34"/>
      <c r="AM141" s="41">
        <f t="shared" si="213"/>
        <v>0</v>
      </c>
      <c r="AN141" s="41">
        <f t="shared" si="137"/>
        <v>0</v>
      </c>
      <c r="AO141" s="41">
        <f t="shared" si="214"/>
        <v>0</v>
      </c>
      <c r="AP141" s="41">
        <f t="shared" si="138"/>
        <v>0</v>
      </c>
      <c r="AQ141" s="41">
        <f t="shared" ca="1" si="215"/>
        <v>0</v>
      </c>
      <c r="AR141" s="41">
        <f t="shared" ca="1" si="139"/>
        <v>0</v>
      </c>
      <c r="AS141" s="41">
        <f t="shared" si="216"/>
        <v>0</v>
      </c>
      <c r="AT141" s="41">
        <f t="shared" si="140"/>
        <v>0</v>
      </c>
      <c r="AU141" s="41">
        <f t="shared" si="217"/>
        <v>0</v>
      </c>
      <c r="AV141" s="41">
        <f t="shared" si="141"/>
        <v>0</v>
      </c>
      <c r="AW141" s="34"/>
      <c r="AX141" s="34"/>
      <c r="AY141" s="41">
        <f t="shared" si="184"/>
        <v>0</v>
      </c>
      <c r="AZ141" s="41">
        <f t="shared" si="185"/>
        <v>0</v>
      </c>
      <c r="BA141" s="41">
        <f t="shared" si="175"/>
        <v>0</v>
      </c>
      <c r="BB141" s="41">
        <f t="shared" si="186"/>
        <v>0</v>
      </c>
      <c r="BC141" s="41">
        <f t="shared" si="218"/>
        <v>0</v>
      </c>
      <c r="BD141" s="34"/>
      <c r="BE141" s="41">
        <f t="shared" si="187"/>
        <v>0</v>
      </c>
      <c r="BF141" s="41">
        <f t="shared" si="188"/>
        <v>0</v>
      </c>
      <c r="BG141" s="41">
        <f t="shared" si="189"/>
        <v>0</v>
      </c>
      <c r="BH141" s="41">
        <f t="shared" si="190"/>
        <v>0</v>
      </c>
      <c r="BI141" s="41">
        <f t="shared" si="177"/>
        <v>0</v>
      </c>
      <c r="BJ141" s="41">
        <f t="shared" si="191"/>
        <v>0</v>
      </c>
      <c r="BL141" s="41">
        <f t="shared" si="169"/>
        <v>0</v>
      </c>
      <c r="BM141" s="41">
        <f t="shared" si="170"/>
        <v>0</v>
      </c>
      <c r="BN141" s="41">
        <f t="shared" si="192"/>
        <v>0</v>
      </c>
      <c r="BO141" s="41">
        <f t="shared" si="193"/>
        <v>0</v>
      </c>
      <c r="BP141" s="41">
        <f t="shared" si="194"/>
        <v>0</v>
      </c>
      <c r="BQ141" s="41">
        <f t="shared" si="195"/>
        <v>0</v>
      </c>
      <c r="BR141" s="41">
        <f t="shared" si="196"/>
        <v>0</v>
      </c>
      <c r="BS141" s="34"/>
      <c r="BT141" s="41">
        <f t="shared" si="197"/>
        <v>0</v>
      </c>
      <c r="BU141" s="41">
        <f t="shared" si="198"/>
        <v>0</v>
      </c>
      <c r="BV141" s="41">
        <f t="shared" si="199"/>
        <v>0</v>
      </c>
      <c r="BW141" s="41">
        <f t="shared" si="200"/>
        <v>0</v>
      </c>
      <c r="BX141" s="41">
        <f t="shared" si="201"/>
        <v>0</v>
      </c>
      <c r="BY141" s="41">
        <f t="shared" si="171"/>
        <v>0</v>
      </c>
      <c r="BZ141" s="41">
        <f t="shared" si="202"/>
        <v>0</v>
      </c>
      <c r="CA141" s="41">
        <f t="shared" si="203"/>
        <v>0</v>
      </c>
      <c r="CB141" s="41">
        <f t="shared" si="204"/>
        <v>0</v>
      </c>
      <c r="CC141" s="41">
        <f t="shared" si="205"/>
        <v>0</v>
      </c>
      <c r="CD141" s="41">
        <f t="shared" si="206"/>
        <v>0</v>
      </c>
      <c r="CE141" s="41">
        <f t="shared" si="207"/>
        <v>0</v>
      </c>
      <c r="CF141" s="41">
        <f t="shared" si="208"/>
        <v>0</v>
      </c>
      <c r="CH141" s="50">
        <f t="shared" si="219"/>
        <v>0</v>
      </c>
      <c r="CI141" s="50">
        <f t="shared" si="209"/>
        <v>0</v>
      </c>
      <c r="CJ141" s="50">
        <f t="shared" si="220"/>
        <v>0</v>
      </c>
      <c r="CK141" s="50"/>
      <c r="CL141" s="41">
        <f t="shared" ca="1" si="227"/>
        <v>0</v>
      </c>
      <c r="CM141" s="34"/>
      <c r="CN141" s="41">
        <f t="shared" si="221"/>
        <v>0</v>
      </c>
      <c r="CO141" s="41">
        <f t="shared" si="222"/>
        <v>0</v>
      </c>
      <c r="CP141" s="41">
        <f t="shared" si="225"/>
        <v>0</v>
      </c>
      <c r="CQ141" s="41">
        <f t="shared" si="226"/>
        <v>0</v>
      </c>
      <c r="CR141" s="41">
        <f t="shared" si="223"/>
        <v>0</v>
      </c>
      <c r="CS141" s="34"/>
      <c r="CT141" s="41">
        <f t="shared" si="178"/>
        <v>0</v>
      </c>
      <c r="CU141" s="34"/>
      <c r="CV141" s="39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</row>
    <row r="142" spans="1:162" s="21" customFormat="1" ht="21" x14ac:dyDescent="0.35">
      <c r="A142" s="57" t="str">
        <f t="shared" si="224"/>
        <v/>
      </c>
      <c r="B142" s="128"/>
      <c r="C142" s="105"/>
      <c r="D142" s="192"/>
      <c r="E142" s="192"/>
      <c r="F142" s="144"/>
      <c r="G142" s="145"/>
      <c r="H142" s="144"/>
      <c r="I142" s="132"/>
      <c r="J142" s="98"/>
      <c r="K142" s="98"/>
      <c r="L142" s="98"/>
      <c r="M142" s="99"/>
      <c r="N142" s="180"/>
      <c r="O142" s="148"/>
      <c r="P142" s="101"/>
      <c r="Q142" s="135"/>
      <c r="R142" s="135"/>
      <c r="S142" s="135"/>
      <c r="T142" s="100"/>
      <c r="U142" s="100"/>
      <c r="V142" s="137"/>
      <c r="W142" s="138"/>
      <c r="X142" s="128"/>
      <c r="Y142" s="128"/>
      <c r="Z142" s="146"/>
      <c r="AA142" s="160"/>
      <c r="AB142" s="27"/>
      <c r="AC142" s="34"/>
      <c r="AD142" s="41">
        <f t="shared" si="210"/>
        <v>0</v>
      </c>
      <c r="AE142" s="41">
        <f t="shared" si="182"/>
        <v>0</v>
      </c>
      <c r="AF142" s="41">
        <f t="shared" ca="1" si="211"/>
        <v>0</v>
      </c>
      <c r="AG142" s="41">
        <f t="shared" ca="1" si="212"/>
        <v>0</v>
      </c>
      <c r="AH142" s="34"/>
      <c r="AI142" s="109" t="str">
        <f t="shared" si="174"/>
        <v/>
      </c>
      <c r="AJ142" s="109">
        <f t="shared" si="183"/>
        <v>0</v>
      </c>
      <c r="AK142" s="109">
        <f t="shared" si="176"/>
        <v>0</v>
      </c>
      <c r="AL142" s="34"/>
      <c r="AM142" s="41">
        <f t="shared" si="213"/>
        <v>0</v>
      </c>
      <c r="AN142" s="41">
        <f t="shared" si="137"/>
        <v>0</v>
      </c>
      <c r="AO142" s="41">
        <f t="shared" si="214"/>
        <v>0</v>
      </c>
      <c r="AP142" s="41">
        <f t="shared" si="138"/>
        <v>0</v>
      </c>
      <c r="AQ142" s="41">
        <f t="shared" ca="1" si="215"/>
        <v>0</v>
      </c>
      <c r="AR142" s="41">
        <f t="shared" ca="1" si="139"/>
        <v>0</v>
      </c>
      <c r="AS142" s="41">
        <f t="shared" si="216"/>
        <v>0</v>
      </c>
      <c r="AT142" s="41">
        <f t="shared" si="140"/>
        <v>0</v>
      </c>
      <c r="AU142" s="41">
        <f t="shared" si="217"/>
        <v>0</v>
      </c>
      <c r="AV142" s="41">
        <f t="shared" si="141"/>
        <v>0</v>
      </c>
      <c r="AW142" s="34"/>
      <c r="AX142" s="34"/>
      <c r="AY142" s="41">
        <f t="shared" si="184"/>
        <v>0</v>
      </c>
      <c r="AZ142" s="41">
        <f t="shared" si="185"/>
        <v>0</v>
      </c>
      <c r="BA142" s="41">
        <f t="shared" si="175"/>
        <v>0</v>
      </c>
      <c r="BB142" s="41">
        <f t="shared" si="186"/>
        <v>0</v>
      </c>
      <c r="BC142" s="41">
        <f t="shared" si="218"/>
        <v>0</v>
      </c>
      <c r="BD142" s="34"/>
      <c r="BE142" s="41">
        <f t="shared" si="187"/>
        <v>0</v>
      </c>
      <c r="BF142" s="41">
        <f t="shared" si="188"/>
        <v>0</v>
      </c>
      <c r="BG142" s="41">
        <f t="shared" si="189"/>
        <v>0</v>
      </c>
      <c r="BH142" s="41">
        <f t="shared" si="190"/>
        <v>0</v>
      </c>
      <c r="BI142" s="41">
        <f t="shared" si="177"/>
        <v>0</v>
      </c>
      <c r="BJ142" s="41">
        <f t="shared" si="191"/>
        <v>0</v>
      </c>
      <c r="BL142" s="41">
        <f t="shared" si="169"/>
        <v>0</v>
      </c>
      <c r="BM142" s="41">
        <f t="shared" si="170"/>
        <v>0</v>
      </c>
      <c r="BN142" s="41">
        <f t="shared" si="192"/>
        <v>0</v>
      </c>
      <c r="BO142" s="41">
        <f t="shared" si="193"/>
        <v>0</v>
      </c>
      <c r="BP142" s="41">
        <f t="shared" si="194"/>
        <v>0</v>
      </c>
      <c r="BQ142" s="41">
        <f t="shared" si="195"/>
        <v>0</v>
      </c>
      <c r="BR142" s="41">
        <f t="shared" si="196"/>
        <v>0</v>
      </c>
      <c r="BS142" s="34"/>
      <c r="BT142" s="41">
        <f t="shared" si="197"/>
        <v>0</v>
      </c>
      <c r="BU142" s="41">
        <f t="shared" si="198"/>
        <v>0</v>
      </c>
      <c r="BV142" s="41">
        <f t="shared" si="199"/>
        <v>0</v>
      </c>
      <c r="BW142" s="41">
        <f t="shared" si="200"/>
        <v>0</v>
      </c>
      <c r="BX142" s="41">
        <f t="shared" si="201"/>
        <v>0</v>
      </c>
      <c r="BY142" s="41">
        <f t="shared" si="171"/>
        <v>0</v>
      </c>
      <c r="BZ142" s="41">
        <f t="shared" si="202"/>
        <v>0</v>
      </c>
      <c r="CA142" s="41">
        <f t="shared" si="203"/>
        <v>0</v>
      </c>
      <c r="CB142" s="41">
        <f t="shared" si="204"/>
        <v>0</v>
      </c>
      <c r="CC142" s="41">
        <f t="shared" si="205"/>
        <v>0</v>
      </c>
      <c r="CD142" s="41">
        <f t="shared" si="206"/>
        <v>0</v>
      </c>
      <c r="CE142" s="41">
        <f t="shared" si="207"/>
        <v>0</v>
      </c>
      <c r="CF142" s="41">
        <f t="shared" si="208"/>
        <v>0</v>
      </c>
      <c r="CH142" s="50">
        <f t="shared" si="219"/>
        <v>0</v>
      </c>
      <c r="CI142" s="50">
        <f t="shared" si="209"/>
        <v>0</v>
      </c>
      <c r="CJ142" s="50">
        <f t="shared" si="220"/>
        <v>0</v>
      </c>
      <c r="CK142" s="50"/>
      <c r="CL142" s="41">
        <f t="shared" ca="1" si="227"/>
        <v>0</v>
      </c>
      <c r="CM142" s="34"/>
      <c r="CN142" s="41">
        <f t="shared" si="221"/>
        <v>0</v>
      </c>
      <c r="CO142" s="41">
        <f t="shared" si="222"/>
        <v>0</v>
      </c>
      <c r="CP142" s="41">
        <f t="shared" si="225"/>
        <v>0</v>
      </c>
      <c r="CQ142" s="41">
        <f t="shared" si="226"/>
        <v>0</v>
      </c>
      <c r="CR142" s="41">
        <f t="shared" si="223"/>
        <v>0</v>
      </c>
      <c r="CS142" s="34"/>
      <c r="CT142" s="41">
        <f t="shared" si="178"/>
        <v>0</v>
      </c>
      <c r="CU142" s="34"/>
      <c r="CV142" s="39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</row>
    <row r="143" spans="1:162" s="21" customFormat="1" ht="21" x14ac:dyDescent="0.35">
      <c r="A143" s="57" t="str">
        <f t="shared" si="224"/>
        <v/>
      </c>
      <c r="B143" s="128"/>
      <c r="C143" s="105"/>
      <c r="D143" s="192"/>
      <c r="E143" s="192"/>
      <c r="F143" s="144"/>
      <c r="G143" s="145"/>
      <c r="H143" s="144"/>
      <c r="I143" s="132"/>
      <c r="J143" s="98"/>
      <c r="K143" s="98"/>
      <c r="L143" s="98"/>
      <c r="M143" s="99"/>
      <c r="N143" s="180"/>
      <c r="O143" s="148"/>
      <c r="P143" s="101"/>
      <c r="Q143" s="135"/>
      <c r="R143" s="135"/>
      <c r="S143" s="135"/>
      <c r="T143" s="100"/>
      <c r="U143" s="100"/>
      <c r="V143" s="137"/>
      <c r="W143" s="138"/>
      <c r="X143" s="128"/>
      <c r="Y143" s="128"/>
      <c r="Z143" s="146"/>
      <c r="AA143" s="160"/>
      <c r="AB143" s="27"/>
      <c r="AC143" s="34"/>
      <c r="AD143" s="41">
        <f t="shared" si="210"/>
        <v>0</v>
      </c>
      <c r="AE143" s="41">
        <f t="shared" si="182"/>
        <v>0</v>
      </c>
      <c r="AF143" s="41">
        <f t="shared" ca="1" si="211"/>
        <v>0</v>
      </c>
      <c r="AG143" s="41">
        <f t="shared" ca="1" si="212"/>
        <v>0</v>
      </c>
      <c r="AH143" s="34"/>
      <c r="AI143" s="109" t="str">
        <f t="shared" si="174"/>
        <v/>
      </c>
      <c r="AJ143" s="109">
        <f t="shared" si="183"/>
        <v>0</v>
      </c>
      <c r="AK143" s="109">
        <f t="shared" si="176"/>
        <v>0</v>
      </c>
      <c r="AL143" s="34"/>
      <c r="AM143" s="41">
        <f t="shared" si="213"/>
        <v>0</v>
      </c>
      <c r="AN143" s="41">
        <f t="shared" si="137"/>
        <v>0</v>
      </c>
      <c r="AO143" s="41">
        <f t="shared" si="214"/>
        <v>0</v>
      </c>
      <c r="AP143" s="41">
        <f t="shared" si="138"/>
        <v>0</v>
      </c>
      <c r="AQ143" s="41">
        <f t="shared" ca="1" si="215"/>
        <v>0</v>
      </c>
      <c r="AR143" s="41">
        <f t="shared" ca="1" si="139"/>
        <v>0</v>
      </c>
      <c r="AS143" s="41">
        <f t="shared" si="216"/>
        <v>0</v>
      </c>
      <c r="AT143" s="41">
        <f t="shared" si="140"/>
        <v>0</v>
      </c>
      <c r="AU143" s="41">
        <f t="shared" si="217"/>
        <v>0</v>
      </c>
      <c r="AV143" s="41">
        <f t="shared" si="141"/>
        <v>0</v>
      </c>
      <c r="AW143" s="34"/>
      <c r="AX143" s="34"/>
      <c r="AY143" s="41">
        <f t="shared" si="184"/>
        <v>0</v>
      </c>
      <c r="AZ143" s="41">
        <f t="shared" si="185"/>
        <v>0</v>
      </c>
      <c r="BA143" s="41">
        <f t="shared" si="175"/>
        <v>0</v>
      </c>
      <c r="BB143" s="41">
        <f t="shared" si="186"/>
        <v>0</v>
      </c>
      <c r="BC143" s="41">
        <f t="shared" si="218"/>
        <v>0</v>
      </c>
      <c r="BD143" s="34"/>
      <c r="BE143" s="41">
        <f t="shared" si="187"/>
        <v>0</v>
      </c>
      <c r="BF143" s="41">
        <f t="shared" si="188"/>
        <v>0</v>
      </c>
      <c r="BG143" s="41">
        <f t="shared" si="189"/>
        <v>0</v>
      </c>
      <c r="BH143" s="41">
        <f t="shared" si="190"/>
        <v>0</v>
      </c>
      <c r="BI143" s="41">
        <f t="shared" si="177"/>
        <v>0</v>
      </c>
      <c r="BJ143" s="41">
        <f t="shared" si="191"/>
        <v>0</v>
      </c>
      <c r="BL143" s="41">
        <f t="shared" si="169"/>
        <v>0</v>
      </c>
      <c r="BM143" s="41">
        <f t="shared" si="170"/>
        <v>0</v>
      </c>
      <c r="BN143" s="41">
        <f t="shared" si="192"/>
        <v>0</v>
      </c>
      <c r="BO143" s="41">
        <f t="shared" si="193"/>
        <v>0</v>
      </c>
      <c r="BP143" s="41">
        <f t="shared" si="194"/>
        <v>0</v>
      </c>
      <c r="BQ143" s="41">
        <f t="shared" si="195"/>
        <v>0</v>
      </c>
      <c r="BR143" s="41">
        <f t="shared" si="196"/>
        <v>0</v>
      </c>
      <c r="BS143" s="34"/>
      <c r="BT143" s="41">
        <f t="shared" si="197"/>
        <v>0</v>
      </c>
      <c r="BU143" s="41">
        <f t="shared" si="198"/>
        <v>0</v>
      </c>
      <c r="BV143" s="41">
        <f t="shared" si="199"/>
        <v>0</v>
      </c>
      <c r="BW143" s="41">
        <f t="shared" si="200"/>
        <v>0</v>
      </c>
      <c r="BX143" s="41">
        <f t="shared" si="201"/>
        <v>0</v>
      </c>
      <c r="BY143" s="41">
        <f t="shared" si="171"/>
        <v>0</v>
      </c>
      <c r="BZ143" s="41">
        <f t="shared" si="202"/>
        <v>0</v>
      </c>
      <c r="CA143" s="41">
        <f t="shared" si="203"/>
        <v>0</v>
      </c>
      <c r="CB143" s="41">
        <f t="shared" si="204"/>
        <v>0</v>
      </c>
      <c r="CC143" s="41">
        <f t="shared" si="205"/>
        <v>0</v>
      </c>
      <c r="CD143" s="41">
        <f t="shared" si="206"/>
        <v>0</v>
      </c>
      <c r="CE143" s="41">
        <f t="shared" si="207"/>
        <v>0</v>
      </c>
      <c r="CF143" s="41">
        <f t="shared" si="208"/>
        <v>0</v>
      </c>
      <c r="CH143" s="50">
        <f t="shared" si="219"/>
        <v>0</v>
      </c>
      <c r="CI143" s="50">
        <f t="shared" si="209"/>
        <v>0</v>
      </c>
      <c r="CJ143" s="50">
        <f t="shared" si="220"/>
        <v>0</v>
      </c>
      <c r="CK143" s="50"/>
      <c r="CL143" s="41">
        <f t="shared" ca="1" si="227"/>
        <v>0</v>
      </c>
      <c r="CM143" s="34"/>
      <c r="CN143" s="41">
        <f t="shared" si="221"/>
        <v>0</v>
      </c>
      <c r="CO143" s="41">
        <f t="shared" si="222"/>
        <v>0</v>
      </c>
      <c r="CP143" s="41">
        <f t="shared" si="225"/>
        <v>0</v>
      </c>
      <c r="CQ143" s="41">
        <f t="shared" si="226"/>
        <v>0</v>
      </c>
      <c r="CR143" s="41">
        <f t="shared" si="223"/>
        <v>0</v>
      </c>
      <c r="CS143" s="34"/>
      <c r="CT143" s="41">
        <f t="shared" si="178"/>
        <v>0</v>
      </c>
      <c r="CU143" s="34"/>
      <c r="CV143" s="39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</row>
    <row r="144" spans="1:162" s="21" customFormat="1" ht="21" x14ac:dyDescent="0.35">
      <c r="A144" s="57" t="str">
        <f t="shared" si="224"/>
        <v/>
      </c>
      <c r="B144" s="128"/>
      <c r="C144" s="105"/>
      <c r="D144" s="192"/>
      <c r="E144" s="192"/>
      <c r="F144" s="144"/>
      <c r="G144" s="145"/>
      <c r="H144" s="144"/>
      <c r="I144" s="132"/>
      <c r="J144" s="98"/>
      <c r="K144" s="98"/>
      <c r="L144" s="98"/>
      <c r="M144" s="99"/>
      <c r="N144" s="180"/>
      <c r="O144" s="148"/>
      <c r="P144" s="101"/>
      <c r="Q144" s="135"/>
      <c r="R144" s="135"/>
      <c r="S144" s="135"/>
      <c r="T144" s="100"/>
      <c r="U144" s="100"/>
      <c r="V144" s="137"/>
      <c r="W144" s="138"/>
      <c r="X144" s="128"/>
      <c r="Y144" s="128"/>
      <c r="Z144" s="146"/>
      <c r="AA144" s="160"/>
      <c r="AB144" s="27"/>
      <c r="AC144" s="34"/>
      <c r="AD144" s="41">
        <f t="shared" si="210"/>
        <v>0</v>
      </c>
      <c r="AE144" s="41">
        <f t="shared" si="182"/>
        <v>0</v>
      </c>
      <c r="AF144" s="41">
        <f t="shared" ca="1" si="211"/>
        <v>0</v>
      </c>
      <c r="AG144" s="41">
        <f t="shared" ca="1" si="212"/>
        <v>0</v>
      </c>
      <c r="AH144" s="34"/>
      <c r="AI144" s="109" t="str">
        <f t="shared" si="174"/>
        <v/>
      </c>
      <c r="AJ144" s="109">
        <f t="shared" si="183"/>
        <v>0</v>
      </c>
      <c r="AK144" s="109">
        <f t="shared" si="176"/>
        <v>0</v>
      </c>
      <c r="AL144" s="34"/>
      <c r="AM144" s="41">
        <f t="shared" si="213"/>
        <v>0</v>
      </c>
      <c r="AN144" s="41">
        <f t="shared" si="137"/>
        <v>0</v>
      </c>
      <c r="AO144" s="41">
        <f t="shared" si="214"/>
        <v>0</v>
      </c>
      <c r="AP144" s="41">
        <f t="shared" si="138"/>
        <v>0</v>
      </c>
      <c r="AQ144" s="41">
        <f t="shared" ca="1" si="215"/>
        <v>0</v>
      </c>
      <c r="AR144" s="41">
        <f t="shared" ca="1" si="139"/>
        <v>0</v>
      </c>
      <c r="AS144" s="41">
        <f t="shared" si="216"/>
        <v>0</v>
      </c>
      <c r="AT144" s="41">
        <f t="shared" si="140"/>
        <v>0</v>
      </c>
      <c r="AU144" s="41">
        <f t="shared" si="217"/>
        <v>0</v>
      </c>
      <c r="AV144" s="41">
        <f t="shared" si="141"/>
        <v>0</v>
      </c>
      <c r="AW144" s="34"/>
      <c r="AX144" s="34"/>
      <c r="AY144" s="41">
        <f t="shared" si="184"/>
        <v>0</v>
      </c>
      <c r="AZ144" s="41">
        <f t="shared" si="185"/>
        <v>0</v>
      </c>
      <c r="BA144" s="41">
        <f t="shared" si="175"/>
        <v>0</v>
      </c>
      <c r="BB144" s="41">
        <f t="shared" si="186"/>
        <v>0</v>
      </c>
      <c r="BC144" s="41">
        <f t="shared" si="218"/>
        <v>0</v>
      </c>
      <c r="BD144" s="34"/>
      <c r="BE144" s="41">
        <f t="shared" si="187"/>
        <v>0</v>
      </c>
      <c r="BF144" s="41">
        <f t="shared" si="188"/>
        <v>0</v>
      </c>
      <c r="BG144" s="41">
        <f t="shared" si="189"/>
        <v>0</v>
      </c>
      <c r="BH144" s="41">
        <f t="shared" si="190"/>
        <v>0</v>
      </c>
      <c r="BI144" s="41">
        <f t="shared" si="177"/>
        <v>0</v>
      </c>
      <c r="BJ144" s="41">
        <f t="shared" si="191"/>
        <v>0</v>
      </c>
      <c r="BL144" s="41">
        <f t="shared" si="169"/>
        <v>0</v>
      </c>
      <c r="BM144" s="41">
        <f t="shared" si="170"/>
        <v>0</v>
      </c>
      <c r="BN144" s="41">
        <f t="shared" si="192"/>
        <v>0</v>
      </c>
      <c r="BO144" s="41">
        <f t="shared" si="193"/>
        <v>0</v>
      </c>
      <c r="BP144" s="41">
        <f t="shared" si="194"/>
        <v>0</v>
      </c>
      <c r="BQ144" s="41">
        <f t="shared" si="195"/>
        <v>0</v>
      </c>
      <c r="BR144" s="41">
        <f t="shared" si="196"/>
        <v>0</v>
      </c>
      <c r="BS144" s="34"/>
      <c r="BT144" s="41">
        <f t="shared" si="197"/>
        <v>0</v>
      </c>
      <c r="BU144" s="41">
        <f t="shared" si="198"/>
        <v>0</v>
      </c>
      <c r="BV144" s="41">
        <f t="shared" si="199"/>
        <v>0</v>
      </c>
      <c r="BW144" s="41">
        <f t="shared" si="200"/>
        <v>0</v>
      </c>
      <c r="BX144" s="41">
        <f t="shared" si="201"/>
        <v>0</v>
      </c>
      <c r="BY144" s="41">
        <f t="shared" si="171"/>
        <v>0</v>
      </c>
      <c r="BZ144" s="41">
        <f t="shared" si="202"/>
        <v>0</v>
      </c>
      <c r="CA144" s="41">
        <f t="shared" si="203"/>
        <v>0</v>
      </c>
      <c r="CB144" s="41">
        <f t="shared" si="204"/>
        <v>0</v>
      </c>
      <c r="CC144" s="41">
        <f t="shared" si="205"/>
        <v>0</v>
      </c>
      <c r="CD144" s="41">
        <f t="shared" si="206"/>
        <v>0</v>
      </c>
      <c r="CE144" s="41">
        <f t="shared" si="207"/>
        <v>0</v>
      </c>
      <c r="CF144" s="41">
        <f t="shared" si="208"/>
        <v>0</v>
      </c>
      <c r="CH144" s="50">
        <f t="shared" si="219"/>
        <v>0</v>
      </c>
      <c r="CI144" s="50">
        <f t="shared" si="209"/>
        <v>0</v>
      </c>
      <c r="CJ144" s="50">
        <f t="shared" si="220"/>
        <v>0</v>
      </c>
      <c r="CK144" s="50"/>
      <c r="CL144" s="41">
        <f t="shared" ca="1" si="227"/>
        <v>0</v>
      </c>
      <c r="CM144" s="34"/>
      <c r="CN144" s="41">
        <f t="shared" si="221"/>
        <v>0</v>
      </c>
      <c r="CO144" s="41">
        <f t="shared" si="222"/>
        <v>0</v>
      </c>
      <c r="CP144" s="41">
        <f t="shared" si="225"/>
        <v>0</v>
      </c>
      <c r="CQ144" s="41">
        <f t="shared" si="226"/>
        <v>0</v>
      </c>
      <c r="CR144" s="41">
        <f t="shared" si="223"/>
        <v>0</v>
      </c>
      <c r="CS144" s="34"/>
      <c r="CT144" s="41">
        <f t="shared" si="178"/>
        <v>0</v>
      </c>
      <c r="CU144" s="34"/>
      <c r="CV144" s="39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</row>
    <row r="145" spans="1:162" s="21" customFormat="1" ht="21" x14ac:dyDescent="0.35">
      <c r="A145" s="57" t="str">
        <f t="shared" si="224"/>
        <v/>
      </c>
      <c r="B145" s="128"/>
      <c r="C145" s="105"/>
      <c r="D145" s="192"/>
      <c r="E145" s="192"/>
      <c r="F145" s="144"/>
      <c r="G145" s="145"/>
      <c r="H145" s="144"/>
      <c r="I145" s="132"/>
      <c r="J145" s="98"/>
      <c r="K145" s="98"/>
      <c r="L145" s="98"/>
      <c r="M145" s="99"/>
      <c r="N145" s="180"/>
      <c r="O145" s="148"/>
      <c r="P145" s="101"/>
      <c r="Q145" s="135"/>
      <c r="R145" s="135"/>
      <c r="S145" s="135"/>
      <c r="T145" s="100"/>
      <c r="U145" s="100"/>
      <c r="V145" s="137"/>
      <c r="W145" s="138"/>
      <c r="X145" s="128"/>
      <c r="Y145" s="128"/>
      <c r="Z145" s="146"/>
      <c r="AA145" s="160"/>
      <c r="AB145" s="27"/>
      <c r="AC145" s="34"/>
      <c r="AD145" s="41">
        <f t="shared" si="210"/>
        <v>0</v>
      </c>
      <c r="AE145" s="41">
        <f t="shared" si="182"/>
        <v>0</v>
      </c>
      <c r="AF145" s="41">
        <f t="shared" ca="1" si="211"/>
        <v>0</v>
      </c>
      <c r="AG145" s="41">
        <f t="shared" ca="1" si="212"/>
        <v>0</v>
      </c>
      <c r="AH145" s="34"/>
      <c r="AI145" s="109" t="str">
        <f t="shared" si="174"/>
        <v/>
      </c>
      <c r="AJ145" s="109">
        <f t="shared" si="183"/>
        <v>0</v>
      </c>
      <c r="AK145" s="109">
        <f t="shared" si="176"/>
        <v>0</v>
      </c>
      <c r="AL145" s="34"/>
      <c r="AM145" s="41">
        <f t="shared" si="213"/>
        <v>0</v>
      </c>
      <c r="AN145" s="41">
        <f t="shared" si="137"/>
        <v>0</v>
      </c>
      <c r="AO145" s="41">
        <f t="shared" si="214"/>
        <v>0</v>
      </c>
      <c r="AP145" s="41">
        <f t="shared" si="138"/>
        <v>0</v>
      </c>
      <c r="AQ145" s="41">
        <f t="shared" ca="1" si="215"/>
        <v>0</v>
      </c>
      <c r="AR145" s="41">
        <f t="shared" ca="1" si="139"/>
        <v>0</v>
      </c>
      <c r="AS145" s="41">
        <f t="shared" si="216"/>
        <v>0</v>
      </c>
      <c r="AT145" s="41">
        <f t="shared" si="140"/>
        <v>0</v>
      </c>
      <c r="AU145" s="41">
        <f t="shared" si="217"/>
        <v>0</v>
      </c>
      <c r="AV145" s="41">
        <f t="shared" si="141"/>
        <v>0</v>
      </c>
      <c r="AW145" s="34"/>
      <c r="AX145" s="34"/>
      <c r="AY145" s="41">
        <f t="shared" si="184"/>
        <v>0</v>
      </c>
      <c r="AZ145" s="41">
        <f t="shared" si="185"/>
        <v>0</v>
      </c>
      <c r="BA145" s="41">
        <f t="shared" si="175"/>
        <v>0</v>
      </c>
      <c r="BB145" s="41">
        <f t="shared" si="186"/>
        <v>0</v>
      </c>
      <c r="BC145" s="41">
        <f t="shared" si="218"/>
        <v>0</v>
      </c>
      <c r="BD145" s="34"/>
      <c r="BE145" s="41">
        <f t="shared" si="187"/>
        <v>0</v>
      </c>
      <c r="BF145" s="41">
        <f t="shared" si="188"/>
        <v>0</v>
      </c>
      <c r="BG145" s="41">
        <f t="shared" si="189"/>
        <v>0</v>
      </c>
      <c r="BH145" s="41">
        <f t="shared" si="190"/>
        <v>0</v>
      </c>
      <c r="BI145" s="41">
        <f t="shared" si="177"/>
        <v>0</v>
      </c>
      <c r="BJ145" s="41">
        <f t="shared" si="191"/>
        <v>0</v>
      </c>
      <c r="BL145" s="41">
        <f t="shared" si="169"/>
        <v>0</v>
      </c>
      <c r="BM145" s="41">
        <f t="shared" si="170"/>
        <v>0</v>
      </c>
      <c r="BN145" s="41">
        <f t="shared" si="192"/>
        <v>0</v>
      </c>
      <c r="BO145" s="41">
        <f t="shared" si="193"/>
        <v>0</v>
      </c>
      <c r="BP145" s="41">
        <f t="shared" si="194"/>
        <v>0</v>
      </c>
      <c r="BQ145" s="41">
        <f t="shared" si="195"/>
        <v>0</v>
      </c>
      <c r="BR145" s="41">
        <f t="shared" si="196"/>
        <v>0</v>
      </c>
      <c r="BS145" s="34"/>
      <c r="BT145" s="41">
        <f t="shared" si="197"/>
        <v>0</v>
      </c>
      <c r="BU145" s="41">
        <f t="shared" si="198"/>
        <v>0</v>
      </c>
      <c r="BV145" s="41">
        <f t="shared" si="199"/>
        <v>0</v>
      </c>
      <c r="BW145" s="41">
        <f t="shared" si="200"/>
        <v>0</v>
      </c>
      <c r="BX145" s="41">
        <f t="shared" si="201"/>
        <v>0</v>
      </c>
      <c r="BY145" s="41">
        <f t="shared" si="171"/>
        <v>0</v>
      </c>
      <c r="BZ145" s="41">
        <f t="shared" si="202"/>
        <v>0</v>
      </c>
      <c r="CA145" s="41">
        <f t="shared" si="203"/>
        <v>0</v>
      </c>
      <c r="CB145" s="41">
        <f t="shared" si="204"/>
        <v>0</v>
      </c>
      <c r="CC145" s="41">
        <f t="shared" si="205"/>
        <v>0</v>
      </c>
      <c r="CD145" s="41">
        <f t="shared" si="206"/>
        <v>0</v>
      </c>
      <c r="CE145" s="41">
        <f t="shared" si="207"/>
        <v>0</v>
      </c>
      <c r="CF145" s="41">
        <f t="shared" si="208"/>
        <v>0</v>
      </c>
      <c r="CH145" s="50">
        <f t="shared" si="219"/>
        <v>0</v>
      </c>
      <c r="CI145" s="50">
        <f t="shared" si="209"/>
        <v>0</v>
      </c>
      <c r="CJ145" s="50">
        <f t="shared" si="220"/>
        <v>0</v>
      </c>
      <c r="CK145" s="50"/>
      <c r="CL145" s="41">
        <f t="shared" ca="1" si="227"/>
        <v>0</v>
      </c>
      <c r="CM145" s="34"/>
      <c r="CN145" s="41">
        <f t="shared" si="221"/>
        <v>0</v>
      </c>
      <c r="CO145" s="41">
        <f t="shared" si="222"/>
        <v>0</v>
      </c>
      <c r="CP145" s="41">
        <f t="shared" si="225"/>
        <v>0</v>
      </c>
      <c r="CQ145" s="41">
        <f t="shared" si="226"/>
        <v>0</v>
      </c>
      <c r="CR145" s="41">
        <f t="shared" si="223"/>
        <v>0</v>
      </c>
      <c r="CS145" s="34"/>
      <c r="CT145" s="41">
        <f t="shared" si="178"/>
        <v>0</v>
      </c>
      <c r="CU145" s="34"/>
      <c r="CV145" s="39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</row>
    <row r="146" spans="1:162" s="21" customFormat="1" ht="21" x14ac:dyDescent="0.35">
      <c r="A146" s="57" t="str">
        <f t="shared" si="224"/>
        <v/>
      </c>
      <c r="B146" s="128"/>
      <c r="C146" s="105"/>
      <c r="D146" s="192"/>
      <c r="E146" s="192"/>
      <c r="F146" s="144"/>
      <c r="G146" s="145"/>
      <c r="H146" s="144"/>
      <c r="I146" s="132"/>
      <c r="J146" s="98"/>
      <c r="K146" s="98"/>
      <c r="L146" s="98"/>
      <c r="M146" s="99"/>
      <c r="N146" s="180"/>
      <c r="O146" s="148"/>
      <c r="P146" s="101"/>
      <c r="Q146" s="135"/>
      <c r="R146" s="135"/>
      <c r="S146" s="135"/>
      <c r="T146" s="100"/>
      <c r="U146" s="100"/>
      <c r="V146" s="137"/>
      <c r="W146" s="138"/>
      <c r="X146" s="128"/>
      <c r="Y146" s="128"/>
      <c r="Z146" s="146"/>
      <c r="AA146" s="160"/>
      <c r="AB146" s="27"/>
      <c r="AC146" s="34"/>
      <c r="AD146" s="41">
        <f t="shared" si="210"/>
        <v>0</v>
      </c>
      <c r="AE146" s="41">
        <f t="shared" si="182"/>
        <v>0</v>
      </c>
      <c r="AF146" s="41">
        <f t="shared" ca="1" si="211"/>
        <v>0</v>
      </c>
      <c r="AG146" s="41">
        <f t="shared" ca="1" si="212"/>
        <v>0</v>
      </c>
      <c r="AH146" s="34"/>
      <c r="AI146" s="109" t="str">
        <f t="shared" si="174"/>
        <v/>
      </c>
      <c r="AJ146" s="109">
        <f t="shared" si="183"/>
        <v>0</v>
      </c>
      <c r="AK146" s="109">
        <f t="shared" si="176"/>
        <v>0</v>
      </c>
      <c r="AL146" s="34"/>
      <c r="AM146" s="41">
        <f t="shared" si="213"/>
        <v>0</v>
      </c>
      <c r="AN146" s="41">
        <f t="shared" si="137"/>
        <v>0</v>
      </c>
      <c r="AO146" s="41">
        <f t="shared" si="214"/>
        <v>0</v>
      </c>
      <c r="AP146" s="41">
        <f t="shared" si="138"/>
        <v>0</v>
      </c>
      <c r="AQ146" s="41">
        <f t="shared" ca="1" si="215"/>
        <v>0</v>
      </c>
      <c r="AR146" s="41">
        <f t="shared" ca="1" si="139"/>
        <v>0</v>
      </c>
      <c r="AS146" s="41">
        <f t="shared" si="216"/>
        <v>0</v>
      </c>
      <c r="AT146" s="41">
        <f t="shared" si="140"/>
        <v>0</v>
      </c>
      <c r="AU146" s="41">
        <f t="shared" si="217"/>
        <v>0</v>
      </c>
      <c r="AV146" s="41">
        <f t="shared" si="141"/>
        <v>0</v>
      </c>
      <c r="AW146" s="34"/>
      <c r="AX146" s="34"/>
      <c r="AY146" s="41">
        <f t="shared" si="184"/>
        <v>0</v>
      </c>
      <c r="AZ146" s="41">
        <f t="shared" si="185"/>
        <v>0</v>
      </c>
      <c r="BA146" s="41">
        <f t="shared" si="175"/>
        <v>0</v>
      </c>
      <c r="BB146" s="41">
        <f t="shared" si="186"/>
        <v>0</v>
      </c>
      <c r="BC146" s="41">
        <f t="shared" si="218"/>
        <v>0</v>
      </c>
      <c r="BD146" s="34"/>
      <c r="BE146" s="41">
        <f t="shared" si="187"/>
        <v>0</v>
      </c>
      <c r="BF146" s="41">
        <f t="shared" si="188"/>
        <v>0</v>
      </c>
      <c r="BG146" s="41">
        <f t="shared" si="189"/>
        <v>0</v>
      </c>
      <c r="BH146" s="41">
        <f t="shared" si="190"/>
        <v>0</v>
      </c>
      <c r="BI146" s="41">
        <f t="shared" si="177"/>
        <v>0</v>
      </c>
      <c r="BJ146" s="41">
        <f t="shared" si="191"/>
        <v>0</v>
      </c>
      <c r="BL146" s="41">
        <f t="shared" si="169"/>
        <v>0</v>
      </c>
      <c r="BM146" s="41">
        <f t="shared" si="170"/>
        <v>0</v>
      </c>
      <c r="BN146" s="41">
        <f t="shared" si="192"/>
        <v>0</v>
      </c>
      <c r="BO146" s="41">
        <f t="shared" si="193"/>
        <v>0</v>
      </c>
      <c r="BP146" s="41">
        <f t="shared" si="194"/>
        <v>0</v>
      </c>
      <c r="BQ146" s="41">
        <f t="shared" si="195"/>
        <v>0</v>
      </c>
      <c r="BR146" s="41">
        <f t="shared" si="196"/>
        <v>0</v>
      </c>
      <c r="BS146" s="34"/>
      <c r="BT146" s="41">
        <f t="shared" si="197"/>
        <v>0</v>
      </c>
      <c r="BU146" s="41">
        <f t="shared" si="198"/>
        <v>0</v>
      </c>
      <c r="BV146" s="41">
        <f t="shared" si="199"/>
        <v>0</v>
      </c>
      <c r="BW146" s="41">
        <f t="shared" si="200"/>
        <v>0</v>
      </c>
      <c r="BX146" s="41">
        <f t="shared" si="201"/>
        <v>0</v>
      </c>
      <c r="BY146" s="41">
        <f t="shared" si="171"/>
        <v>0</v>
      </c>
      <c r="BZ146" s="41">
        <f t="shared" si="202"/>
        <v>0</v>
      </c>
      <c r="CA146" s="41">
        <f t="shared" si="203"/>
        <v>0</v>
      </c>
      <c r="CB146" s="41">
        <f t="shared" si="204"/>
        <v>0</v>
      </c>
      <c r="CC146" s="41">
        <f t="shared" si="205"/>
        <v>0</v>
      </c>
      <c r="CD146" s="41">
        <f t="shared" si="206"/>
        <v>0</v>
      </c>
      <c r="CE146" s="41">
        <f t="shared" si="207"/>
        <v>0</v>
      </c>
      <c r="CF146" s="41">
        <f t="shared" si="208"/>
        <v>0</v>
      </c>
      <c r="CH146" s="50">
        <f t="shared" si="219"/>
        <v>0</v>
      </c>
      <c r="CI146" s="50">
        <f t="shared" si="209"/>
        <v>0</v>
      </c>
      <c r="CJ146" s="50">
        <f t="shared" si="220"/>
        <v>0</v>
      </c>
      <c r="CK146" s="50"/>
      <c r="CL146" s="41">
        <f t="shared" ca="1" si="227"/>
        <v>0</v>
      </c>
      <c r="CM146" s="34"/>
      <c r="CN146" s="41">
        <f t="shared" si="221"/>
        <v>0</v>
      </c>
      <c r="CO146" s="41">
        <f t="shared" si="222"/>
        <v>0</v>
      </c>
      <c r="CP146" s="41">
        <f t="shared" si="225"/>
        <v>0</v>
      </c>
      <c r="CQ146" s="41">
        <f t="shared" si="226"/>
        <v>0</v>
      </c>
      <c r="CR146" s="41">
        <f t="shared" si="223"/>
        <v>0</v>
      </c>
      <c r="CS146" s="34"/>
      <c r="CT146" s="41">
        <f t="shared" si="178"/>
        <v>0</v>
      </c>
      <c r="CU146" s="34"/>
      <c r="CV146" s="39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</row>
    <row r="147" spans="1:162" s="21" customFormat="1" ht="21" x14ac:dyDescent="0.35">
      <c r="A147" s="57" t="str">
        <f t="shared" si="224"/>
        <v/>
      </c>
      <c r="B147" s="128"/>
      <c r="C147" s="105"/>
      <c r="D147" s="192"/>
      <c r="E147" s="192"/>
      <c r="F147" s="144"/>
      <c r="G147" s="145"/>
      <c r="H147" s="144"/>
      <c r="I147" s="132"/>
      <c r="J147" s="98"/>
      <c r="K147" s="98"/>
      <c r="L147" s="98"/>
      <c r="M147" s="99"/>
      <c r="N147" s="180"/>
      <c r="O147" s="148"/>
      <c r="P147" s="101"/>
      <c r="Q147" s="135"/>
      <c r="R147" s="135"/>
      <c r="S147" s="135"/>
      <c r="T147" s="100"/>
      <c r="U147" s="100"/>
      <c r="V147" s="137"/>
      <c r="W147" s="138"/>
      <c r="X147" s="128"/>
      <c r="Y147" s="128"/>
      <c r="Z147" s="146"/>
      <c r="AA147" s="160"/>
      <c r="AB147" s="27"/>
      <c r="AC147" s="34"/>
      <c r="AD147" s="41">
        <f t="shared" si="210"/>
        <v>0</v>
      </c>
      <c r="AE147" s="41">
        <f t="shared" ref="AE147:AE178" si="228">IF(AND((AD147&gt;0),(N147&lt;&gt;""),(M147="")),1,0)</f>
        <v>0</v>
      </c>
      <c r="AF147" s="41">
        <f t="shared" ca="1" si="211"/>
        <v>0</v>
      </c>
      <c r="AG147" s="41">
        <f t="shared" ca="1" si="212"/>
        <v>0</v>
      </c>
      <c r="AH147" s="34"/>
      <c r="AI147" s="109" t="str">
        <f t="shared" si="174"/>
        <v/>
      </c>
      <c r="AJ147" s="109">
        <f t="shared" ref="AJ147:AJ178" si="229">IF(AND(($AD147=1),O147=AI147),1,0)</f>
        <v>0</v>
      </c>
      <c r="AK147" s="109">
        <f t="shared" si="176"/>
        <v>0</v>
      </c>
      <c r="AL147" s="34"/>
      <c r="AM147" s="41">
        <f t="shared" si="213"/>
        <v>0</v>
      </c>
      <c r="AN147" s="41">
        <f t="shared" ref="AN147:AN210" si="230">IF(AM147&gt;0,1,0)</f>
        <v>0</v>
      </c>
      <c r="AO147" s="41">
        <f t="shared" si="214"/>
        <v>0</v>
      </c>
      <c r="AP147" s="41">
        <f t="shared" ref="AP147:AP210" si="231">IF(AO147&gt;0,1,0)</f>
        <v>0</v>
      </c>
      <c r="AQ147" s="41">
        <f t="shared" ca="1" si="215"/>
        <v>0</v>
      </c>
      <c r="AR147" s="41">
        <f t="shared" ref="AR147:AR210" ca="1" si="232">IF(AQ147&gt;0,1,0)</f>
        <v>0</v>
      </c>
      <c r="AS147" s="41">
        <f t="shared" si="216"/>
        <v>0</v>
      </c>
      <c r="AT147" s="41">
        <f t="shared" ref="AT147:AT210" si="233">IF(AS147&gt;0,1,0)</f>
        <v>0</v>
      </c>
      <c r="AU147" s="41">
        <f t="shared" si="217"/>
        <v>0</v>
      </c>
      <c r="AV147" s="41">
        <f t="shared" ref="AV147:AV210" si="234">IF(AU147&gt;0,1,0)</f>
        <v>0</v>
      </c>
      <c r="AW147" s="34"/>
      <c r="AX147" s="34"/>
      <c r="AY147" s="41">
        <f t="shared" ref="AY147:AY178" si="235">+IF(AND(($AD147=1),(C147&lt;&gt;"")),1,0)</f>
        <v>0</v>
      </c>
      <c r="AZ147" s="41">
        <f t="shared" ref="AZ147:AZ178" si="236">+IF(AND(($AD147=1),(BC147&gt;0),(C147="")),1,0)</f>
        <v>0</v>
      </c>
      <c r="BA147" s="41">
        <f t="shared" si="175"/>
        <v>0</v>
      </c>
      <c r="BB147" s="41">
        <f t="shared" ref="BB147:BB178" si="237">+IF(AND(($AD147&gt;0),(BC147&gt;0),(D147="")),1,0)</f>
        <v>0</v>
      </c>
      <c r="BC147" s="41">
        <f t="shared" si="218"/>
        <v>0</v>
      </c>
      <c r="BD147" s="34"/>
      <c r="BE147" s="41">
        <f t="shared" ref="BE147:BE178" si="238">+IF(AND(($AD147=1),(F147="")),1,0)</f>
        <v>0</v>
      </c>
      <c r="BF147" s="41">
        <f t="shared" ref="BF147:BF178" si="239">+IF(AND(($AD147=1),(G147="")),1,0)</f>
        <v>0</v>
      </c>
      <c r="BG147" s="41">
        <f t="shared" ref="BG147:BG178" si="240">+IF(AND(($AD147=1),(H147="")),1,0)</f>
        <v>0</v>
      </c>
      <c r="BH147" s="41">
        <f t="shared" ref="BH147:BH178" si="241">+IF(AND(($AD147=1),(I147="")),1,0)</f>
        <v>0</v>
      </c>
      <c r="BI147" s="41">
        <f t="shared" si="177"/>
        <v>0</v>
      </c>
      <c r="BJ147" s="41">
        <f t="shared" ref="BJ147:BJ178" si="242">+IF(AND(($AD147=1),(O147="")),1,0)</f>
        <v>0</v>
      </c>
      <c r="BL147" s="41">
        <f t="shared" si="169"/>
        <v>0</v>
      </c>
      <c r="BM147" s="41">
        <f t="shared" si="170"/>
        <v>0</v>
      </c>
      <c r="BN147" s="41">
        <f t="shared" ref="BN147:BN178" si="243">+IF(AND((N147=""),($AD147=1)),1,0)</f>
        <v>0</v>
      </c>
      <c r="BO147" s="41">
        <f t="shared" ref="BO147:BO178" si="244">+IF(AND(($AD147=1),(S147="")),1,0)</f>
        <v>0</v>
      </c>
      <c r="BP147" s="41">
        <f t="shared" ref="BP147:BP178" si="245">+IF(AND(($AD147&gt;0),(V147="")),1,0)</f>
        <v>0</v>
      </c>
      <c r="BQ147" s="41">
        <f t="shared" ref="BQ147:BQ178" si="246">IF(AND(($AD147&gt;0),(W147="")),1,0)</f>
        <v>0</v>
      </c>
      <c r="BR147" s="41">
        <f t="shared" ref="BR147:BR178" si="247">+IF(AND(($AD147&gt;0),(Y147=""),(Y147="")),1,0)</f>
        <v>0</v>
      </c>
      <c r="BS147" s="34"/>
      <c r="BT147" s="41">
        <f t="shared" ref="BT147:BT178" si="248">IF(AND((LEN(D147)&lt;&gt;BT$12),(D147&lt;&gt;""),($AD147=1)),1,0)</f>
        <v>0</v>
      </c>
      <c r="BU147" s="41">
        <f t="shared" ref="BU147:BU178" si="249">IF(AND((LEN(F147)&lt;&gt;BU$12),(F147&lt;&gt;""),($AD147=1)),1,0)</f>
        <v>0</v>
      </c>
      <c r="BV147" s="41">
        <f t="shared" ref="BV147:BV178" si="250">IF(AND((LEN(G147)&lt;&gt;BV$12),(G147&lt;&gt;""),($AD147=1)),1,0)</f>
        <v>0</v>
      </c>
      <c r="BW147" s="41">
        <f t="shared" ref="BW147:BW178" si="251">IF(AND((LEN(H147)&lt;&gt;BW$12),(H147&lt;&gt;""),($AD147=1)),1,0)</f>
        <v>0</v>
      </c>
      <c r="BX147" s="41">
        <f t="shared" ref="BX147:BX178" si="252">+IF(AND(($AD147=1),OR((I147=""),(I147=" "),(I147=0),(I147&gt;1000000000))),1,0)</f>
        <v>0</v>
      </c>
      <c r="BY147" s="41">
        <f t="shared" si="171"/>
        <v>0</v>
      </c>
      <c r="BZ147" s="41">
        <f t="shared" ref="BZ147:BZ178" si="253">IF(AND((LEN(N147)&gt;BZ$12),($AD147=1)),1,0)</f>
        <v>0</v>
      </c>
      <c r="CA147" s="41">
        <f t="shared" ref="CA147:CA178" si="254">IF(AND((LEN(U147)&gt;CA$12),($AD147=1)),1,0)</f>
        <v>0</v>
      </c>
      <c r="CB147" s="41">
        <f t="shared" ref="CB147:CB178" si="255">IF(AND((LEN(V147)&gt;CB$12),($AD147=1)),1,0)</f>
        <v>0</v>
      </c>
      <c r="CC147" s="41">
        <f t="shared" ref="CC147:CC178" si="256">IF(AND((LEN(W147)&lt;&gt;CC$12),(W147&gt;""),($AD147=1)),1,0)</f>
        <v>0</v>
      </c>
      <c r="CD147" s="41">
        <f t="shared" ref="CD147:CD178" si="257">IF(AND((LEN(X147)&gt;CD$12),($AE147=1)),1,0)</f>
        <v>0</v>
      </c>
      <c r="CE147" s="41">
        <f t="shared" ref="CE147:CE178" si="258">IF(AND((LEN(Y147)&gt;CE$12),($AD147=1)),1,0)</f>
        <v>0</v>
      </c>
      <c r="CF147" s="41">
        <f t="shared" ref="CF147:CF178" si="259">IF(AND((LEN(O147)&gt;CF$12),($AD147=1)),1,0)</f>
        <v>0</v>
      </c>
      <c r="CH147" s="50">
        <f t="shared" si="219"/>
        <v>0</v>
      </c>
      <c r="CI147" s="50">
        <f t="shared" ref="CI147:CI178" si="260">IF(P147=" ",0,IF(AND((P147&lt;&gt;CH147),(P147&lt;&gt;"")),P147,0))</f>
        <v>0</v>
      </c>
      <c r="CJ147" s="50">
        <f t="shared" si="220"/>
        <v>0</v>
      </c>
      <c r="CK147" s="50"/>
      <c r="CL147" s="41">
        <f t="shared" ca="1" si="227"/>
        <v>0</v>
      </c>
      <c r="CM147" s="34"/>
      <c r="CN147" s="41">
        <f t="shared" si="221"/>
        <v>0</v>
      </c>
      <c r="CO147" s="41">
        <f t="shared" si="222"/>
        <v>0</v>
      </c>
      <c r="CP147" s="41">
        <f t="shared" si="225"/>
        <v>0</v>
      </c>
      <c r="CQ147" s="41">
        <f t="shared" si="226"/>
        <v>0</v>
      </c>
      <c r="CR147" s="41">
        <f t="shared" si="223"/>
        <v>0</v>
      </c>
      <c r="CS147" s="34"/>
      <c r="CT147" s="41">
        <f t="shared" si="178"/>
        <v>0</v>
      </c>
      <c r="CU147" s="34"/>
      <c r="CV147" s="39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</row>
    <row r="148" spans="1:162" s="21" customFormat="1" ht="21" x14ac:dyDescent="0.35">
      <c r="A148" s="57" t="str">
        <f t="shared" ref="A148:A211" si="261">IF(B148&gt;"","E",IF(A149="","",IF(A149&gt;"","X","")))</f>
        <v/>
      </c>
      <c r="B148" s="128"/>
      <c r="C148" s="105"/>
      <c r="D148" s="192"/>
      <c r="E148" s="192"/>
      <c r="F148" s="144"/>
      <c r="G148" s="145"/>
      <c r="H148" s="144"/>
      <c r="I148" s="132"/>
      <c r="J148" s="98"/>
      <c r="K148" s="98"/>
      <c r="L148" s="98"/>
      <c r="M148" s="99"/>
      <c r="N148" s="180"/>
      <c r="O148" s="148"/>
      <c r="P148" s="101"/>
      <c r="Q148" s="135"/>
      <c r="R148" s="135"/>
      <c r="S148" s="135"/>
      <c r="T148" s="100"/>
      <c r="U148" s="100"/>
      <c r="V148" s="137"/>
      <c r="W148" s="138"/>
      <c r="X148" s="128"/>
      <c r="Y148" s="128"/>
      <c r="Z148" s="146"/>
      <c r="AA148" s="160"/>
      <c r="AB148" s="27"/>
      <c r="AC148" s="34"/>
      <c r="AD148" s="41">
        <f t="shared" si="210"/>
        <v>0</v>
      </c>
      <c r="AE148" s="41">
        <f t="shared" si="228"/>
        <v>0</v>
      </c>
      <c r="AF148" s="41">
        <f t="shared" ca="1" si="211"/>
        <v>0</v>
      </c>
      <c r="AG148" s="41">
        <f t="shared" ca="1" si="212"/>
        <v>0</v>
      </c>
      <c r="AH148" s="34"/>
      <c r="AI148" s="109" t="str">
        <f t="shared" si="174"/>
        <v/>
      </c>
      <c r="AJ148" s="109">
        <f t="shared" si="229"/>
        <v>0</v>
      </c>
      <c r="AK148" s="109">
        <f t="shared" si="176"/>
        <v>0</v>
      </c>
      <c r="AL148" s="34"/>
      <c r="AM148" s="41">
        <f t="shared" si="213"/>
        <v>0</v>
      </c>
      <c r="AN148" s="41">
        <f t="shared" si="230"/>
        <v>0</v>
      </c>
      <c r="AO148" s="41">
        <f t="shared" si="214"/>
        <v>0</v>
      </c>
      <c r="AP148" s="41">
        <f t="shared" si="231"/>
        <v>0</v>
      </c>
      <c r="AQ148" s="41">
        <f t="shared" ca="1" si="215"/>
        <v>0</v>
      </c>
      <c r="AR148" s="41">
        <f t="shared" ca="1" si="232"/>
        <v>0</v>
      </c>
      <c r="AS148" s="41">
        <f t="shared" si="216"/>
        <v>0</v>
      </c>
      <c r="AT148" s="41">
        <f t="shared" si="233"/>
        <v>0</v>
      </c>
      <c r="AU148" s="41">
        <f t="shared" si="217"/>
        <v>0</v>
      </c>
      <c r="AV148" s="41">
        <f t="shared" si="234"/>
        <v>0</v>
      </c>
      <c r="AW148" s="34"/>
      <c r="AX148" s="34"/>
      <c r="AY148" s="41">
        <f t="shared" si="235"/>
        <v>0</v>
      </c>
      <c r="AZ148" s="41">
        <f t="shared" si="236"/>
        <v>0</v>
      </c>
      <c r="BA148" s="41">
        <f t="shared" si="175"/>
        <v>0</v>
      </c>
      <c r="BB148" s="41">
        <f t="shared" si="237"/>
        <v>0</v>
      </c>
      <c r="BC148" s="41">
        <f t="shared" si="218"/>
        <v>0</v>
      </c>
      <c r="BD148" s="34"/>
      <c r="BE148" s="41">
        <f t="shared" si="238"/>
        <v>0</v>
      </c>
      <c r="BF148" s="41">
        <f t="shared" si="239"/>
        <v>0</v>
      </c>
      <c r="BG148" s="41">
        <f t="shared" si="240"/>
        <v>0</v>
      </c>
      <c r="BH148" s="41">
        <f t="shared" si="241"/>
        <v>0</v>
      </c>
      <c r="BI148" s="41">
        <f t="shared" si="177"/>
        <v>0</v>
      </c>
      <c r="BJ148" s="41">
        <f t="shared" si="242"/>
        <v>0</v>
      </c>
      <c r="BL148" s="41">
        <f t="shared" ref="BL148:BL211" si="262">+IF(AND((M148&lt;&gt;""),($AD148=1),($C$5=$C$2)),1,0)</f>
        <v>0</v>
      </c>
      <c r="BM148" s="41">
        <f t="shared" ref="BM148:BM211" si="263">+IF(AND((M148=""),($AD148=1),($C$5&lt;&gt;$C$2)),1,0)</f>
        <v>0</v>
      </c>
      <c r="BN148" s="41">
        <f t="shared" si="243"/>
        <v>0</v>
      </c>
      <c r="BO148" s="41">
        <f t="shared" si="244"/>
        <v>0</v>
      </c>
      <c r="BP148" s="41">
        <f t="shared" si="245"/>
        <v>0</v>
      </c>
      <c r="BQ148" s="41">
        <f t="shared" si="246"/>
        <v>0</v>
      </c>
      <c r="BR148" s="41">
        <f t="shared" si="247"/>
        <v>0</v>
      </c>
      <c r="BS148" s="34"/>
      <c r="BT148" s="41">
        <f t="shared" si="248"/>
        <v>0</v>
      </c>
      <c r="BU148" s="41">
        <f t="shared" si="249"/>
        <v>0</v>
      </c>
      <c r="BV148" s="41">
        <f t="shared" si="250"/>
        <v>0</v>
      </c>
      <c r="BW148" s="41">
        <f t="shared" si="251"/>
        <v>0</v>
      </c>
      <c r="BX148" s="41">
        <f t="shared" si="252"/>
        <v>0</v>
      </c>
      <c r="BY148" s="41">
        <f t="shared" ref="BY148:BY211" si="264">IF(AND((LEN(M148)&lt;&gt;BY$12),(M148&lt;&gt;""),($AD148=1),($C$5&lt;&gt;$C$2)),1,0)</f>
        <v>0</v>
      </c>
      <c r="BZ148" s="41">
        <f t="shared" si="253"/>
        <v>0</v>
      </c>
      <c r="CA148" s="41">
        <f t="shared" si="254"/>
        <v>0</v>
      </c>
      <c r="CB148" s="41">
        <f t="shared" si="255"/>
        <v>0</v>
      </c>
      <c r="CC148" s="41">
        <f t="shared" si="256"/>
        <v>0</v>
      </c>
      <c r="CD148" s="41">
        <f t="shared" si="257"/>
        <v>0</v>
      </c>
      <c r="CE148" s="41">
        <f t="shared" si="258"/>
        <v>0</v>
      </c>
      <c r="CF148" s="41">
        <f t="shared" si="259"/>
        <v>0</v>
      </c>
      <c r="CH148" s="50">
        <f t="shared" si="219"/>
        <v>0</v>
      </c>
      <c r="CI148" s="50">
        <f t="shared" si="260"/>
        <v>0</v>
      </c>
      <c r="CJ148" s="50">
        <f t="shared" si="220"/>
        <v>0</v>
      </c>
      <c r="CK148" s="50"/>
      <c r="CL148" s="41">
        <f t="shared" ca="1" si="227"/>
        <v>0</v>
      </c>
      <c r="CM148" s="34"/>
      <c r="CN148" s="41">
        <f t="shared" si="221"/>
        <v>0</v>
      </c>
      <c r="CO148" s="41">
        <f t="shared" si="222"/>
        <v>0</v>
      </c>
      <c r="CP148" s="41">
        <f t="shared" si="225"/>
        <v>0</v>
      </c>
      <c r="CQ148" s="41">
        <f t="shared" si="226"/>
        <v>0</v>
      </c>
      <c r="CR148" s="41">
        <f t="shared" si="223"/>
        <v>0</v>
      </c>
      <c r="CS148" s="34"/>
      <c r="CT148" s="41">
        <f t="shared" si="178"/>
        <v>0</v>
      </c>
      <c r="CU148" s="34"/>
      <c r="CV148" s="39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</row>
    <row r="149" spans="1:162" s="21" customFormat="1" ht="21" x14ac:dyDescent="0.35">
      <c r="A149" s="57" t="str">
        <f t="shared" si="261"/>
        <v/>
      </c>
      <c r="B149" s="128"/>
      <c r="C149" s="105"/>
      <c r="D149" s="192"/>
      <c r="E149" s="192"/>
      <c r="F149" s="144"/>
      <c r="G149" s="145"/>
      <c r="H149" s="144"/>
      <c r="I149" s="132"/>
      <c r="J149" s="98"/>
      <c r="K149" s="98"/>
      <c r="L149" s="98"/>
      <c r="M149" s="99"/>
      <c r="N149" s="180"/>
      <c r="O149" s="148"/>
      <c r="P149" s="101"/>
      <c r="Q149" s="135"/>
      <c r="R149" s="135"/>
      <c r="S149" s="135"/>
      <c r="T149" s="100"/>
      <c r="U149" s="100"/>
      <c r="V149" s="137"/>
      <c r="W149" s="138"/>
      <c r="X149" s="128"/>
      <c r="Y149" s="128"/>
      <c r="Z149" s="146"/>
      <c r="AA149" s="160"/>
      <c r="AB149" s="27"/>
      <c r="AC149" s="34"/>
      <c r="AD149" s="41">
        <f t="shared" si="210"/>
        <v>0</v>
      </c>
      <c r="AE149" s="41">
        <f t="shared" si="228"/>
        <v>0</v>
      </c>
      <c r="AF149" s="41">
        <f t="shared" ca="1" si="211"/>
        <v>0</v>
      </c>
      <c r="AG149" s="41">
        <f t="shared" ca="1" si="212"/>
        <v>0</v>
      </c>
      <c r="AH149" s="34"/>
      <c r="AI149" s="109" t="str">
        <f t="shared" ref="AI149:AI212" si="265">IF($AD149=1,AI$18,"")</f>
        <v/>
      </c>
      <c r="AJ149" s="109">
        <f t="shared" si="229"/>
        <v>0</v>
      </c>
      <c r="AK149" s="109">
        <f t="shared" si="176"/>
        <v>0</v>
      </c>
      <c r="AL149" s="34"/>
      <c r="AM149" s="41">
        <f t="shared" si="213"/>
        <v>0</v>
      </c>
      <c r="AN149" s="41">
        <f t="shared" si="230"/>
        <v>0</v>
      </c>
      <c r="AO149" s="41">
        <f t="shared" si="214"/>
        <v>0</v>
      </c>
      <c r="AP149" s="41">
        <f t="shared" si="231"/>
        <v>0</v>
      </c>
      <c r="AQ149" s="41">
        <f t="shared" ca="1" si="215"/>
        <v>0</v>
      </c>
      <c r="AR149" s="41">
        <f t="shared" ca="1" si="232"/>
        <v>0</v>
      </c>
      <c r="AS149" s="41">
        <f t="shared" si="216"/>
        <v>0</v>
      </c>
      <c r="AT149" s="41">
        <f t="shared" si="233"/>
        <v>0</v>
      </c>
      <c r="AU149" s="41">
        <f t="shared" si="217"/>
        <v>0</v>
      </c>
      <c r="AV149" s="41">
        <f t="shared" si="234"/>
        <v>0</v>
      </c>
      <c r="AW149" s="34"/>
      <c r="AX149" s="34"/>
      <c r="AY149" s="41">
        <f t="shared" si="235"/>
        <v>0</v>
      </c>
      <c r="AZ149" s="41">
        <f t="shared" si="236"/>
        <v>0</v>
      </c>
      <c r="BA149" s="41">
        <f t="shared" ref="BA149:BA212" si="266">+IF(AND(($AD149=1),AND((D149&lt;&gt;""),(E149&lt;&gt;""))),0,+IF(AND(($AD149=1),OR((D149&lt;&gt;""),(E149&lt;&gt;""))),1,0))</f>
        <v>0</v>
      </c>
      <c r="BB149" s="41">
        <f t="shared" si="237"/>
        <v>0</v>
      </c>
      <c r="BC149" s="41">
        <f t="shared" si="218"/>
        <v>0</v>
      </c>
      <c r="BD149" s="34"/>
      <c r="BE149" s="41">
        <f t="shared" si="238"/>
        <v>0</v>
      </c>
      <c r="BF149" s="41">
        <f t="shared" si="239"/>
        <v>0</v>
      </c>
      <c r="BG149" s="41">
        <f t="shared" si="240"/>
        <v>0</v>
      </c>
      <c r="BH149" s="41">
        <f t="shared" si="241"/>
        <v>0</v>
      </c>
      <c r="BI149" s="41">
        <f t="shared" si="177"/>
        <v>0</v>
      </c>
      <c r="BJ149" s="41">
        <f t="shared" si="242"/>
        <v>0</v>
      </c>
      <c r="BL149" s="41">
        <f t="shared" si="262"/>
        <v>0</v>
      </c>
      <c r="BM149" s="41">
        <f t="shared" si="263"/>
        <v>0</v>
      </c>
      <c r="BN149" s="41">
        <f t="shared" si="243"/>
        <v>0</v>
      </c>
      <c r="BO149" s="41">
        <f t="shared" si="244"/>
        <v>0</v>
      </c>
      <c r="BP149" s="41">
        <f t="shared" si="245"/>
        <v>0</v>
      </c>
      <c r="BQ149" s="41">
        <f t="shared" si="246"/>
        <v>0</v>
      </c>
      <c r="BR149" s="41">
        <f t="shared" si="247"/>
        <v>0</v>
      </c>
      <c r="BS149" s="34"/>
      <c r="BT149" s="41">
        <f t="shared" si="248"/>
        <v>0</v>
      </c>
      <c r="BU149" s="41">
        <f t="shared" si="249"/>
        <v>0</v>
      </c>
      <c r="BV149" s="41">
        <f t="shared" si="250"/>
        <v>0</v>
      </c>
      <c r="BW149" s="41">
        <f t="shared" si="251"/>
        <v>0</v>
      </c>
      <c r="BX149" s="41">
        <f t="shared" si="252"/>
        <v>0</v>
      </c>
      <c r="BY149" s="41">
        <f t="shared" si="264"/>
        <v>0</v>
      </c>
      <c r="BZ149" s="41">
        <f t="shared" si="253"/>
        <v>0</v>
      </c>
      <c r="CA149" s="41">
        <f t="shared" si="254"/>
        <v>0</v>
      </c>
      <c r="CB149" s="41">
        <f t="shared" si="255"/>
        <v>0</v>
      </c>
      <c r="CC149" s="41">
        <f t="shared" si="256"/>
        <v>0</v>
      </c>
      <c r="CD149" s="41">
        <f t="shared" si="257"/>
        <v>0</v>
      </c>
      <c r="CE149" s="41">
        <f t="shared" si="258"/>
        <v>0</v>
      </c>
      <c r="CF149" s="41">
        <f t="shared" si="259"/>
        <v>0</v>
      </c>
      <c r="CH149" s="50">
        <f t="shared" si="219"/>
        <v>0</v>
      </c>
      <c r="CI149" s="50">
        <f t="shared" si="260"/>
        <v>0</v>
      </c>
      <c r="CJ149" s="50">
        <f t="shared" si="220"/>
        <v>0</v>
      </c>
      <c r="CK149" s="50"/>
      <c r="CL149" s="41">
        <f t="shared" ca="1" si="227"/>
        <v>0</v>
      </c>
      <c r="CM149" s="34"/>
      <c r="CN149" s="41">
        <f t="shared" si="221"/>
        <v>0</v>
      </c>
      <c r="CO149" s="41">
        <f t="shared" si="222"/>
        <v>0</v>
      </c>
      <c r="CP149" s="41">
        <f t="shared" si="225"/>
        <v>0</v>
      </c>
      <c r="CQ149" s="41">
        <f t="shared" si="226"/>
        <v>0</v>
      </c>
      <c r="CR149" s="41">
        <f t="shared" si="223"/>
        <v>0</v>
      </c>
      <c r="CS149" s="34"/>
      <c r="CT149" s="41">
        <f t="shared" si="178"/>
        <v>0</v>
      </c>
      <c r="CU149" s="34"/>
      <c r="CV149" s="39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</row>
    <row r="150" spans="1:162" s="21" customFormat="1" ht="21" x14ac:dyDescent="0.35">
      <c r="A150" s="57" t="str">
        <f t="shared" si="261"/>
        <v/>
      </c>
      <c r="B150" s="128"/>
      <c r="C150" s="105"/>
      <c r="D150" s="192"/>
      <c r="E150" s="192"/>
      <c r="F150" s="144"/>
      <c r="G150" s="145"/>
      <c r="H150" s="144"/>
      <c r="I150" s="132"/>
      <c r="J150" s="98"/>
      <c r="K150" s="98"/>
      <c r="L150" s="98"/>
      <c r="M150" s="99"/>
      <c r="N150" s="180"/>
      <c r="O150" s="148"/>
      <c r="P150" s="101"/>
      <c r="Q150" s="135"/>
      <c r="R150" s="135"/>
      <c r="S150" s="135"/>
      <c r="T150" s="100"/>
      <c r="U150" s="100"/>
      <c r="V150" s="137"/>
      <c r="W150" s="138"/>
      <c r="X150" s="128"/>
      <c r="Y150" s="128"/>
      <c r="Z150" s="146"/>
      <c r="AA150" s="160"/>
      <c r="AB150" s="27"/>
      <c r="AC150" s="34"/>
      <c r="AD150" s="41">
        <f t="shared" si="210"/>
        <v>0</v>
      </c>
      <c r="AE150" s="41">
        <f t="shared" si="228"/>
        <v>0</v>
      </c>
      <c r="AF150" s="41">
        <f t="shared" ca="1" si="211"/>
        <v>0</v>
      </c>
      <c r="AG150" s="41">
        <f t="shared" ca="1" si="212"/>
        <v>0</v>
      </c>
      <c r="AH150" s="34"/>
      <c r="AI150" s="109" t="str">
        <f t="shared" si="265"/>
        <v/>
      </c>
      <c r="AJ150" s="109">
        <f t="shared" si="229"/>
        <v>0</v>
      </c>
      <c r="AK150" s="109">
        <f t="shared" ref="AK150:AK185" si="267">IF(AND(($AD150=1),(AJ150=1)),AK149+1,AK149)</f>
        <v>0</v>
      </c>
      <c r="AL150" s="34"/>
      <c r="AM150" s="41">
        <f t="shared" si="213"/>
        <v>0</v>
      </c>
      <c r="AN150" s="41">
        <f t="shared" si="230"/>
        <v>0</v>
      </c>
      <c r="AO150" s="41">
        <f t="shared" si="214"/>
        <v>0</v>
      </c>
      <c r="AP150" s="41">
        <f t="shared" si="231"/>
        <v>0</v>
      </c>
      <c r="AQ150" s="41">
        <f t="shared" ca="1" si="215"/>
        <v>0</v>
      </c>
      <c r="AR150" s="41">
        <f t="shared" ca="1" si="232"/>
        <v>0</v>
      </c>
      <c r="AS150" s="41">
        <f t="shared" si="216"/>
        <v>0</v>
      </c>
      <c r="AT150" s="41">
        <f t="shared" si="233"/>
        <v>0</v>
      </c>
      <c r="AU150" s="41">
        <f t="shared" si="217"/>
        <v>0</v>
      </c>
      <c r="AV150" s="41">
        <f t="shared" si="234"/>
        <v>0</v>
      </c>
      <c r="AW150" s="34"/>
      <c r="AX150" s="34"/>
      <c r="AY150" s="41">
        <f t="shared" si="235"/>
        <v>0</v>
      </c>
      <c r="AZ150" s="41">
        <f t="shared" si="236"/>
        <v>0</v>
      </c>
      <c r="BA150" s="41">
        <f t="shared" si="266"/>
        <v>0</v>
      </c>
      <c r="BB150" s="41">
        <f t="shared" si="237"/>
        <v>0</v>
      </c>
      <c r="BC150" s="41">
        <f t="shared" si="218"/>
        <v>0</v>
      </c>
      <c r="BD150" s="34"/>
      <c r="BE150" s="41">
        <f t="shared" si="238"/>
        <v>0</v>
      </c>
      <c r="BF150" s="41">
        <f t="shared" si="239"/>
        <v>0</v>
      </c>
      <c r="BG150" s="41">
        <f t="shared" si="240"/>
        <v>0</v>
      </c>
      <c r="BH150" s="41">
        <f t="shared" si="241"/>
        <v>0</v>
      </c>
      <c r="BI150" s="41">
        <f t="shared" si="177"/>
        <v>0</v>
      </c>
      <c r="BJ150" s="41">
        <f t="shared" si="242"/>
        <v>0</v>
      </c>
      <c r="BL150" s="41">
        <f t="shared" si="262"/>
        <v>0</v>
      </c>
      <c r="BM150" s="41">
        <f t="shared" si="263"/>
        <v>0</v>
      </c>
      <c r="BN150" s="41">
        <f t="shared" si="243"/>
        <v>0</v>
      </c>
      <c r="BO150" s="41">
        <f t="shared" si="244"/>
        <v>0</v>
      </c>
      <c r="BP150" s="41">
        <f t="shared" si="245"/>
        <v>0</v>
      </c>
      <c r="BQ150" s="41">
        <f t="shared" si="246"/>
        <v>0</v>
      </c>
      <c r="BR150" s="41">
        <f t="shared" si="247"/>
        <v>0</v>
      </c>
      <c r="BS150" s="34"/>
      <c r="BT150" s="41">
        <f t="shared" si="248"/>
        <v>0</v>
      </c>
      <c r="BU150" s="41">
        <f t="shared" si="249"/>
        <v>0</v>
      </c>
      <c r="BV150" s="41">
        <f t="shared" si="250"/>
        <v>0</v>
      </c>
      <c r="BW150" s="41">
        <f t="shared" si="251"/>
        <v>0</v>
      </c>
      <c r="BX150" s="41">
        <f t="shared" si="252"/>
        <v>0</v>
      </c>
      <c r="BY150" s="41">
        <f t="shared" si="264"/>
        <v>0</v>
      </c>
      <c r="BZ150" s="41">
        <f t="shared" si="253"/>
        <v>0</v>
      </c>
      <c r="CA150" s="41">
        <f t="shared" si="254"/>
        <v>0</v>
      </c>
      <c r="CB150" s="41">
        <f t="shared" si="255"/>
        <v>0</v>
      </c>
      <c r="CC150" s="41">
        <f t="shared" si="256"/>
        <v>0</v>
      </c>
      <c r="CD150" s="41">
        <f t="shared" si="257"/>
        <v>0</v>
      </c>
      <c r="CE150" s="41">
        <f t="shared" si="258"/>
        <v>0</v>
      </c>
      <c r="CF150" s="41">
        <f t="shared" si="259"/>
        <v>0</v>
      </c>
      <c r="CH150" s="50">
        <f t="shared" si="219"/>
        <v>0</v>
      </c>
      <c r="CI150" s="50">
        <f t="shared" si="260"/>
        <v>0</v>
      </c>
      <c r="CJ150" s="50">
        <f t="shared" si="220"/>
        <v>0</v>
      </c>
      <c r="CK150" s="50"/>
      <c r="CL150" s="41">
        <f t="shared" ca="1" si="227"/>
        <v>0</v>
      </c>
      <c r="CM150" s="34"/>
      <c r="CN150" s="41">
        <f t="shared" si="221"/>
        <v>0</v>
      </c>
      <c r="CO150" s="41">
        <f t="shared" si="222"/>
        <v>0</v>
      </c>
      <c r="CP150" s="41">
        <f t="shared" si="225"/>
        <v>0</v>
      </c>
      <c r="CQ150" s="41">
        <f t="shared" si="226"/>
        <v>0</v>
      </c>
      <c r="CR150" s="41">
        <f t="shared" si="223"/>
        <v>0</v>
      </c>
      <c r="CS150" s="34"/>
      <c r="CT150" s="41">
        <f t="shared" si="178"/>
        <v>0</v>
      </c>
      <c r="CU150" s="34"/>
      <c r="CV150" s="39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</row>
    <row r="151" spans="1:162" s="21" customFormat="1" ht="21" x14ac:dyDescent="0.35">
      <c r="A151" s="57" t="str">
        <f t="shared" si="261"/>
        <v/>
      </c>
      <c r="B151" s="128"/>
      <c r="C151" s="105"/>
      <c r="D151" s="192"/>
      <c r="E151" s="192"/>
      <c r="F151" s="144"/>
      <c r="G151" s="145"/>
      <c r="H151" s="144"/>
      <c r="I151" s="132"/>
      <c r="J151" s="98"/>
      <c r="K151" s="98"/>
      <c r="L151" s="98"/>
      <c r="M151" s="99"/>
      <c r="N151" s="180"/>
      <c r="O151" s="148"/>
      <c r="P151" s="101"/>
      <c r="Q151" s="135"/>
      <c r="R151" s="135"/>
      <c r="S151" s="135"/>
      <c r="T151" s="100"/>
      <c r="U151" s="100"/>
      <c r="V151" s="137"/>
      <c r="W151" s="138"/>
      <c r="X151" s="128"/>
      <c r="Y151" s="128"/>
      <c r="Z151" s="146"/>
      <c r="AA151" s="160"/>
      <c r="AB151" s="27"/>
      <c r="AC151" s="34"/>
      <c r="AD151" s="41">
        <f t="shared" si="210"/>
        <v>0</v>
      </c>
      <c r="AE151" s="41">
        <f t="shared" si="228"/>
        <v>0</v>
      </c>
      <c r="AF151" s="41">
        <f t="shared" ca="1" si="211"/>
        <v>0</v>
      </c>
      <c r="AG151" s="41">
        <f t="shared" ca="1" si="212"/>
        <v>0</v>
      </c>
      <c r="AH151" s="34"/>
      <c r="AI151" s="109" t="str">
        <f t="shared" si="265"/>
        <v/>
      </c>
      <c r="AJ151" s="109">
        <f t="shared" si="229"/>
        <v>0</v>
      </c>
      <c r="AK151" s="109">
        <f t="shared" si="267"/>
        <v>0</v>
      </c>
      <c r="AL151" s="34"/>
      <c r="AM151" s="41">
        <f t="shared" si="213"/>
        <v>0</v>
      </c>
      <c r="AN151" s="41">
        <f t="shared" si="230"/>
        <v>0</v>
      </c>
      <c r="AO151" s="41">
        <f t="shared" si="214"/>
        <v>0</v>
      </c>
      <c r="AP151" s="41">
        <f t="shared" si="231"/>
        <v>0</v>
      </c>
      <c r="AQ151" s="41">
        <f t="shared" ca="1" si="215"/>
        <v>0</v>
      </c>
      <c r="AR151" s="41">
        <f t="shared" ca="1" si="232"/>
        <v>0</v>
      </c>
      <c r="AS151" s="41">
        <f t="shared" si="216"/>
        <v>0</v>
      </c>
      <c r="AT151" s="41">
        <f t="shared" si="233"/>
        <v>0</v>
      </c>
      <c r="AU151" s="41">
        <f t="shared" si="217"/>
        <v>0</v>
      </c>
      <c r="AV151" s="41">
        <f t="shared" si="234"/>
        <v>0</v>
      </c>
      <c r="AW151" s="34"/>
      <c r="AX151" s="34"/>
      <c r="AY151" s="41">
        <f t="shared" si="235"/>
        <v>0</v>
      </c>
      <c r="AZ151" s="41">
        <f t="shared" si="236"/>
        <v>0</v>
      </c>
      <c r="BA151" s="41">
        <f t="shared" si="266"/>
        <v>0</v>
      </c>
      <c r="BB151" s="41">
        <f t="shared" si="237"/>
        <v>0</v>
      </c>
      <c r="BC151" s="41">
        <f t="shared" si="218"/>
        <v>0</v>
      </c>
      <c r="BD151" s="34"/>
      <c r="BE151" s="41">
        <f t="shared" si="238"/>
        <v>0</v>
      </c>
      <c r="BF151" s="41">
        <f t="shared" si="239"/>
        <v>0</v>
      </c>
      <c r="BG151" s="41">
        <f t="shared" si="240"/>
        <v>0</v>
      </c>
      <c r="BH151" s="41">
        <f t="shared" si="241"/>
        <v>0</v>
      </c>
      <c r="BI151" s="41">
        <f t="shared" ref="BI151:BI185" si="268">+IF(AND(($AD151=1),(OR((P151&lt;BI$8),(P151=BI$7),(P151=BI$6)))),1,0)</f>
        <v>0</v>
      </c>
      <c r="BJ151" s="41">
        <f t="shared" si="242"/>
        <v>0</v>
      </c>
      <c r="BL151" s="41">
        <f t="shared" si="262"/>
        <v>0</v>
      </c>
      <c r="BM151" s="41">
        <f t="shared" si="263"/>
        <v>0</v>
      </c>
      <c r="BN151" s="41">
        <f t="shared" si="243"/>
        <v>0</v>
      </c>
      <c r="BO151" s="41">
        <f t="shared" si="244"/>
        <v>0</v>
      </c>
      <c r="BP151" s="41">
        <f t="shared" si="245"/>
        <v>0</v>
      </c>
      <c r="BQ151" s="41">
        <f t="shared" si="246"/>
        <v>0</v>
      </c>
      <c r="BR151" s="41">
        <f t="shared" si="247"/>
        <v>0</v>
      </c>
      <c r="BS151" s="34"/>
      <c r="BT151" s="41">
        <f t="shared" si="248"/>
        <v>0</v>
      </c>
      <c r="BU151" s="41">
        <f t="shared" si="249"/>
        <v>0</v>
      </c>
      <c r="BV151" s="41">
        <f t="shared" si="250"/>
        <v>0</v>
      </c>
      <c r="BW151" s="41">
        <f t="shared" si="251"/>
        <v>0</v>
      </c>
      <c r="BX151" s="41">
        <f t="shared" si="252"/>
        <v>0</v>
      </c>
      <c r="BY151" s="41">
        <f t="shared" si="264"/>
        <v>0</v>
      </c>
      <c r="BZ151" s="41">
        <f t="shared" si="253"/>
        <v>0</v>
      </c>
      <c r="CA151" s="41">
        <f t="shared" si="254"/>
        <v>0</v>
      </c>
      <c r="CB151" s="41">
        <f t="shared" si="255"/>
        <v>0</v>
      </c>
      <c r="CC151" s="41">
        <f t="shared" si="256"/>
        <v>0</v>
      </c>
      <c r="CD151" s="41">
        <f t="shared" si="257"/>
        <v>0</v>
      </c>
      <c r="CE151" s="41">
        <f t="shared" si="258"/>
        <v>0</v>
      </c>
      <c r="CF151" s="41">
        <f t="shared" si="259"/>
        <v>0</v>
      </c>
      <c r="CH151" s="50">
        <f t="shared" si="219"/>
        <v>0</v>
      </c>
      <c r="CI151" s="50">
        <f t="shared" si="260"/>
        <v>0</v>
      </c>
      <c r="CJ151" s="50">
        <f t="shared" si="220"/>
        <v>0</v>
      </c>
      <c r="CK151" s="50"/>
      <c r="CL151" s="41">
        <f t="shared" ca="1" si="227"/>
        <v>0</v>
      </c>
      <c r="CM151" s="34"/>
      <c r="CN151" s="41">
        <f t="shared" si="221"/>
        <v>0</v>
      </c>
      <c r="CO151" s="41">
        <f t="shared" si="222"/>
        <v>0</v>
      </c>
      <c r="CP151" s="41">
        <f t="shared" si="225"/>
        <v>0</v>
      </c>
      <c r="CQ151" s="41">
        <f t="shared" si="226"/>
        <v>0</v>
      </c>
      <c r="CR151" s="41">
        <f t="shared" si="223"/>
        <v>0</v>
      </c>
      <c r="CS151" s="34"/>
      <c r="CT151" s="41">
        <f t="shared" si="178"/>
        <v>0</v>
      </c>
      <c r="CU151" s="34"/>
      <c r="CV151" s="39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</row>
    <row r="152" spans="1:162" s="21" customFormat="1" ht="21" x14ac:dyDescent="0.35">
      <c r="A152" s="57" t="str">
        <f t="shared" si="261"/>
        <v/>
      </c>
      <c r="B152" s="128"/>
      <c r="C152" s="105"/>
      <c r="D152" s="192"/>
      <c r="E152" s="192"/>
      <c r="F152" s="144"/>
      <c r="G152" s="145"/>
      <c r="H152" s="144"/>
      <c r="I152" s="132"/>
      <c r="J152" s="98"/>
      <c r="K152" s="98"/>
      <c r="L152" s="98"/>
      <c r="M152" s="99"/>
      <c r="N152" s="180"/>
      <c r="O152" s="148"/>
      <c r="P152" s="101"/>
      <c r="Q152" s="135"/>
      <c r="R152" s="135"/>
      <c r="S152" s="135"/>
      <c r="T152" s="100"/>
      <c r="U152" s="100"/>
      <c r="V152" s="137"/>
      <c r="W152" s="138"/>
      <c r="X152" s="128"/>
      <c r="Y152" s="128"/>
      <c r="Z152" s="146"/>
      <c r="AA152" s="160"/>
      <c r="AB152" s="27"/>
      <c r="AC152" s="34"/>
      <c r="AD152" s="41">
        <f t="shared" si="210"/>
        <v>0</v>
      </c>
      <c r="AE152" s="41">
        <f t="shared" si="228"/>
        <v>0</v>
      </c>
      <c r="AF152" s="41">
        <f t="shared" ca="1" si="211"/>
        <v>0</v>
      </c>
      <c r="AG152" s="41">
        <f t="shared" ca="1" si="212"/>
        <v>0</v>
      </c>
      <c r="AH152" s="34"/>
      <c r="AI152" s="109" t="str">
        <f t="shared" si="265"/>
        <v/>
      </c>
      <c r="AJ152" s="109">
        <f t="shared" si="229"/>
        <v>0</v>
      </c>
      <c r="AK152" s="109">
        <f t="shared" si="267"/>
        <v>0</v>
      </c>
      <c r="AL152" s="34"/>
      <c r="AM152" s="41">
        <f t="shared" si="213"/>
        <v>0</v>
      </c>
      <c r="AN152" s="41">
        <f t="shared" si="230"/>
        <v>0</v>
      </c>
      <c r="AO152" s="41">
        <f t="shared" si="214"/>
        <v>0</v>
      </c>
      <c r="AP152" s="41">
        <f t="shared" si="231"/>
        <v>0</v>
      </c>
      <c r="AQ152" s="41">
        <f t="shared" ca="1" si="215"/>
        <v>0</v>
      </c>
      <c r="AR152" s="41">
        <f t="shared" ca="1" si="232"/>
        <v>0</v>
      </c>
      <c r="AS152" s="41">
        <f t="shared" si="216"/>
        <v>0</v>
      </c>
      <c r="AT152" s="41">
        <f t="shared" si="233"/>
        <v>0</v>
      </c>
      <c r="AU152" s="41">
        <f t="shared" si="217"/>
        <v>0</v>
      </c>
      <c r="AV152" s="41">
        <f t="shared" si="234"/>
        <v>0</v>
      </c>
      <c r="AW152" s="34"/>
      <c r="AX152" s="34"/>
      <c r="AY152" s="41">
        <f t="shared" si="235"/>
        <v>0</v>
      </c>
      <c r="AZ152" s="41">
        <f t="shared" si="236"/>
        <v>0</v>
      </c>
      <c r="BA152" s="41">
        <f t="shared" si="266"/>
        <v>0</v>
      </c>
      <c r="BB152" s="41">
        <f t="shared" si="237"/>
        <v>0</v>
      </c>
      <c r="BC152" s="41">
        <f t="shared" si="218"/>
        <v>0</v>
      </c>
      <c r="BD152" s="34"/>
      <c r="BE152" s="41">
        <f t="shared" si="238"/>
        <v>0</v>
      </c>
      <c r="BF152" s="41">
        <f t="shared" si="239"/>
        <v>0</v>
      </c>
      <c r="BG152" s="41">
        <f t="shared" si="240"/>
        <v>0</v>
      </c>
      <c r="BH152" s="41">
        <f t="shared" si="241"/>
        <v>0</v>
      </c>
      <c r="BI152" s="41">
        <f t="shared" si="268"/>
        <v>0</v>
      </c>
      <c r="BJ152" s="41">
        <f t="shared" si="242"/>
        <v>0</v>
      </c>
      <c r="BL152" s="41">
        <f t="shared" si="262"/>
        <v>0</v>
      </c>
      <c r="BM152" s="41">
        <f t="shared" si="263"/>
        <v>0</v>
      </c>
      <c r="BN152" s="41">
        <f t="shared" si="243"/>
        <v>0</v>
      </c>
      <c r="BO152" s="41">
        <f t="shared" si="244"/>
        <v>0</v>
      </c>
      <c r="BP152" s="41">
        <f t="shared" si="245"/>
        <v>0</v>
      </c>
      <c r="BQ152" s="41">
        <f t="shared" si="246"/>
        <v>0</v>
      </c>
      <c r="BR152" s="41">
        <f t="shared" si="247"/>
        <v>0</v>
      </c>
      <c r="BS152" s="34"/>
      <c r="BT152" s="41">
        <f t="shared" si="248"/>
        <v>0</v>
      </c>
      <c r="BU152" s="41">
        <f t="shared" si="249"/>
        <v>0</v>
      </c>
      <c r="BV152" s="41">
        <f t="shared" si="250"/>
        <v>0</v>
      </c>
      <c r="BW152" s="41">
        <f t="shared" si="251"/>
        <v>0</v>
      </c>
      <c r="BX152" s="41">
        <f t="shared" si="252"/>
        <v>0</v>
      </c>
      <c r="BY152" s="41">
        <f t="shared" si="264"/>
        <v>0</v>
      </c>
      <c r="BZ152" s="41">
        <f t="shared" si="253"/>
        <v>0</v>
      </c>
      <c r="CA152" s="41">
        <f t="shared" si="254"/>
        <v>0</v>
      </c>
      <c r="CB152" s="41">
        <f t="shared" si="255"/>
        <v>0</v>
      </c>
      <c r="CC152" s="41">
        <f t="shared" si="256"/>
        <v>0</v>
      </c>
      <c r="CD152" s="41">
        <f t="shared" si="257"/>
        <v>0</v>
      </c>
      <c r="CE152" s="41">
        <f t="shared" si="258"/>
        <v>0</v>
      </c>
      <c r="CF152" s="41">
        <f t="shared" si="259"/>
        <v>0</v>
      </c>
      <c r="CH152" s="50">
        <f t="shared" si="219"/>
        <v>0</v>
      </c>
      <c r="CI152" s="50">
        <f t="shared" si="260"/>
        <v>0</v>
      </c>
      <c r="CJ152" s="50">
        <f t="shared" si="220"/>
        <v>0</v>
      </c>
      <c r="CK152" s="50"/>
      <c r="CL152" s="41">
        <f t="shared" ca="1" si="227"/>
        <v>0</v>
      </c>
      <c r="CM152" s="34"/>
      <c r="CN152" s="41">
        <f t="shared" si="221"/>
        <v>0</v>
      </c>
      <c r="CO152" s="41">
        <f t="shared" si="222"/>
        <v>0</v>
      </c>
      <c r="CP152" s="41">
        <f t="shared" si="225"/>
        <v>0</v>
      </c>
      <c r="CQ152" s="41">
        <f t="shared" si="226"/>
        <v>0</v>
      </c>
      <c r="CR152" s="41">
        <f t="shared" si="223"/>
        <v>0</v>
      </c>
      <c r="CS152" s="34"/>
      <c r="CT152" s="41">
        <f t="shared" si="178"/>
        <v>0</v>
      </c>
      <c r="CU152" s="34"/>
      <c r="CV152" s="39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</row>
    <row r="153" spans="1:162" s="21" customFormat="1" ht="21" x14ac:dyDescent="0.35">
      <c r="A153" s="57" t="str">
        <f t="shared" si="261"/>
        <v/>
      </c>
      <c r="B153" s="128"/>
      <c r="C153" s="105"/>
      <c r="D153" s="192"/>
      <c r="E153" s="192"/>
      <c r="F153" s="144"/>
      <c r="G153" s="145"/>
      <c r="H153" s="144"/>
      <c r="I153" s="132"/>
      <c r="J153" s="98"/>
      <c r="K153" s="98"/>
      <c r="L153" s="98"/>
      <c r="M153" s="99"/>
      <c r="N153" s="180"/>
      <c r="O153" s="148"/>
      <c r="P153" s="101"/>
      <c r="Q153" s="135"/>
      <c r="R153" s="135"/>
      <c r="S153" s="135"/>
      <c r="T153" s="100"/>
      <c r="U153" s="100"/>
      <c r="V153" s="137"/>
      <c r="W153" s="138"/>
      <c r="X153" s="128"/>
      <c r="Y153" s="128"/>
      <c r="Z153" s="146"/>
      <c r="AA153" s="160"/>
      <c r="AB153" s="27"/>
      <c r="AC153" s="34"/>
      <c r="AD153" s="41">
        <f t="shared" si="210"/>
        <v>0</v>
      </c>
      <c r="AE153" s="41">
        <f t="shared" si="228"/>
        <v>0</v>
      </c>
      <c r="AF153" s="41">
        <f t="shared" ca="1" si="211"/>
        <v>0</v>
      </c>
      <c r="AG153" s="41">
        <f t="shared" ca="1" si="212"/>
        <v>0</v>
      </c>
      <c r="AH153" s="34"/>
      <c r="AI153" s="109" t="str">
        <f t="shared" si="265"/>
        <v/>
      </c>
      <c r="AJ153" s="109">
        <f t="shared" si="229"/>
        <v>0</v>
      </c>
      <c r="AK153" s="109">
        <f t="shared" si="267"/>
        <v>0</v>
      </c>
      <c r="AL153" s="34"/>
      <c r="AM153" s="41">
        <f t="shared" si="213"/>
        <v>0</v>
      </c>
      <c r="AN153" s="41">
        <f t="shared" si="230"/>
        <v>0</v>
      </c>
      <c r="AO153" s="41">
        <f t="shared" si="214"/>
        <v>0</v>
      </c>
      <c r="AP153" s="41">
        <f t="shared" si="231"/>
        <v>0</v>
      </c>
      <c r="AQ153" s="41">
        <f t="shared" ca="1" si="215"/>
        <v>0</v>
      </c>
      <c r="AR153" s="41">
        <f t="shared" ca="1" si="232"/>
        <v>0</v>
      </c>
      <c r="AS153" s="41">
        <f t="shared" si="216"/>
        <v>0</v>
      </c>
      <c r="AT153" s="41">
        <f t="shared" si="233"/>
        <v>0</v>
      </c>
      <c r="AU153" s="41">
        <f t="shared" si="217"/>
        <v>0</v>
      </c>
      <c r="AV153" s="41">
        <f t="shared" si="234"/>
        <v>0</v>
      </c>
      <c r="AW153" s="34"/>
      <c r="AX153" s="34"/>
      <c r="AY153" s="41">
        <f t="shared" si="235"/>
        <v>0</v>
      </c>
      <c r="AZ153" s="41">
        <f t="shared" si="236"/>
        <v>0</v>
      </c>
      <c r="BA153" s="41">
        <f t="shared" si="266"/>
        <v>0</v>
      </c>
      <c r="BB153" s="41">
        <f t="shared" si="237"/>
        <v>0</v>
      </c>
      <c r="BC153" s="41">
        <f t="shared" si="218"/>
        <v>0</v>
      </c>
      <c r="BD153" s="34"/>
      <c r="BE153" s="41">
        <f t="shared" si="238"/>
        <v>0</v>
      </c>
      <c r="BF153" s="41">
        <f t="shared" si="239"/>
        <v>0</v>
      </c>
      <c r="BG153" s="41">
        <f t="shared" si="240"/>
        <v>0</v>
      </c>
      <c r="BH153" s="41">
        <f t="shared" si="241"/>
        <v>0</v>
      </c>
      <c r="BI153" s="41">
        <f t="shared" si="268"/>
        <v>0</v>
      </c>
      <c r="BJ153" s="41">
        <f t="shared" si="242"/>
        <v>0</v>
      </c>
      <c r="BL153" s="41">
        <f t="shared" si="262"/>
        <v>0</v>
      </c>
      <c r="BM153" s="41">
        <f t="shared" si="263"/>
        <v>0</v>
      </c>
      <c r="BN153" s="41">
        <f t="shared" si="243"/>
        <v>0</v>
      </c>
      <c r="BO153" s="41">
        <f t="shared" si="244"/>
        <v>0</v>
      </c>
      <c r="BP153" s="41">
        <f t="shared" si="245"/>
        <v>0</v>
      </c>
      <c r="BQ153" s="41">
        <f t="shared" si="246"/>
        <v>0</v>
      </c>
      <c r="BR153" s="41">
        <f t="shared" si="247"/>
        <v>0</v>
      </c>
      <c r="BS153" s="34"/>
      <c r="BT153" s="41">
        <f t="shared" si="248"/>
        <v>0</v>
      </c>
      <c r="BU153" s="41">
        <f t="shared" si="249"/>
        <v>0</v>
      </c>
      <c r="BV153" s="41">
        <f t="shared" si="250"/>
        <v>0</v>
      </c>
      <c r="BW153" s="41">
        <f t="shared" si="251"/>
        <v>0</v>
      </c>
      <c r="BX153" s="41">
        <f t="shared" si="252"/>
        <v>0</v>
      </c>
      <c r="BY153" s="41">
        <f t="shared" si="264"/>
        <v>0</v>
      </c>
      <c r="BZ153" s="41">
        <f t="shared" si="253"/>
        <v>0</v>
      </c>
      <c r="CA153" s="41">
        <f t="shared" si="254"/>
        <v>0</v>
      </c>
      <c r="CB153" s="41">
        <f t="shared" si="255"/>
        <v>0</v>
      </c>
      <c r="CC153" s="41">
        <f t="shared" si="256"/>
        <v>0</v>
      </c>
      <c r="CD153" s="41">
        <f t="shared" si="257"/>
        <v>0</v>
      </c>
      <c r="CE153" s="41">
        <f t="shared" si="258"/>
        <v>0</v>
      </c>
      <c r="CF153" s="41">
        <f t="shared" si="259"/>
        <v>0</v>
      </c>
      <c r="CH153" s="50">
        <f t="shared" si="219"/>
        <v>0</v>
      </c>
      <c r="CI153" s="50">
        <f t="shared" si="260"/>
        <v>0</v>
      </c>
      <c r="CJ153" s="50">
        <f t="shared" si="220"/>
        <v>0</v>
      </c>
      <c r="CK153" s="50"/>
      <c r="CL153" s="41">
        <f t="shared" ca="1" si="227"/>
        <v>0</v>
      </c>
      <c r="CM153" s="34"/>
      <c r="CN153" s="41">
        <f t="shared" si="221"/>
        <v>0</v>
      </c>
      <c r="CO153" s="41">
        <f t="shared" si="222"/>
        <v>0</v>
      </c>
      <c r="CP153" s="41">
        <f t="shared" si="225"/>
        <v>0</v>
      </c>
      <c r="CQ153" s="41">
        <f t="shared" si="226"/>
        <v>0</v>
      </c>
      <c r="CR153" s="41">
        <f t="shared" si="223"/>
        <v>0</v>
      </c>
      <c r="CS153" s="34"/>
      <c r="CT153" s="41">
        <f t="shared" ref="CT153:CT216" si="269">IF(A153="E",I153,0)</f>
        <v>0</v>
      </c>
      <c r="CU153" s="34"/>
      <c r="CV153" s="39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</row>
    <row r="154" spans="1:162" s="21" customFormat="1" ht="21" x14ac:dyDescent="0.35">
      <c r="A154" s="57" t="str">
        <f t="shared" si="261"/>
        <v/>
      </c>
      <c r="B154" s="128"/>
      <c r="C154" s="105"/>
      <c r="D154" s="192"/>
      <c r="E154" s="192"/>
      <c r="F154" s="144"/>
      <c r="G154" s="145"/>
      <c r="H154" s="144"/>
      <c r="I154" s="132"/>
      <c r="J154" s="98"/>
      <c r="K154" s="98"/>
      <c r="L154" s="98"/>
      <c r="M154" s="99"/>
      <c r="N154" s="180"/>
      <c r="O154" s="148"/>
      <c r="P154" s="101"/>
      <c r="Q154" s="135"/>
      <c r="R154" s="135"/>
      <c r="S154" s="135"/>
      <c r="T154" s="100"/>
      <c r="U154" s="100"/>
      <c r="V154" s="137"/>
      <c r="W154" s="138"/>
      <c r="X154" s="128"/>
      <c r="Y154" s="128"/>
      <c r="Z154" s="146"/>
      <c r="AA154" s="160"/>
      <c r="AB154" s="27"/>
      <c r="AC154" s="34"/>
      <c r="AD154" s="41">
        <f t="shared" si="210"/>
        <v>0</v>
      </c>
      <c r="AE154" s="41">
        <f t="shared" si="228"/>
        <v>0</v>
      </c>
      <c r="AF154" s="41">
        <f t="shared" ca="1" si="211"/>
        <v>0</v>
      </c>
      <c r="AG154" s="41">
        <f t="shared" ca="1" si="212"/>
        <v>0</v>
      </c>
      <c r="AH154" s="34"/>
      <c r="AI154" s="109" t="str">
        <f t="shared" si="265"/>
        <v/>
      </c>
      <c r="AJ154" s="109">
        <f t="shared" si="229"/>
        <v>0</v>
      </c>
      <c r="AK154" s="109">
        <f t="shared" si="267"/>
        <v>0</v>
      </c>
      <c r="AL154" s="34"/>
      <c r="AM154" s="41">
        <f t="shared" si="213"/>
        <v>0</v>
      </c>
      <c r="AN154" s="41">
        <f t="shared" si="230"/>
        <v>0</v>
      </c>
      <c r="AO154" s="41">
        <f t="shared" si="214"/>
        <v>0</v>
      </c>
      <c r="AP154" s="41">
        <f t="shared" si="231"/>
        <v>0</v>
      </c>
      <c r="AQ154" s="41">
        <f t="shared" ca="1" si="215"/>
        <v>0</v>
      </c>
      <c r="AR154" s="41">
        <f t="shared" ca="1" si="232"/>
        <v>0</v>
      </c>
      <c r="AS154" s="41">
        <f t="shared" si="216"/>
        <v>0</v>
      </c>
      <c r="AT154" s="41">
        <f t="shared" si="233"/>
        <v>0</v>
      </c>
      <c r="AU154" s="41">
        <f t="shared" si="217"/>
        <v>0</v>
      </c>
      <c r="AV154" s="41">
        <f t="shared" si="234"/>
        <v>0</v>
      </c>
      <c r="AW154" s="34"/>
      <c r="AX154" s="34"/>
      <c r="AY154" s="41">
        <f t="shared" si="235"/>
        <v>0</v>
      </c>
      <c r="AZ154" s="41">
        <f t="shared" si="236"/>
        <v>0</v>
      </c>
      <c r="BA154" s="41">
        <f t="shared" si="266"/>
        <v>0</v>
      </c>
      <c r="BB154" s="41">
        <f t="shared" si="237"/>
        <v>0</v>
      </c>
      <c r="BC154" s="41">
        <f t="shared" si="218"/>
        <v>0</v>
      </c>
      <c r="BD154" s="34"/>
      <c r="BE154" s="41">
        <f t="shared" si="238"/>
        <v>0</v>
      </c>
      <c r="BF154" s="41">
        <f t="shared" si="239"/>
        <v>0</v>
      </c>
      <c r="BG154" s="41">
        <f t="shared" si="240"/>
        <v>0</v>
      </c>
      <c r="BH154" s="41">
        <f t="shared" si="241"/>
        <v>0</v>
      </c>
      <c r="BI154" s="41">
        <f t="shared" si="268"/>
        <v>0</v>
      </c>
      <c r="BJ154" s="41">
        <f t="shared" si="242"/>
        <v>0</v>
      </c>
      <c r="BL154" s="41">
        <f t="shared" si="262"/>
        <v>0</v>
      </c>
      <c r="BM154" s="41">
        <f t="shared" si="263"/>
        <v>0</v>
      </c>
      <c r="BN154" s="41">
        <f t="shared" si="243"/>
        <v>0</v>
      </c>
      <c r="BO154" s="41">
        <f t="shared" si="244"/>
        <v>0</v>
      </c>
      <c r="BP154" s="41">
        <f t="shared" si="245"/>
        <v>0</v>
      </c>
      <c r="BQ154" s="41">
        <f t="shared" si="246"/>
        <v>0</v>
      </c>
      <c r="BR154" s="41">
        <f t="shared" si="247"/>
        <v>0</v>
      </c>
      <c r="BS154" s="34"/>
      <c r="BT154" s="41">
        <f t="shared" si="248"/>
        <v>0</v>
      </c>
      <c r="BU154" s="41">
        <f t="shared" si="249"/>
        <v>0</v>
      </c>
      <c r="BV154" s="41">
        <f t="shared" si="250"/>
        <v>0</v>
      </c>
      <c r="BW154" s="41">
        <f t="shared" si="251"/>
        <v>0</v>
      </c>
      <c r="BX154" s="41">
        <f t="shared" si="252"/>
        <v>0</v>
      </c>
      <c r="BY154" s="41">
        <f t="shared" si="264"/>
        <v>0</v>
      </c>
      <c r="BZ154" s="41">
        <f t="shared" si="253"/>
        <v>0</v>
      </c>
      <c r="CA154" s="41">
        <f t="shared" si="254"/>
        <v>0</v>
      </c>
      <c r="CB154" s="41">
        <f t="shared" si="255"/>
        <v>0</v>
      </c>
      <c r="CC154" s="41">
        <f t="shared" si="256"/>
        <v>0</v>
      </c>
      <c r="CD154" s="41">
        <f t="shared" si="257"/>
        <v>0</v>
      </c>
      <c r="CE154" s="41">
        <f t="shared" si="258"/>
        <v>0</v>
      </c>
      <c r="CF154" s="41">
        <f t="shared" si="259"/>
        <v>0</v>
      </c>
      <c r="CH154" s="50">
        <f t="shared" si="219"/>
        <v>0</v>
      </c>
      <c r="CI154" s="50">
        <f t="shared" si="260"/>
        <v>0</v>
      </c>
      <c r="CJ154" s="50">
        <f t="shared" si="220"/>
        <v>0</v>
      </c>
      <c r="CK154" s="50"/>
      <c r="CL154" s="41">
        <f t="shared" ca="1" si="227"/>
        <v>0</v>
      </c>
      <c r="CM154" s="34"/>
      <c r="CN154" s="41">
        <f t="shared" si="221"/>
        <v>0</v>
      </c>
      <c r="CO154" s="41">
        <f t="shared" si="222"/>
        <v>0</v>
      </c>
      <c r="CP154" s="41">
        <f t="shared" si="225"/>
        <v>0</v>
      </c>
      <c r="CQ154" s="41">
        <f t="shared" si="226"/>
        <v>0</v>
      </c>
      <c r="CR154" s="41">
        <f t="shared" si="223"/>
        <v>0</v>
      </c>
      <c r="CS154" s="34"/>
      <c r="CT154" s="41">
        <f t="shared" si="269"/>
        <v>0</v>
      </c>
      <c r="CU154" s="34"/>
      <c r="CV154" s="39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</row>
    <row r="155" spans="1:162" s="21" customFormat="1" ht="21" x14ac:dyDescent="0.35">
      <c r="A155" s="57" t="str">
        <f t="shared" si="261"/>
        <v/>
      </c>
      <c r="B155" s="128"/>
      <c r="C155" s="105"/>
      <c r="D155" s="192"/>
      <c r="E155" s="192"/>
      <c r="F155" s="144"/>
      <c r="G155" s="145"/>
      <c r="H155" s="144"/>
      <c r="I155" s="132"/>
      <c r="J155" s="98"/>
      <c r="K155" s="98"/>
      <c r="L155" s="98"/>
      <c r="M155" s="99"/>
      <c r="N155" s="180"/>
      <c r="O155" s="148"/>
      <c r="P155" s="101"/>
      <c r="Q155" s="135"/>
      <c r="R155" s="135"/>
      <c r="S155" s="135"/>
      <c r="T155" s="100"/>
      <c r="U155" s="100"/>
      <c r="V155" s="137"/>
      <c r="W155" s="138"/>
      <c r="X155" s="128"/>
      <c r="Y155" s="128"/>
      <c r="Z155" s="146"/>
      <c r="AA155" s="160"/>
      <c r="AB155" s="27"/>
      <c r="AC155" s="34"/>
      <c r="AD155" s="41">
        <f t="shared" si="210"/>
        <v>0</v>
      </c>
      <c r="AE155" s="41">
        <f t="shared" si="228"/>
        <v>0</v>
      </c>
      <c r="AF155" s="41">
        <f t="shared" ca="1" si="211"/>
        <v>0</v>
      </c>
      <c r="AG155" s="41">
        <f t="shared" ca="1" si="212"/>
        <v>0</v>
      </c>
      <c r="AH155" s="34"/>
      <c r="AI155" s="109" t="str">
        <f t="shared" si="265"/>
        <v/>
      </c>
      <c r="AJ155" s="109">
        <f t="shared" si="229"/>
        <v>0</v>
      </c>
      <c r="AK155" s="109">
        <f t="shared" si="267"/>
        <v>0</v>
      </c>
      <c r="AL155" s="34"/>
      <c r="AM155" s="41">
        <f t="shared" si="213"/>
        <v>0</v>
      </c>
      <c r="AN155" s="41">
        <f t="shared" si="230"/>
        <v>0</v>
      </c>
      <c r="AO155" s="41">
        <f t="shared" si="214"/>
        <v>0</v>
      </c>
      <c r="AP155" s="41">
        <f t="shared" si="231"/>
        <v>0</v>
      </c>
      <c r="AQ155" s="41">
        <f t="shared" ca="1" si="215"/>
        <v>0</v>
      </c>
      <c r="AR155" s="41">
        <f t="shared" ca="1" si="232"/>
        <v>0</v>
      </c>
      <c r="AS155" s="41">
        <f t="shared" si="216"/>
        <v>0</v>
      </c>
      <c r="AT155" s="41">
        <f t="shared" si="233"/>
        <v>0</v>
      </c>
      <c r="AU155" s="41">
        <f t="shared" si="217"/>
        <v>0</v>
      </c>
      <c r="AV155" s="41">
        <f t="shared" si="234"/>
        <v>0</v>
      </c>
      <c r="AW155" s="34"/>
      <c r="AX155" s="34"/>
      <c r="AY155" s="41">
        <f t="shared" si="235"/>
        <v>0</v>
      </c>
      <c r="AZ155" s="41">
        <f t="shared" si="236"/>
        <v>0</v>
      </c>
      <c r="BA155" s="41">
        <f t="shared" si="266"/>
        <v>0</v>
      </c>
      <c r="BB155" s="41">
        <f t="shared" si="237"/>
        <v>0</v>
      </c>
      <c r="BC155" s="41">
        <f t="shared" si="218"/>
        <v>0</v>
      </c>
      <c r="BD155" s="34"/>
      <c r="BE155" s="41">
        <f t="shared" si="238"/>
        <v>0</v>
      </c>
      <c r="BF155" s="41">
        <f t="shared" si="239"/>
        <v>0</v>
      </c>
      <c r="BG155" s="41">
        <f t="shared" si="240"/>
        <v>0</v>
      </c>
      <c r="BH155" s="41">
        <f t="shared" si="241"/>
        <v>0</v>
      </c>
      <c r="BI155" s="41">
        <f t="shared" si="268"/>
        <v>0</v>
      </c>
      <c r="BJ155" s="41">
        <f t="shared" si="242"/>
        <v>0</v>
      </c>
      <c r="BL155" s="41">
        <f t="shared" si="262"/>
        <v>0</v>
      </c>
      <c r="BM155" s="41">
        <f t="shared" si="263"/>
        <v>0</v>
      </c>
      <c r="BN155" s="41">
        <f t="shared" si="243"/>
        <v>0</v>
      </c>
      <c r="BO155" s="41">
        <f t="shared" si="244"/>
        <v>0</v>
      </c>
      <c r="BP155" s="41">
        <f t="shared" si="245"/>
        <v>0</v>
      </c>
      <c r="BQ155" s="41">
        <f t="shared" si="246"/>
        <v>0</v>
      </c>
      <c r="BR155" s="41">
        <f t="shared" si="247"/>
        <v>0</v>
      </c>
      <c r="BS155" s="34"/>
      <c r="BT155" s="41">
        <f t="shared" si="248"/>
        <v>0</v>
      </c>
      <c r="BU155" s="41">
        <f t="shared" si="249"/>
        <v>0</v>
      </c>
      <c r="BV155" s="41">
        <f t="shared" si="250"/>
        <v>0</v>
      </c>
      <c r="BW155" s="41">
        <f t="shared" si="251"/>
        <v>0</v>
      </c>
      <c r="BX155" s="41">
        <f t="shared" si="252"/>
        <v>0</v>
      </c>
      <c r="BY155" s="41">
        <f t="shared" si="264"/>
        <v>0</v>
      </c>
      <c r="BZ155" s="41">
        <f t="shared" si="253"/>
        <v>0</v>
      </c>
      <c r="CA155" s="41">
        <f t="shared" si="254"/>
        <v>0</v>
      </c>
      <c r="CB155" s="41">
        <f t="shared" si="255"/>
        <v>0</v>
      </c>
      <c r="CC155" s="41">
        <f t="shared" si="256"/>
        <v>0</v>
      </c>
      <c r="CD155" s="41">
        <f t="shared" si="257"/>
        <v>0</v>
      </c>
      <c r="CE155" s="41">
        <f t="shared" si="258"/>
        <v>0</v>
      </c>
      <c r="CF155" s="41">
        <f t="shared" si="259"/>
        <v>0</v>
      </c>
      <c r="CH155" s="50">
        <f t="shared" si="219"/>
        <v>0</v>
      </c>
      <c r="CI155" s="50">
        <f t="shared" si="260"/>
        <v>0</v>
      </c>
      <c r="CJ155" s="50">
        <f t="shared" si="220"/>
        <v>0</v>
      </c>
      <c r="CK155" s="50"/>
      <c r="CL155" s="41">
        <f t="shared" ca="1" si="227"/>
        <v>0</v>
      </c>
      <c r="CM155" s="34"/>
      <c r="CN155" s="41">
        <f t="shared" si="221"/>
        <v>0</v>
      </c>
      <c r="CO155" s="41">
        <f t="shared" si="222"/>
        <v>0</v>
      </c>
      <c r="CP155" s="41">
        <f t="shared" si="225"/>
        <v>0</v>
      </c>
      <c r="CQ155" s="41">
        <f t="shared" si="226"/>
        <v>0</v>
      </c>
      <c r="CR155" s="41">
        <f t="shared" si="223"/>
        <v>0</v>
      </c>
      <c r="CS155" s="34"/>
      <c r="CT155" s="41">
        <f t="shared" si="269"/>
        <v>0</v>
      </c>
      <c r="CU155" s="34"/>
      <c r="CV155" s="39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</row>
    <row r="156" spans="1:162" s="21" customFormat="1" ht="21" x14ac:dyDescent="0.35">
      <c r="A156" s="57" t="str">
        <f t="shared" si="261"/>
        <v/>
      </c>
      <c r="B156" s="128"/>
      <c r="C156" s="105"/>
      <c r="D156" s="192"/>
      <c r="E156" s="192"/>
      <c r="F156" s="144"/>
      <c r="G156" s="145"/>
      <c r="H156" s="144"/>
      <c r="I156" s="132"/>
      <c r="J156" s="98"/>
      <c r="K156" s="98"/>
      <c r="L156" s="98"/>
      <c r="M156" s="99"/>
      <c r="N156" s="180"/>
      <c r="O156" s="148"/>
      <c r="P156" s="101"/>
      <c r="Q156" s="135"/>
      <c r="R156" s="135"/>
      <c r="S156" s="135"/>
      <c r="T156" s="100"/>
      <c r="U156" s="100"/>
      <c r="V156" s="137"/>
      <c r="W156" s="138"/>
      <c r="X156" s="128"/>
      <c r="Y156" s="128"/>
      <c r="Z156" s="146"/>
      <c r="AA156" s="160"/>
      <c r="AB156" s="27"/>
      <c r="AC156" s="34"/>
      <c r="AD156" s="41">
        <f t="shared" si="210"/>
        <v>0</v>
      </c>
      <c r="AE156" s="41">
        <f t="shared" si="228"/>
        <v>0</v>
      </c>
      <c r="AF156" s="41">
        <f t="shared" ca="1" si="211"/>
        <v>0</v>
      </c>
      <c r="AG156" s="41">
        <f t="shared" ca="1" si="212"/>
        <v>0</v>
      </c>
      <c r="AH156" s="34"/>
      <c r="AI156" s="109" t="str">
        <f t="shared" si="265"/>
        <v/>
      </c>
      <c r="AJ156" s="109">
        <f t="shared" si="229"/>
        <v>0</v>
      </c>
      <c r="AK156" s="109">
        <f t="shared" si="267"/>
        <v>0</v>
      </c>
      <c r="AL156" s="34"/>
      <c r="AM156" s="41">
        <f t="shared" si="213"/>
        <v>0</v>
      </c>
      <c r="AN156" s="41">
        <f t="shared" si="230"/>
        <v>0</v>
      </c>
      <c r="AO156" s="41">
        <f t="shared" si="214"/>
        <v>0</v>
      </c>
      <c r="AP156" s="41">
        <f t="shared" si="231"/>
        <v>0</v>
      </c>
      <c r="AQ156" s="41">
        <f t="shared" ca="1" si="215"/>
        <v>0</v>
      </c>
      <c r="AR156" s="41">
        <f t="shared" ca="1" si="232"/>
        <v>0</v>
      </c>
      <c r="AS156" s="41">
        <f t="shared" si="216"/>
        <v>0</v>
      </c>
      <c r="AT156" s="41">
        <f t="shared" si="233"/>
        <v>0</v>
      </c>
      <c r="AU156" s="41">
        <f t="shared" si="217"/>
        <v>0</v>
      </c>
      <c r="AV156" s="41">
        <f t="shared" si="234"/>
        <v>0</v>
      </c>
      <c r="AW156" s="34"/>
      <c r="AX156" s="34"/>
      <c r="AY156" s="41">
        <f t="shared" si="235"/>
        <v>0</v>
      </c>
      <c r="AZ156" s="41">
        <f t="shared" si="236"/>
        <v>0</v>
      </c>
      <c r="BA156" s="41">
        <f t="shared" si="266"/>
        <v>0</v>
      </c>
      <c r="BB156" s="41">
        <f t="shared" si="237"/>
        <v>0</v>
      </c>
      <c r="BC156" s="41">
        <f t="shared" si="218"/>
        <v>0</v>
      </c>
      <c r="BD156" s="34"/>
      <c r="BE156" s="41">
        <f t="shared" si="238"/>
        <v>0</v>
      </c>
      <c r="BF156" s="41">
        <f t="shared" si="239"/>
        <v>0</v>
      </c>
      <c r="BG156" s="41">
        <f t="shared" si="240"/>
        <v>0</v>
      </c>
      <c r="BH156" s="41">
        <f t="shared" si="241"/>
        <v>0</v>
      </c>
      <c r="BI156" s="41">
        <f t="shared" si="268"/>
        <v>0</v>
      </c>
      <c r="BJ156" s="41">
        <f t="shared" si="242"/>
        <v>0</v>
      </c>
      <c r="BL156" s="41">
        <f t="shared" si="262"/>
        <v>0</v>
      </c>
      <c r="BM156" s="41">
        <f t="shared" si="263"/>
        <v>0</v>
      </c>
      <c r="BN156" s="41">
        <f t="shared" si="243"/>
        <v>0</v>
      </c>
      <c r="BO156" s="41">
        <f t="shared" si="244"/>
        <v>0</v>
      </c>
      <c r="BP156" s="41">
        <f t="shared" si="245"/>
        <v>0</v>
      </c>
      <c r="BQ156" s="41">
        <f t="shared" si="246"/>
        <v>0</v>
      </c>
      <c r="BR156" s="41">
        <f t="shared" si="247"/>
        <v>0</v>
      </c>
      <c r="BS156" s="34"/>
      <c r="BT156" s="41">
        <f t="shared" si="248"/>
        <v>0</v>
      </c>
      <c r="BU156" s="41">
        <f t="shared" si="249"/>
        <v>0</v>
      </c>
      <c r="BV156" s="41">
        <f t="shared" si="250"/>
        <v>0</v>
      </c>
      <c r="BW156" s="41">
        <f t="shared" si="251"/>
        <v>0</v>
      </c>
      <c r="BX156" s="41">
        <f t="shared" si="252"/>
        <v>0</v>
      </c>
      <c r="BY156" s="41">
        <f t="shared" si="264"/>
        <v>0</v>
      </c>
      <c r="BZ156" s="41">
        <f t="shared" si="253"/>
        <v>0</v>
      </c>
      <c r="CA156" s="41">
        <f t="shared" si="254"/>
        <v>0</v>
      </c>
      <c r="CB156" s="41">
        <f t="shared" si="255"/>
        <v>0</v>
      </c>
      <c r="CC156" s="41">
        <f t="shared" si="256"/>
        <v>0</v>
      </c>
      <c r="CD156" s="41">
        <f t="shared" si="257"/>
        <v>0</v>
      </c>
      <c r="CE156" s="41">
        <f t="shared" si="258"/>
        <v>0</v>
      </c>
      <c r="CF156" s="41">
        <f t="shared" si="259"/>
        <v>0</v>
      </c>
      <c r="CH156" s="50">
        <f t="shared" si="219"/>
        <v>0</v>
      </c>
      <c r="CI156" s="50">
        <f t="shared" si="260"/>
        <v>0</v>
      </c>
      <c r="CJ156" s="50">
        <f t="shared" si="220"/>
        <v>0</v>
      </c>
      <c r="CK156" s="50"/>
      <c r="CL156" s="41">
        <f t="shared" ca="1" si="227"/>
        <v>0</v>
      </c>
      <c r="CM156" s="34"/>
      <c r="CN156" s="41">
        <f t="shared" si="221"/>
        <v>0</v>
      </c>
      <c r="CO156" s="41">
        <f t="shared" si="222"/>
        <v>0</v>
      </c>
      <c r="CP156" s="41">
        <f t="shared" si="225"/>
        <v>0</v>
      </c>
      <c r="CQ156" s="41">
        <f t="shared" si="226"/>
        <v>0</v>
      </c>
      <c r="CR156" s="41">
        <f t="shared" si="223"/>
        <v>0</v>
      </c>
      <c r="CS156" s="34"/>
      <c r="CT156" s="41">
        <f t="shared" si="269"/>
        <v>0</v>
      </c>
      <c r="CU156" s="34"/>
      <c r="CV156" s="39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</row>
    <row r="157" spans="1:162" s="21" customFormat="1" ht="21" x14ac:dyDescent="0.35">
      <c r="A157" s="57" t="str">
        <f t="shared" si="261"/>
        <v/>
      </c>
      <c r="B157" s="128"/>
      <c r="C157" s="105"/>
      <c r="D157" s="192"/>
      <c r="E157" s="192"/>
      <c r="F157" s="144"/>
      <c r="G157" s="145"/>
      <c r="H157" s="144"/>
      <c r="I157" s="132"/>
      <c r="J157" s="98"/>
      <c r="K157" s="98"/>
      <c r="L157" s="98"/>
      <c r="M157" s="99"/>
      <c r="N157" s="180"/>
      <c r="O157" s="148"/>
      <c r="P157" s="101"/>
      <c r="Q157" s="135"/>
      <c r="R157" s="135"/>
      <c r="S157" s="135"/>
      <c r="T157" s="100"/>
      <c r="U157" s="100"/>
      <c r="V157" s="137"/>
      <c r="W157" s="138"/>
      <c r="X157" s="128"/>
      <c r="Y157" s="128"/>
      <c r="Z157" s="146"/>
      <c r="AA157" s="160"/>
      <c r="AB157" s="27"/>
      <c r="AC157" s="34"/>
      <c r="AD157" s="41">
        <f t="shared" si="210"/>
        <v>0</v>
      </c>
      <c r="AE157" s="41">
        <f t="shared" si="228"/>
        <v>0</v>
      </c>
      <c r="AF157" s="41">
        <f t="shared" ca="1" si="211"/>
        <v>0</v>
      </c>
      <c r="AG157" s="41">
        <f t="shared" ca="1" si="212"/>
        <v>0</v>
      </c>
      <c r="AH157" s="34"/>
      <c r="AI157" s="109" t="str">
        <f t="shared" si="265"/>
        <v/>
      </c>
      <c r="AJ157" s="109">
        <f t="shared" si="229"/>
        <v>0</v>
      </c>
      <c r="AK157" s="109">
        <f t="shared" si="267"/>
        <v>0</v>
      </c>
      <c r="AL157" s="34"/>
      <c r="AM157" s="41">
        <f t="shared" si="213"/>
        <v>0</v>
      </c>
      <c r="AN157" s="41">
        <f t="shared" si="230"/>
        <v>0</v>
      </c>
      <c r="AO157" s="41">
        <f t="shared" si="214"/>
        <v>0</v>
      </c>
      <c r="AP157" s="41">
        <f t="shared" si="231"/>
        <v>0</v>
      </c>
      <c r="AQ157" s="41">
        <f t="shared" ca="1" si="215"/>
        <v>0</v>
      </c>
      <c r="AR157" s="41">
        <f t="shared" ca="1" si="232"/>
        <v>0</v>
      </c>
      <c r="AS157" s="41">
        <f t="shared" si="216"/>
        <v>0</v>
      </c>
      <c r="AT157" s="41">
        <f t="shared" si="233"/>
        <v>0</v>
      </c>
      <c r="AU157" s="41">
        <f t="shared" si="217"/>
        <v>0</v>
      </c>
      <c r="AV157" s="41">
        <f t="shared" si="234"/>
        <v>0</v>
      </c>
      <c r="AW157" s="34"/>
      <c r="AX157" s="34"/>
      <c r="AY157" s="41">
        <f t="shared" si="235"/>
        <v>0</v>
      </c>
      <c r="AZ157" s="41">
        <f t="shared" si="236"/>
        <v>0</v>
      </c>
      <c r="BA157" s="41">
        <f t="shared" si="266"/>
        <v>0</v>
      </c>
      <c r="BB157" s="41">
        <f t="shared" si="237"/>
        <v>0</v>
      </c>
      <c r="BC157" s="41">
        <f t="shared" si="218"/>
        <v>0</v>
      </c>
      <c r="BD157" s="34"/>
      <c r="BE157" s="41">
        <f t="shared" si="238"/>
        <v>0</v>
      </c>
      <c r="BF157" s="41">
        <f t="shared" si="239"/>
        <v>0</v>
      </c>
      <c r="BG157" s="41">
        <f t="shared" si="240"/>
        <v>0</v>
      </c>
      <c r="BH157" s="41">
        <f t="shared" si="241"/>
        <v>0</v>
      </c>
      <c r="BI157" s="41">
        <f t="shared" si="268"/>
        <v>0</v>
      </c>
      <c r="BJ157" s="41">
        <f t="shared" si="242"/>
        <v>0</v>
      </c>
      <c r="BL157" s="41">
        <f t="shared" si="262"/>
        <v>0</v>
      </c>
      <c r="BM157" s="41">
        <f t="shared" si="263"/>
        <v>0</v>
      </c>
      <c r="BN157" s="41">
        <f t="shared" si="243"/>
        <v>0</v>
      </c>
      <c r="BO157" s="41">
        <f t="shared" si="244"/>
        <v>0</v>
      </c>
      <c r="BP157" s="41">
        <f t="shared" si="245"/>
        <v>0</v>
      </c>
      <c r="BQ157" s="41">
        <f t="shared" si="246"/>
        <v>0</v>
      </c>
      <c r="BR157" s="41">
        <f t="shared" si="247"/>
        <v>0</v>
      </c>
      <c r="BS157" s="34"/>
      <c r="BT157" s="41">
        <f t="shared" si="248"/>
        <v>0</v>
      </c>
      <c r="BU157" s="41">
        <f t="shared" si="249"/>
        <v>0</v>
      </c>
      <c r="BV157" s="41">
        <f t="shared" si="250"/>
        <v>0</v>
      </c>
      <c r="BW157" s="41">
        <f t="shared" si="251"/>
        <v>0</v>
      </c>
      <c r="BX157" s="41">
        <f t="shared" si="252"/>
        <v>0</v>
      </c>
      <c r="BY157" s="41">
        <f t="shared" si="264"/>
        <v>0</v>
      </c>
      <c r="BZ157" s="41">
        <f t="shared" si="253"/>
        <v>0</v>
      </c>
      <c r="CA157" s="41">
        <f t="shared" si="254"/>
        <v>0</v>
      </c>
      <c r="CB157" s="41">
        <f t="shared" si="255"/>
        <v>0</v>
      </c>
      <c r="CC157" s="41">
        <f t="shared" si="256"/>
        <v>0</v>
      </c>
      <c r="CD157" s="41">
        <f t="shared" si="257"/>
        <v>0</v>
      </c>
      <c r="CE157" s="41">
        <f t="shared" si="258"/>
        <v>0</v>
      </c>
      <c r="CF157" s="41">
        <f t="shared" si="259"/>
        <v>0</v>
      </c>
      <c r="CH157" s="50">
        <f t="shared" si="219"/>
        <v>0</v>
      </c>
      <c r="CI157" s="50">
        <f t="shared" si="260"/>
        <v>0</v>
      </c>
      <c r="CJ157" s="50">
        <f t="shared" si="220"/>
        <v>0</v>
      </c>
      <c r="CK157" s="50"/>
      <c r="CL157" s="41">
        <f t="shared" ca="1" si="227"/>
        <v>0</v>
      </c>
      <c r="CM157" s="34"/>
      <c r="CN157" s="41">
        <f t="shared" si="221"/>
        <v>0</v>
      </c>
      <c r="CO157" s="41">
        <f t="shared" si="222"/>
        <v>0</v>
      </c>
      <c r="CP157" s="41">
        <f t="shared" ref="CP157:CP185" si="270">IF(AND((B157&gt;""),(O157&lt;&gt;""),OR((O157=O156),(O157=O158))),1,0)</f>
        <v>0</v>
      </c>
      <c r="CQ157" s="41">
        <f t="shared" ref="CQ157:CQ185" si="271">IF(AND((B157&gt;""),(P157&lt;&gt;""),OR((P157=P156),(P157=P158))),1,0)</f>
        <v>0</v>
      </c>
      <c r="CR157" s="41">
        <f t="shared" si="223"/>
        <v>0</v>
      </c>
      <c r="CS157" s="34"/>
      <c r="CT157" s="41">
        <f t="shared" si="269"/>
        <v>0</v>
      </c>
      <c r="CU157" s="34"/>
      <c r="CV157" s="39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</row>
    <row r="158" spans="1:162" s="21" customFormat="1" ht="21" x14ac:dyDescent="0.35">
      <c r="A158" s="57" t="str">
        <f t="shared" si="261"/>
        <v/>
      </c>
      <c r="B158" s="128"/>
      <c r="C158" s="105"/>
      <c r="D158" s="192"/>
      <c r="E158" s="192"/>
      <c r="F158" s="144"/>
      <c r="G158" s="145"/>
      <c r="H158" s="144"/>
      <c r="I158" s="132"/>
      <c r="J158" s="98"/>
      <c r="K158" s="98"/>
      <c r="L158" s="98"/>
      <c r="M158" s="99"/>
      <c r="N158" s="180"/>
      <c r="O158" s="148"/>
      <c r="P158" s="101"/>
      <c r="Q158" s="135"/>
      <c r="R158" s="135"/>
      <c r="S158" s="135"/>
      <c r="T158" s="100"/>
      <c r="U158" s="100"/>
      <c r="V158" s="137"/>
      <c r="W158" s="138"/>
      <c r="X158" s="128"/>
      <c r="Y158" s="128"/>
      <c r="Z158" s="146"/>
      <c r="AA158" s="160"/>
      <c r="AB158" s="27"/>
      <c r="AC158" s="34"/>
      <c r="AD158" s="41">
        <f t="shared" si="210"/>
        <v>0</v>
      </c>
      <c r="AE158" s="41">
        <f t="shared" si="228"/>
        <v>0</v>
      </c>
      <c r="AF158" s="41">
        <f t="shared" ca="1" si="211"/>
        <v>0</v>
      </c>
      <c r="AG158" s="41">
        <f t="shared" ca="1" si="212"/>
        <v>0</v>
      </c>
      <c r="AH158" s="34"/>
      <c r="AI158" s="109" t="str">
        <f t="shared" si="265"/>
        <v/>
      </c>
      <c r="AJ158" s="109">
        <f t="shared" si="229"/>
        <v>0</v>
      </c>
      <c r="AK158" s="109">
        <f t="shared" si="267"/>
        <v>0</v>
      </c>
      <c r="AL158" s="34"/>
      <c r="AM158" s="41">
        <f t="shared" si="213"/>
        <v>0</v>
      </c>
      <c r="AN158" s="41">
        <f t="shared" si="230"/>
        <v>0</v>
      </c>
      <c r="AO158" s="41">
        <f t="shared" si="214"/>
        <v>0</v>
      </c>
      <c r="AP158" s="41">
        <f t="shared" si="231"/>
        <v>0</v>
      </c>
      <c r="AQ158" s="41">
        <f t="shared" ca="1" si="215"/>
        <v>0</v>
      </c>
      <c r="AR158" s="41">
        <f t="shared" ca="1" si="232"/>
        <v>0</v>
      </c>
      <c r="AS158" s="41">
        <f t="shared" si="216"/>
        <v>0</v>
      </c>
      <c r="AT158" s="41">
        <f t="shared" si="233"/>
        <v>0</v>
      </c>
      <c r="AU158" s="41">
        <f t="shared" si="217"/>
        <v>0</v>
      </c>
      <c r="AV158" s="41">
        <f t="shared" si="234"/>
        <v>0</v>
      </c>
      <c r="AW158" s="34"/>
      <c r="AX158" s="34"/>
      <c r="AY158" s="41">
        <f t="shared" si="235"/>
        <v>0</v>
      </c>
      <c r="AZ158" s="41">
        <f t="shared" si="236"/>
        <v>0</v>
      </c>
      <c r="BA158" s="41">
        <f t="shared" si="266"/>
        <v>0</v>
      </c>
      <c r="BB158" s="41">
        <f t="shared" si="237"/>
        <v>0</v>
      </c>
      <c r="BC158" s="41">
        <f t="shared" si="218"/>
        <v>0</v>
      </c>
      <c r="BD158" s="34"/>
      <c r="BE158" s="41">
        <f t="shared" si="238"/>
        <v>0</v>
      </c>
      <c r="BF158" s="41">
        <f t="shared" si="239"/>
        <v>0</v>
      </c>
      <c r="BG158" s="41">
        <f t="shared" si="240"/>
        <v>0</v>
      </c>
      <c r="BH158" s="41">
        <f t="shared" si="241"/>
        <v>0</v>
      </c>
      <c r="BI158" s="41">
        <f t="shared" si="268"/>
        <v>0</v>
      </c>
      <c r="BJ158" s="41">
        <f t="shared" si="242"/>
        <v>0</v>
      </c>
      <c r="BL158" s="41">
        <f t="shared" si="262"/>
        <v>0</v>
      </c>
      <c r="BM158" s="41">
        <f t="shared" si="263"/>
        <v>0</v>
      </c>
      <c r="BN158" s="41">
        <f t="shared" si="243"/>
        <v>0</v>
      </c>
      <c r="BO158" s="41">
        <f t="shared" si="244"/>
        <v>0</v>
      </c>
      <c r="BP158" s="41">
        <f t="shared" si="245"/>
        <v>0</v>
      </c>
      <c r="BQ158" s="41">
        <f t="shared" si="246"/>
        <v>0</v>
      </c>
      <c r="BR158" s="41">
        <f t="shared" si="247"/>
        <v>0</v>
      </c>
      <c r="BS158" s="34"/>
      <c r="BT158" s="41">
        <f t="shared" si="248"/>
        <v>0</v>
      </c>
      <c r="BU158" s="41">
        <f t="shared" si="249"/>
        <v>0</v>
      </c>
      <c r="BV158" s="41">
        <f t="shared" si="250"/>
        <v>0</v>
      </c>
      <c r="BW158" s="41">
        <f t="shared" si="251"/>
        <v>0</v>
      </c>
      <c r="BX158" s="41">
        <f t="shared" si="252"/>
        <v>0</v>
      </c>
      <c r="BY158" s="41">
        <f t="shared" si="264"/>
        <v>0</v>
      </c>
      <c r="BZ158" s="41">
        <f t="shared" si="253"/>
        <v>0</v>
      </c>
      <c r="CA158" s="41">
        <f t="shared" si="254"/>
        <v>0</v>
      </c>
      <c r="CB158" s="41">
        <f t="shared" si="255"/>
        <v>0</v>
      </c>
      <c r="CC158" s="41">
        <f t="shared" si="256"/>
        <v>0</v>
      </c>
      <c r="CD158" s="41">
        <f t="shared" si="257"/>
        <v>0</v>
      </c>
      <c r="CE158" s="41">
        <f t="shared" si="258"/>
        <v>0</v>
      </c>
      <c r="CF158" s="41">
        <f t="shared" si="259"/>
        <v>0</v>
      </c>
      <c r="CH158" s="50">
        <f t="shared" si="219"/>
        <v>0</v>
      </c>
      <c r="CI158" s="50">
        <f t="shared" si="260"/>
        <v>0</v>
      </c>
      <c r="CJ158" s="50">
        <f t="shared" si="220"/>
        <v>0</v>
      </c>
      <c r="CK158" s="50"/>
      <c r="CL158" s="41">
        <f t="shared" ca="1" si="227"/>
        <v>0</v>
      </c>
      <c r="CM158" s="34"/>
      <c r="CN158" s="41">
        <f t="shared" si="221"/>
        <v>0</v>
      </c>
      <c r="CO158" s="41">
        <f t="shared" si="222"/>
        <v>0</v>
      </c>
      <c r="CP158" s="41">
        <f t="shared" si="270"/>
        <v>0</v>
      </c>
      <c r="CQ158" s="41">
        <f t="shared" si="271"/>
        <v>0</v>
      </c>
      <c r="CR158" s="41">
        <f t="shared" si="223"/>
        <v>0</v>
      </c>
      <c r="CS158" s="34"/>
      <c r="CT158" s="41">
        <f t="shared" si="269"/>
        <v>0</v>
      </c>
      <c r="CU158" s="34"/>
      <c r="CV158" s="39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</row>
    <row r="159" spans="1:162" s="21" customFormat="1" ht="21" x14ac:dyDescent="0.35">
      <c r="A159" s="57" t="str">
        <f t="shared" si="261"/>
        <v/>
      </c>
      <c r="B159" s="128"/>
      <c r="C159" s="105"/>
      <c r="D159" s="192"/>
      <c r="E159" s="192"/>
      <c r="F159" s="144"/>
      <c r="G159" s="145"/>
      <c r="H159" s="144"/>
      <c r="I159" s="132"/>
      <c r="J159" s="98"/>
      <c r="K159" s="98"/>
      <c r="L159" s="98"/>
      <c r="M159" s="99"/>
      <c r="N159" s="180"/>
      <c r="O159" s="148"/>
      <c r="P159" s="101"/>
      <c r="Q159" s="135"/>
      <c r="R159" s="135"/>
      <c r="S159" s="135"/>
      <c r="T159" s="100"/>
      <c r="U159" s="100"/>
      <c r="V159" s="137"/>
      <c r="W159" s="138"/>
      <c r="X159" s="128"/>
      <c r="Y159" s="128"/>
      <c r="Z159" s="146"/>
      <c r="AA159" s="160"/>
      <c r="AB159" s="27"/>
      <c r="AC159" s="34"/>
      <c r="AD159" s="41">
        <f t="shared" si="210"/>
        <v>0</v>
      </c>
      <c r="AE159" s="41">
        <f t="shared" si="228"/>
        <v>0</v>
      </c>
      <c r="AF159" s="41">
        <f t="shared" ca="1" si="211"/>
        <v>0</v>
      </c>
      <c r="AG159" s="41">
        <f t="shared" ca="1" si="212"/>
        <v>0</v>
      </c>
      <c r="AH159" s="34"/>
      <c r="AI159" s="109" t="str">
        <f t="shared" si="265"/>
        <v/>
      </c>
      <c r="AJ159" s="109">
        <f t="shared" si="229"/>
        <v>0</v>
      </c>
      <c r="AK159" s="109">
        <f t="shared" si="267"/>
        <v>0</v>
      </c>
      <c r="AL159" s="34"/>
      <c r="AM159" s="41">
        <f t="shared" si="213"/>
        <v>0</v>
      </c>
      <c r="AN159" s="41">
        <f t="shared" si="230"/>
        <v>0</v>
      </c>
      <c r="AO159" s="41">
        <f t="shared" si="214"/>
        <v>0</v>
      </c>
      <c r="AP159" s="41">
        <f t="shared" si="231"/>
        <v>0</v>
      </c>
      <c r="AQ159" s="41">
        <f t="shared" ca="1" si="215"/>
        <v>0</v>
      </c>
      <c r="AR159" s="41">
        <f t="shared" ca="1" si="232"/>
        <v>0</v>
      </c>
      <c r="AS159" s="41">
        <f t="shared" si="216"/>
        <v>0</v>
      </c>
      <c r="AT159" s="41">
        <f t="shared" si="233"/>
        <v>0</v>
      </c>
      <c r="AU159" s="41">
        <f t="shared" si="217"/>
        <v>0</v>
      </c>
      <c r="AV159" s="41">
        <f t="shared" si="234"/>
        <v>0</v>
      </c>
      <c r="AW159" s="34"/>
      <c r="AX159" s="34"/>
      <c r="AY159" s="41">
        <f t="shared" si="235"/>
        <v>0</v>
      </c>
      <c r="AZ159" s="41">
        <f t="shared" si="236"/>
        <v>0</v>
      </c>
      <c r="BA159" s="41">
        <f t="shared" si="266"/>
        <v>0</v>
      </c>
      <c r="BB159" s="41">
        <f t="shared" si="237"/>
        <v>0</v>
      </c>
      <c r="BC159" s="41">
        <f t="shared" si="218"/>
        <v>0</v>
      </c>
      <c r="BD159" s="34"/>
      <c r="BE159" s="41">
        <f t="shared" si="238"/>
        <v>0</v>
      </c>
      <c r="BF159" s="41">
        <f t="shared" si="239"/>
        <v>0</v>
      </c>
      <c r="BG159" s="41">
        <f t="shared" si="240"/>
        <v>0</v>
      </c>
      <c r="BH159" s="41">
        <f t="shared" si="241"/>
        <v>0</v>
      </c>
      <c r="BI159" s="41">
        <f t="shared" si="268"/>
        <v>0</v>
      </c>
      <c r="BJ159" s="41">
        <f t="shared" si="242"/>
        <v>0</v>
      </c>
      <c r="BL159" s="41">
        <f t="shared" si="262"/>
        <v>0</v>
      </c>
      <c r="BM159" s="41">
        <f t="shared" si="263"/>
        <v>0</v>
      </c>
      <c r="BN159" s="41">
        <f t="shared" si="243"/>
        <v>0</v>
      </c>
      <c r="BO159" s="41">
        <f t="shared" si="244"/>
        <v>0</v>
      </c>
      <c r="BP159" s="41">
        <f t="shared" si="245"/>
        <v>0</v>
      </c>
      <c r="BQ159" s="41">
        <f t="shared" si="246"/>
        <v>0</v>
      </c>
      <c r="BR159" s="41">
        <f t="shared" si="247"/>
        <v>0</v>
      </c>
      <c r="BS159" s="34"/>
      <c r="BT159" s="41">
        <f t="shared" si="248"/>
        <v>0</v>
      </c>
      <c r="BU159" s="41">
        <f t="shared" si="249"/>
        <v>0</v>
      </c>
      <c r="BV159" s="41">
        <f t="shared" si="250"/>
        <v>0</v>
      </c>
      <c r="BW159" s="41">
        <f t="shared" si="251"/>
        <v>0</v>
      </c>
      <c r="BX159" s="41">
        <f t="shared" si="252"/>
        <v>0</v>
      </c>
      <c r="BY159" s="41">
        <f t="shared" si="264"/>
        <v>0</v>
      </c>
      <c r="BZ159" s="41">
        <f t="shared" si="253"/>
        <v>0</v>
      </c>
      <c r="CA159" s="41">
        <f t="shared" si="254"/>
        <v>0</v>
      </c>
      <c r="CB159" s="41">
        <f t="shared" si="255"/>
        <v>0</v>
      </c>
      <c r="CC159" s="41">
        <f t="shared" si="256"/>
        <v>0</v>
      </c>
      <c r="CD159" s="41">
        <f t="shared" si="257"/>
        <v>0</v>
      </c>
      <c r="CE159" s="41">
        <f t="shared" si="258"/>
        <v>0</v>
      </c>
      <c r="CF159" s="41">
        <f t="shared" si="259"/>
        <v>0</v>
      </c>
      <c r="CH159" s="50">
        <f t="shared" si="219"/>
        <v>0</v>
      </c>
      <c r="CI159" s="50">
        <f t="shared" si="260"/>
        <v>0</v>
      </c>
      <c r="CJ159" s="50">
        <f t="shared" si="220"/>
        <v>0</v>
      </c>
      <c r="CK159" s="50"/>
      <c r="CL159" s="41">
        <f t="shared" ca="1" si="227"/>
        <v>0</v>
      </c>
      <c r="CM159" s="34"/>
      <c r="CN159" s="41">
        <f t="shared" si="221"/>
        <v>0</v>
      </c>
      <c r="CO159" s="41">
        <f t="shared" si="222"/>
        <v>0</v>
      </c>
      <c r="CP159" s="41">
        <f t="shared" si="270"/>
        <v>0</v>
      </c>
      <c r="CQ159" s="41">
        <f t="shared" si="271"/>
        <v>0</v>
      </c>
      <c r="CR159" s="41">
        <f t="shared" si="223"/>
        <v>0</v>
      </c>
      <c r="CS159" s="34"/>
      <c r="CT159" s="41">
        <f t="shared" si="269"/>
        <v>0</v>
      </c>
      <c r="CU159" s="34"/>
      <c r="CV159" s="39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</row>
    <row r="160" spans="1:162" s="21" customFormat="1" ht="21" x14ac:dyDescent="0.35">
      <c r="A160" s="57" t="str">
        <f t="shared" si="261"/>
        <v/>
      </c>
      <c r="B160" s="128"/>
      <c r="C160" s="105"/>
      <c r="D160" s="192"/>
      <c r="E160" s="192"/>
      <c r="F160" s="144"/>
      <c r="G160" s="145"/>
      <c r="H160" s="144"/>
      <c r="I160" s="132"/>
      <c r="J160" s="98"/>
      <c r="K160" s="98"/>
      <c r="L160" s="98"/>
      <c r="M160" s="99"/>
      <c r="N160" s="180"/>
      <c r="O160" s="148"/>
      <c r="P160" s="101"/>
      <c r="Q160" s="135"/>
      <c r="R160" s="135"/>
      <c r="S160" s="135"/>
      <c r="T160" s="100"/>
      <c r="U160" s="100"/>
      <c r="V160" s="137"/>
      <c r="W160" s="138"/>
      <c r="X160" s="128"/>
      <c r="Y160" s="128"/>
      <c r="Z160" s="146"/>
      <c r="AA160" s="160"/>
      <c r="AB160" s="27"/>
      <c r="AC160" s="34"/>
      <c r="AD160" s="41">
        <f t="shared" si="210"/>
        <v>0</v>
      </c>
      <c r="AE160" s="41">
        <f t="shared" si="228"/>
        <v>0</v>
      </c>
      <c r="AF160" s="41">
        <f t="shared" ca="1" si="211"/>
        <v>0</v>
      </c>
      <c r="AG160" s="41">
        <f t="shared" ca="1" si="212"/>
        <v>0</v>
      </c>
      <c r="AH160" s="34"/>
      <c r="AI160" s="109" t="str">
        <f t="shared" si="265"/>
        <v/>
      </c>
      <c r="AJ160" s="109">
        <f t="shared" si="229"/>
        <v>0</v>
      </c>
      <c r="AK160" s="109">
        <f t="shared" si="267"/>
        <v>0</v>
      </c>
      <c r="AL160" s="34"/>
      <c r="AM160" s="41">
        <f t="shared" si="213"/>
        <v>0</v>
      </c>
      <c r="AN160" s="41">
        <f t="shared" si="230"/>
        <v>0</v>
      </c>
      <c r="AO160" s="41">
        <f t="shared" si="214"/>
        <v>0</v>
      </c>
      <c r="AP160" s="41">
        <f t="shared" si="231"/>
        <v>0</v>
      </c>
      <c r="AQ160" s="41">
        <f t="shared" ca="1" si="215"/>
        <v>0</v>
      </c>
      <c r="AR160" s="41">
        <f t="shared" ca="1" si="232"/>
        <v>0</v>
      </c>
      <c r="AS160" s="41">
        <f t="shared" si="216"/>
        <v>0</v>
      </c>
      <c r="AT160" s="41">
        <f t="shared" si="233"/>
        <v>0</v>
      </c>
      <c r="AU160" s="41">
        <f t="shared" si="217"/>
        <v>0</v>
      </c>
      <c r="AV160" s="41">
        <f t="shared" si="234"/>
        <v>0</v>
      </c>
      <c r="AW160" s="34"/>
      <c r="AX160" s="34"/>
      <c r="AY160" s="41">
        <f t="shared" si="235"/>
        <v>0</v>
      </c>
      <c r="AZ160" s="41">
        <f t="shared" si="236"/>
        <v>0</v>
      </c>
      <c r="BA160" s="41">
        <f t="shared" si="266"/>
        <v>0</v>
      </c>
      <c r="BB160" s="41">
        <f t="shared" si="237"/>
        <v>0</v>
      </c>
      <c r="BC160" s="41">
        <f t="shared" si="218"/>
        <v>0</v>
      </c>
      <c r="BD160" s="34"/>
      <c r="BE160" s="41">
        <f t="shared" si="238"/>
        <v>0</v>
      </c>
      <c r="BF160" s="41">
        <f t="shared" si="239"/>
        <v>0</v>
      </c>
      <c r="BG160" s="41">
        <f t="shared" si="240"/>
        <v>0</v>
      </c>
      <c r="BH160" s="41">
        <f t="shared" si="241"/>
        <v>0</v>
      </c>
      <c r="BI160" s="41">
        <f t="shared" si="268"/>
        <v>0</v>
      </c>
      <c r="BJ160" s="41">
        <f t="shared" si="242"/>
        <v>0</v>
      </c>
      <c r="BL160" s="41">
        <f t="shared" si="262"/>
        <v>0</v>
      </c>
      <c r="BM160" s="41">
        <f t="shared" si="263"/>
        <v>0</v>
      </c>
      <c r="BN160" s="41">
        <f t="shared" si="243"/>
        <v>0</v>
      </c>
      <c r="BO160" s="41">
        <f t="shared" si="244"/>
        <v>0</v>
      </c>
      <c r="BP160" s="41">
        <f t="shared" si="245"/>
        <v>0</v>
      </c>
      <c r="BQ160" s="41">
        <f t="shared" si="246"/>
        <v>0</v>
      </c>
      <c r="BR160" s="41">
        <f t="shared" si="247"/>
        <v>0</v>
      </c>
      <c r="BS160" s="34"/>
      <c r="BT160" s="41">
        <f t="shared" si="248"/>
        <v>0</v>
      </c>
      <c r="BU160" s="41">
        <f t="shared" si="249"/>
        <v>0</v>
      </c>
      <c r="BV160" s="41">
        <f t="shared" si="250"/>
        <v>0</v>
      </c>
      <c r="BW160" s="41">
        <f t="shared" si="251"/>
        <v>0</v>
      </c>
      <c r="BX160" s="41">
        <f t="shared" si="252"/>
        <v>0</v>
      </c>
      <c r="BY160" s="41">
        <f t="shared" si="264"/>
        <v>0</v>
      </c>
      <c r="BZ160" s="41">
        <f t="shared" si="253"/>
        <v>0</v>
      </c>
      <c r="CA160" s="41">
        <f t="shared" si="254"/>
        <v>0</v>
      </c>
      <c r="CB160" s="41">
        <f t="shared" si="255"/>
        <v>0</v>
      </c>
      <c r="CC160" s="41">
        <f t="shared" si="256"/>
        <v>0</v>
      </c>
      <c r="CD160" s="41">
        <f t="shared" si="257"/>
        <v>0</v>
      </c>
      <c r="CE160" s="41">
        <f t="shared" si="258"/>
        <v>0</v>
      </c>
      <c r="CF160" s="41">
        <f t="shared" si="259"/>
        <v>0</v>
      </c>
      <c r="CH160" s="50">
        <f t="shared" si="219"/>
        <v>0</v>
      </c>
      <c r="CI160" s="50">
        <f t="shared" si="260"/>
        <v>0</v>
      </c>
      <c r="CJ160" s="50">
        <f t="shared" si="220"/>
        <v>0</v>
      </c>
      <c r="CK160" s="50"/>
      <c r="CL160" s="41">
        <f t="shared" ca="1" si="227"/>
        <v>0</v>
      </c>
      <c r="CM160" s="34"/>
      <c r="CN160" s="41">
        <f t="shared" si="221"/>
        <v>0</v>
      </c>
      <c r="CO160" s="41">
        <f t="shared" si="222"/>
        <v>0</v>
      </c>
      <c r="CP160" s="41">
        <f t="shared" si="270"/>
        <v>0</v>
      </c>
      <c r="CQ160" s="41">
        <f t="shared" si="271"/>
        <v>0</v>
      </c>
      <c r="CR160" s="41">
        <f t="shared" si="223"/>
        <v>0</v>
      </c>
      <c r="CS160" s="34"/>
      <c r="CT160" s="41">
        <f t="shared" si="269"/>
        <v>0</v>
      </c>
      <c r="CU160" s="34"/>
      <c r="CV160" s="39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</row>
    <row r="161" spans="1:162" s="21" customFormat="1" ht="21" x14ac:dyDescent="0.35">
      <c r="A161" s="57" t="str">
        <f t="shared" si="261"/>
        <v/>
      </c>
      <c r="B161" s="128"/>
      <c r="C161" s="105"/>
      <c r="D161" s="192"/>
      <c r="E161" s="192"/>
      <c r="F161" s="144"/>
      <c r="G161" s="145"/>
      <c r="H161" s="144"/>
      <c r="I161" s="132"/>
      <c r="J161" s="98"/>
      <c r="K161" s="98"/>
      <c r="L161" s="98"/>
      <c r="M161" s="99"/>
      <c r="N161" s="180"/>
      <c r="O161" s="148"/>
      <c r="P161" s="101"/>
      <c r="Q161" s="135"/>
      <c r="R161" s="135"/>
      <c r="S161" s="135"/>
      <c r="T161" s="100"/>
      <c r="U161" s="100"/>
      <c r="V161" s="137"/>
      <c r="W161" s="138"/>
      <c r="X161" s="128"/>
      <c r="Y161" s="128"/>
      <c r="Z161" s="146"/>
      <c r="AA161" s="160"/>
      <c r="AB161" s="27"/>
      <c r="AC161" s="34"/>
      <c r="AD161" s="41">
        <f t="shared" si="210"/>
        <v>0</v>
      </c>
      <c r="AE161" s="41">
        <f t="shared" si="228"/>
        <v>0</v>
      </c>
      <c r="AF161" s="41">
        <f t="shared" ca="1" si="211"/>
        <v>0</v>
      </c>
      <c r="AG161" s="41">
        <f t="shared" ca="1" si="212"/>
        <v>0</v>
      </c>
      <c r="AH161" s="34"/>
      <c r="AI161" s="109" t="str">
        <f t="shared" si="265"/>
        <v/>
      </c>
      <c r="AJ161" s="109">
        <f t="shared" si="229"/>
        <v>0</v>
      </c>
      <c r="AK161" s="109">
        <f t="shared" si="267"/>
        <v>0</v>
      </c>
      <c r="AL161" s="34"/>
      <c r="AM161" s="41">
        <f t="shared" si="213"/>
        <v>0</v>
      </c>
      <c r="AN161" s="41">
        <f t="shared" si="230"/>
        <v>0</v>
      </c>
      <c r="AO161" s="41">
        <f t="shared" si="214"/>
        <v>0</v>
      </c>
      <c r="AP161" s="41">
        <f t="shared" si="231"/>
        <v>0</v>
      </c>
      <c r="AQ161" s="41">
        <f t="shared" ca="1" si="215"/>
        <v>0</v>
      </c>
      <c r="AR161" s="41">
        <f t="shared" ca="1" si="232"/>
        <v>0</v>
      </c>
      <c r="AS161" s="41">
        <f t="shared" si="216"/>
        <v>0</v>
      </c>
      <c r="AT161" s="41">
        <f t="shared" si="233"/>
        <v>0</v>
      </c>
      <c r="AU161" s="41">
        <f t="shared" si="217"/>
        <v>0</v>
      </c>
      <c r="AV161" s="41">
        <f t="shared" si="234"/>
        <v>0</v>
      </c>
      <c r="AW161" s="34"/>
      <c r="AX161" s="34"/>
      <c r="AY161" s="41">
        <f t="shared" si="235"/>
        <v>0</v>
      </c>
      <c r="AZ161" s="41">
        <f t="shared" si="236"/>
        <v>0</v>
      </c>
      <c r="BA161" s="41">
        <f t="shared" si="266"/>
        <v>0</v>
      </c>
      <c r="BB161" s="41">
        <f t="shared" si="237"/>
        <v>0</v>
      </c>
      <c r="BC161" s="41">
        <f t="shared" si="218"/>
        <v>0</v>
      </c>
      <c r="BD161" s="34"/>
      <c r="BE161" s="41">
        <f t="shared" si="238"/>
        <v>0</v>
      </c>
      <c r="BF161" s="41">
        <f t="shared" si="239"/>
        <v>0</v>
      </c>
      <c r="BG161" s="41">
        <f t="shared" si="240"/>
        <v>0</v>
      </c>
      <c r="BH161" s="41">
        <f t="shared" si="241"/>
        <v>0</v>
      </c>
      <c r="BI161" s="41">
        <f t="shared" si="268"/>
        <v>0</v>
      </c>
      <c r="BJ161" s="41">
        <f t="shared" si="242"/>
        <v>0</v>
      </c>
      <c r="BL161" s="41">
        <f t="shared" si="262"/>
        <v>0</v>
      </c>
      <c r="BM161" s="41">
        <f t="shared" si="263"/>
        <v>0</v>
      </c>
      <c r="BN161" s="41">
        <f t="shared" si="243"/>
        <v>0</v>
      </c>
      <c r="BO161" s="41">
        <f t="shared" si="244"/>
        <v>0</v>
      </c>
      <c r="BP161" s="41">
        <f t="shared" si="245"/>
        <v>0</v>
      </c>
      <c r="BQ161" s="41">
        <f t="shared" si="246"/>
        <v>0</v>
      </c>
      <c r="BR161" s="41">
        <f t="shared" si="247"/>
        <v>0</v>
      </c>
      <c r="BS161" s="34"/>
      <c r="BT161" s="41">
        <f t="shared" si="248"/>
        <v>0</v>
      </c>
      <c r="BU161" s="41">
        <f t="shared" si="249"/>
        <v>0</v>
      </c>
      <c r="BV161" s="41">
        <f t="shared" si="250"/>
        <v>0</v>
      </c>
      <c r="BW161" s="41">
        <f t="shared" si="251"/>
        <v>0</v>
      </c>
      <c r="BX161" s="41">
        <f t="shared" si="252"/>
        <v>0</v>
      </c>
      <c r="BY161" s="41">
        <f t="shared" si="264"/>
        <v>0</v>
      </c>
      <c r="BZ161" s="41">
        <f t="shared" si="253"/>
        <v>0</v>
      </c>
      <c r="CA161" s="41">
        <f t="shared" si="254"/>
        <v>0</v>
      </c>
      <c r="CB161" s="41">
        <f t="shared" si="255"/>
        <v>0</v>
      </c>
      <c r="CC161" s="41">
        <f t="shared" si="256"/>
        <v>0</v>
      </c>
      <c r="CD161" s="41">
        <f t="shared" si="257"/>
        <v>0</v>
      </c>
      <c r="CE161" s="41">
        <f t="shared" si="258"/>
        <v>0</v>
      </c>
      <c r="CF161" s="41">
        <f t="shared" si="259"/>
        <v>0</v>
      </c>
      <c r="CH161" s="50">
        <f t="shared" si="219"/>
        <v>0</v>
      </c>
      <c r="CI161" s="50">
        <f t="shared" si="260"/>
        <v>0</v>
      </c>
      <c r="CJ161" s="50">
        <f t="shared" si="220"/>
        <v>0</v>
      </c>
      <c r="CK161" s="50"/>
      <c r="CL161" s="41">
        <f t="shared" ca="1" si="227"/>
        <v>0</v>
      </c>
      <c r="CM161" s="34"/>
      <c r="CN161" s="41">
        <f t="shared" si="221"/>
        <v>0</v>
      </c>
      <c r="CO161" s="41">
        <f t="shared" si="222"/>
        <v>0</v>
      </c>
      <c r="CP161" s="41">
        <f t="shared" si="270"/>
        <v>0</v>
      </c>
      <c r="CQ161" s="41">
        <f t="shared" si="271"/>
        <v>0</v>
      </c>
      <c r="CR161" s="41">
        <f t="shared" si="223"/>
        <v>0</v>
      </c>
      <c r="CS161" s="34"/>
      <c r="CT161" s="41">
        <f t="shared" si="269"/>
        <v>0</v>
      </c>
      <c r="CU161" s="34"/>
      <c r="CV161" s="39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</row>
    <row r="162" spans="1:162" s="21" customFormat="1" ht="21" x14ac:dyDescent="0.35">
      <c r="A162" s="57" t="str">
        <f t="shared" si="261"/>
        <v/>
      </c>
      <c r="B162" s="128"/>
      <c r="C162" s="105"/>
      <c r="D162" s="192"/>
      <c r="E162" s="192"/>
      <c r="F162" s="144"/>
      <c r="G162" s="145"/>
      <c r="H162" s="144"/>
      <c r="I162" s="132"/>
      <c r="J162" s="98"/>
      <c r="K162" s="98"/>
      <c r="L162" s="98"/>
      <c r="M162" s="99"/>
      <c r="N162" s="180"/>
      <c r="O162" s="148"/>
      <c r="P162" s="101"/>
      <c r="Q162" s="135"/>
      <c r="R162" s="135"/>
      <c r="S162" s="135"/>
      <c r="T162" s="100"/>
      <c r="U162" s="100"/>
      <c r="V162" s="137"/>
      <c r="W162" s="138"/>
      <c r="X162" s="128"/>
      <c r="Y162" s="128"/>
      <c r="Z162" s="146"/>
      <c r="AA162" s="160"/>
      <c r="AB162" s="27"/>
      <c r="AC162" s="34"/>
      <c r="AD162" s="41">
        <f t="shared" si="210"/>
        <v>0</v>
      </c>
      <c r="AE162" s="41">
        <f t="shared" si="228"/>
        <v>0</v>
      </c>
      <c r="AF162" s="41">
        <f t="shared" ca="1" si="211"/>
        <v>0</v>
      </c>
      <c r="AG162" s="41">
        <f t="shared" ca="1" si="212"/>
        <v>0</v>
      </c>
      <c r="AH162" s="34"/>
      <c r="AI162" s="109" t="str">
        <f t="shared" si="265"/>
        <v/>
      </c>
      <c r="AJ162" s="109">
        <f t="shared" si="229"/>
        <v>0</v>
      </c>
      <c r="AK162" s="109">
        <f t="shared" si="267"/>
        <v>0</v>
      </c>
      <c r="AL162" s="34"/>
      <c r="AM162" s="41">
        <f t="shared" si="213"/>
        <v>0</v>
      </c>
      <c r="AN162" s="41">
        <f t="shared" si="230"/>
        <v>0</v>
      </c>
      <c r="AO162" s="41">
        <f t="shared" si="214"/>
        <v>0</v>
      </c>
      <c r="AP162" s="41">
        <f t="shared" si="231"/>
        <v>0</v>
      </c>
      <c r="AQ162" s="41">
        <f t="shared" ca="1" si="215"/>
        <v>0</v>
      </c>
      <c r="AR162" s="41">
        <f t="shared" ca="1" si="232"/>
        <v>0</v>
      </c>
      <c r="AS162" s="41">
        <f t="shared" si="216"/>
        <v>0</v>
      </c>
      <c r="AT162" s="41">
        <f t="shared" si="233"/>
        <v>0</v>
      </c>
      <c r="AU162" s="41">
        <f t="shared" si="217"/>
        <v>0</v>
      </c>
      <c r="AV162" s="41">
        <f t="shared" si="234"/>
        <v>0</v>
      </c>
      <c r="AW162" s="34"/>
      <c r="AX162" s="34"/>
      <c r="AY162" s="41">
        <f t="shared" si="235"/>
        <v>0</v>
      </c>
      <c r="AZ162" s="41">
        <f t="shared" si="236"/>
        <v>0</v>
      </c>
      <c r="BA162" s="41">
        <f t="shared" si="266"/>
        <v>0</v>
      </c>
      <c r="BB162" s="41">
        <f t="shared" si="237"/>
        <v>0</v>
      </c>
      <c r="BC162" s="41">
        <f t="shared" si="218"/>
        <v>0</v>
      </c>
      <c r="BD162" s="34"/>
      <c r="BE162" s="41">
        <f t="shared" si="238"/>
        <v>0</v>
      </c>
      <c r="BF162" s="41">
        <f t="shared" si="239"/>
        <v>0</v>
      </c>
      <c r="BG162" s="41">
        <f t="shared" si="240"/>
        <v>0</v>
      </c>
      <c r="BH162" s="41">
        <f t="shared" si="241"/>
        <v>0</v>
      </c>
      <c r="BI162" s="41">
        <f t="shared" si="268"/>
        <v>0</v>
      </c>
      <c r="BJ162" s="41">
        <f t="shared" si="242"/>
        <v>0</v>
      </c>
      <c r="BL162" s="41">
        <f t="shared" si="262"/>
        <v>0</v>
      </c>
      <c r="BM162" s="41">
        <f t="shared" si="263"/>
        <v>0</v>
      </c>
      <c r="BN162" s="41">
        <f t="shared" si="243"/>
        <v>0</v>
      </c>
      <c r="BO162" s="41">
        <f t="shared" si="244"/>
        <v>0</v>
      </c>
      <c r="BP162" s="41">
        <f t="shared" si="245"/>
        <v>0</v>
      </c>
      <c r="BQ162" s="41">
        <f t="shared" si="246"/>
        <v>0</v>
      </c>
      <c r="BR162" s="41">
        <f t="shared" si="247"/>
        <v>0</v>
      </c>
      <c r="BS162" s="34"/>
      <c r="BT162" s="41">
        <f t="shared" si="248"/>
        <v>0</v>
      </c>
      <c r="BU162" s="41">
        <f t="shared" si="249"/>
        <v>0</v>
      </c>
      <c r="BV162" s="41">
        <f t="shared" si="250"/>
        <v>0</v>
      </c>
      <c r="BW162" s="41">
        <f t="shared" si="251"/>
        <v>0</v>
      </c>
      <c r="BX162" s="41">
        <f t="shared" si="252"/>
        <v>0</v>
      </c>
      <c r="BY162" s="41">
        <f t="shared" si="264"/>
        <v>0</v>
      </c>
      <c r="BZ162" s="41">
        <f t="shared" si="253"/>
        <v>0</v>
      </c>
      <c r="CA162" s="41">
        <f t="shared" si="254"/>
        <v>0</v>
      </c>
      <c r="CB162" s="41">
        <f t="shared" si="255"/>
        <v>0</v>
      </c>
      <c r="CC162" s="41">
        <f t="shared" si="256"/>
        <v>0</v>
      </c>
      <c r="CD162" s="41">
        <f t="shared" si="257"/>
        <v>0</v>
      </c>
      <c r="CE162" s="41">
        <f t="shared" si="258"/>
        <v>0</v>
      </c>
      <c r="CF162" s="41">
        <f t="shared" si="259"/>
        <v>0</v>
      </c>
      <c r="CH162" s="50">
        <f t="shared" si="219"/>
        <v>0</v>
      </c>
      <c r="CI162" s="50">
        <f t="shared" si="260"/>
        <v>0</v>
      </c>
      <c r="CJ162" s="50">
        <f t="shared" si="220"/>
        <v>0</v>
      </c>
      <c r="CK162" s="50"/>
      <c r="CL162" s="41">
        <f t="shared" ref="CL162:CL185" ca="1" si="272">IF(AND((AD162=1),(CJ162&gt;0),(DAYS360(TODAY(),CJ162)&gt;$CK$12)),1,0)</f>
        <v>0</v>
      </c>
      <c r="CM162" s="34"/>
      <c r="CN162" s="41">
        <f t="shared" si="221"/>
        <v>0</v>
      </c>
      <c r="CO162" s="41">
        <f t="shared" si="222"/>
        <v>0</v>
      </c>
      <c r="CP162" s="41">
        <f t="shared" si="270"/>
        <v>0</v>
      </c>
      <c r="CQ162" s="41">
        <f t="shared" si="271"/>
        <v>0</v>
      </c>
      <c r="CR162" s="41">
        <f t="shared" si="223"/>
        <v>0</v>
      </c>
      <c r="CS162" s="34"/>
      <c r="CT162" s="41">
        <f t="shared" si="269"/>
        <v>0</v>
      </c>
      <c r="CU162" s="34"/>
      <c r="CV162" s="39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</row>
    <row r="163" spans="1:162" s="21" customFormat="1" ht="21" x14ac:dyDescent="0.35">
      <c r="A163" s="57" t="str">
        <f t="shared" si="261"/>
        <v/>
      </c>
      <c r="B163" s="128"/>
      <c r="C163" s="105"/>
      <c r="D163" s="192"/>
      <c r="E163" s="192"/>
      <c r="F163" s="144"/>
      <c r="G163" s="145"/>
      <c r="H163" s="144"/>
      <c r="I163" s="132"/>
      <c r="J163" s="98"/>
      <c r="K163" s="98"/>
      <c r="L163" s="98"/>
      <c r="M163" s="99"/>
      <c r="N163" s="180"/>
      <c r="O163" s="148"/>
      <c r="P163" s="101"/>
      <c r="Q163" s="135"/>
      <c r="R163" s="135"/>
      <c r="S163" s="135"/>
      <c r="T163" s="100"/>
      <c r="U163" s="100"/>
      <c r="V163" s="137"/>
      <c r="W163" s="138"/>
      <c r="X163" s="128"/>
      <c r="Y163" s="128"/>
      <c r="Z163" s="146"/>
      <c r="AA163" s="160"/>
      <c r="AB163" s="27"/>
      <c r="AC163" s="34"/>
      <c r="AD163" s="41">
        <f t="shared" si="210"/>
        <v>0</v>
      </c>
      <c r="AE163" s="41">
        <f t="shared" si="228"/>
        <v>0</v>
      </c>
      <c r="AF163" s="41">
        <f t="shared" ca="1" si="211"/>
        <v>0</v>
      </c>
      <c r="AG163" s="41">
        <f t="shared" ca="1" si="212"/>
        <v>0</v>
      </c>
      <c r="AH163" s="34"/>
      <c r="AI163" s="109" t="str">
        <f t="shared" si="265"/>
        <v/>
      </c>
      <c r="AJ163" s="109">
        <f t="shared" si="229"/>
        <v>0</v>
      </c>
      <c r="AK163" s="109">
        <f t="shared" si="267"/>
        <v>0</v>
      </c>
      <c r="AL163" s="34"/>
      <c r="AM163" s="41">
        <f t="shared" si="213"/>
        <v>0</v>
      </c>
      <c r="AN163" s="41">
        <f t="shared" si="230"/>
        <v>0</v>
      </c>
      <c r="AO163" s="41">
        <f t="shared" si="214"/>
        <v>0</v>
      </c>
      <c r="AP163" s="41">
        <f t="shared" si="231"/>
        <v>0</v>
      </c>
      <c r="AQ163" s="41">
        <f t="shared" ca="1" si="215"/>
        <v>0</v>
      </c>
      <c r="AR163" s="41">
        <f t="shared" ca="1" si="232"/>
        <v>0</v>
      </c>
      <c r="AS163" s="41">
        <f t="shared" si="216"/>
        <v>0</v>
      </c>
      <c r="AT163" s="41">
        <f t="shared" si="233"/>
        <v>0</v>
      </c>
      <c r="AU163" s="41">
        <f t="shared" si="217"/>
        <v>0</v>
      </c>
      <c r="AV163" s="41">
        <f t="shared" si="234"/>
        <v>0</v>
      </c>
      <c r="AW163" s="34"/>
      <c r="AX163" s="34"/>
      <c r="AY163" s="41">
        <f t="shared" si="235"/>
        <v>0</v>
      </c>
      <c r="AZ163" s="41">
        <f t="shared" si="236"/>
        <v>0</v>
      </c>
      <c r="BA163" s="41">
        <f t="shared" si="266"/>
        <v>0</v>
      </c>
      <c r="BB163" s="41">
        <f t="shared" si="237"/>
        <v>0</v>
      </c>
      <c r="BC163" s="41">
        <f t="shared" si="218"/>
        <v>0</v>
      </c>
      <c r="BD163" s="34"/>
      <c r="BE163" s="41">
        <f t="shared" si="238"/>
        <v>0</v>
      </c>
      <c r="BF163" s="41">
        <f t="shared" si="239"/>
        <v>0</v>
      </c>
      <c r="BG163" s="41">
        <f t="shared" si="240"/>
        <v>0</v>
      </c>
      <c r="BH163" s="41">
        <f t="shared" si="241"/>
        <v>0</v>
      </c>
      <c r="BI163" s="41">
        <f t="shared" si="268"/>
        <v>0</v>
      </c>
      <c r="BJ163" s="41">
        <f t="shared" si="242"/>
        <v>0</v>
      </c>
      <c r="BL163" s="41">
        <f t="shared" si="262"/>
        <v>0</v>
      </c>
      <c r="BM163" s="41">
        <f t="shared" si="263"/>
        <v>0</v>
      </c>
      <c r="BN163" s="41">
        <f t="shared" si="243"/>
        <v>0</v>
      </c>
      <c r="BO163" s="41">
        <f t="shared" si="244"/>
        <v>0</v>
      </c>
      <c r="BP163" s="41">
        <f t="shared" si="245"/>
        <v>0</v>
      </c>
      <c r="BQ163" s="41">
        <f t="shared" si="246"/>
        <v>0</v>
      </c>
      <c r="BR163" s="41">
        <f t="shared" si="247"/>
        <v>0</v>
      </c>
      <c r="BS163" s="34"/>
      <c r="BT163" s="41">
        <f t="shared" si="248"/>
        <v>0</v>
      </c>
      <c r="BU163" s="41">
        <f t="shared" si="249"/>
        <v>0</v>
      </c>
      <c r="BV163" s="41">
        <f t="shared" si="250"/>
        <v>0</v>
      </c>
      <c r="BW163" s="41">
        <f t="shared" si="251"/>
        <v>0</v>
      </c>
      <c r="BX163" s="41">
        <f t="shared" si="252"/>
        <v>0</v>
      </c>
      <c r="BY163" s="41">
        <f t="shared" si="264"/>
        <v>0</v>
      </c>
      <c r="BZ163" s="41">
        <f t="shared" si="253"/>
        <v>0</v>
      </c>
      <c r="CA163" s="41">
        <f t="shared" si="254"/>
        <v>0</v>
      </c>
      <c r="CB163" s="41">
        <f t="shared" si="255"/>
        <v>0</v>
      </c>
      <c r="CC163" s="41">
        <f t="shared" si="256"/>
        <v>0</v>
      </c>
      <c r="CD163" s="41">
        <f t="shared" si="257"/>
        <v>0</v>
      </c>
      <c r="CE163" s="41">
        <f t="shared" si="258"/>
        <v>0</v>
      </c>
      <c r="CF163" s="41">
        <f t="shared" si="259"/>
        <v>0</v>
      </c>
      <c r="CH163" s="50">
        <f t="shared" si="219"/>
        <v>0</v>
      </c>
      <c r="CI163" s="50">
        <f t="shared" si="260"/>
        <v>0</v>
      </c>
      <c r="CJ163" s="50">
        <f t="shared" si="220"/>
        <v>0</v>
      </c>
      <c r="CK163" s="50"/>
      <c r="CL163" s="41">
        <f t="shared" ca="1" si="272"/>
        <v>0</v>
      </c>
      <c r="CM163" s="34"/>
      <c r="CN163" s="41">
        <f t="shared" si="221"/>
        <v>0</v>
      </c>
      <c r="CO163" s="41">
        <f t="shared" si="222"/>
        <v>0</v>
      </c>
      <c r="CP163" s="41">
        <f t="shared" si="270"/>
        <v>0</v>
      </c>
      <c r="CQ163" s="41">
        <f t="shared" si="271"/>
        <v>0</v>
      </c>
      <c r="CR163" s="41">
        <f t="shared" si="223"/>
        <v>0</v>
      </c>
      <c r="CS163" s="34"/>
      <c r="CT163" s="41">
        <f t="shared" si="269"/>
        <v>0</v>
      </c>
      <c r="CU163" s="34"/>
      <c r="CV163" s="39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</row>
    <row r="164" spans="1:162" s="21" customFormat="1" ht="21" x14ac:dyDescent="0.35">
      <c r="A164" s="57" t="str">
        <f t="shared" si="261"/>
        <v/>
      </c>
      <c r="B164" s="128"/>
      <c r="C164" s="105"/>
      <c r="D164" s="192"/>
      <c r="E164" s="192"/>
      <c r="F164" s="144"/>
      <c r="G164" s="145"/>
      <c r="H164" s="144"/>
      <c r="I164" s="132"/>
      <c r="J164" s="98"/>
      <c r="K164" s="98"/>
      <c r="L164" s="98"/>
      <c r="M164" s="99"/>
      <c r="N164" s="180"/>
      <c r="O164" s="148"/>
      <c r="P164" s="101"/>
      <c r="Q164" s="135"/>
      <c r="R164" s="135"/>
      <c r="S164" s="135"/>
      <c r="T164" s="100"/>
      <c r="U164" s="100"/>
      <c r="V164" s="137"/>
      <c r="W164" s="138"/>
      <c r="X164" s="128"/>
      <c r="Y164" s="128"/>
      <c r="Z164" s="146"/>
      <c r="AA164" s="160"/>
      <c r="AB164" s="27"/>
      <c r="AC164" s="34"/>
      <c r="AD164" s="41">
        <f t="shared" si="210"/>
        <v>0</v>
      </c>
      <c r="AE164" s="41">
        <f t="shared" si="228"/>
        <v>0</v>
      </c>
      <c r="AF164" s="41">
        <f t="shared" ca="1" si="211"/>
        <v>0</v>
      </c>
      <c r="AG164" s="41">
        <f t="shared" ca="1" si="212"/>
        <v>0</v>
      </c>
      <c r="AH164" s="34"/>
      <c r="AI164" s="109" t="str">
        <f t="shared" si="265"/>
        <v/>
      </c>
      <c r="AJ164" s="109">
        <f t="shared" si="229"/>
        <v>0</v>
      </c>
      <c r="AK164" s="109">
        <f t="shared" si="267"/>
        <v>0</v>
      </c>
      <c r="AL164" s="34"/>
      <c r="AM164" s="41">
        <f t="shared" si="213"/>
        <v>0</v>
      </c>
      <c r="AN164" s="41">
        <f t="shared" si="230"/>
        <v>0</v>
      </c>
      <c r="AO164" s="41">
        <f t="shared" si="214"/>
        <v>0</v>
      </c>
      <c r="AP164" s="41">
        <f t="shared" si="231"/>
        <v>0</v>
      </c>
      <c r="AQ164" s="41">
        <f t="shared" ca="1" si="215"/>
        <v>0</v>
      </c>
      <c r="AR164" s="41">
        <f t="shared" ca="1" si="232"/>
        <v>0</v>
      </c>
      <c r="AS164" s="41">
        <f t="shared" si="216"/>
        <v>0</v>
      </c>
      <c r="AT164" s="41">
        <f t="shared" si="233"/>
        <v>0</v>
      </c>
      <c r="AU164" s="41">
        <f t="shared" si="217"/>
        <v>0</v>
      </c>
      <c r="AV164" s="41">
        <f t="shared" si="234"/>
        <v>0</v>
      </c>
      <c r="AW164" s="34"/>
      <c r="AX164" s="34"/>
      <c r="AY164" s="41">
        <f t="shared" si="235"/>
        <v>0</v>
      </c>
      <c r="AZ164" s="41">
        <f t="shared" si="236"/>
        <v>0</v>
      </c>
      <c r="BA164" s="41">
        <f t="shared" si="266"/>
        <v>0</v>
      </c>
      <c r="BB164" s="41">
        <f t="shared" si="237"/>
        <v>0</v>
      </c>
      <c r="BC164" s="41">
        <f t="shared" si="218"/>
        <v>0</v>
      </c>
      <c r="BD164" s="34"/>
      <c r="BE164" s="41">
        <f t="shared" si="238"/>
        <v>0</v>
      </c>
      <c r="BF164" s="41">
        <f t="shared" si="239"/>
        <v>0</v>
      </c>
      <c r="BG164" s="41">
        <f t="shared" si="240"/>
        <v>0</v>
      </c>
      <c r="BH164" s="41">
        <f t="shared" si="241"/>
        <v>0</v>
      </c>
      <c r="BI164" s="41">
        <f t="shared" si="268"/>
        <v>0</v>
      </c>
      <c r="BJ164" s="41">
        <f t="shared" si="242"/>
        <v>0</v>
      </c>
      <c r="BL164" s="41">
        <f t="shared" si="262"/>
        <v>0</v>
      </c>
      <c r="BM164" s="41">
        <f t="shared" si="263"/>
        <v>0</v>
      </c>
      <c r="BN164" s="41">
        <f t="shared" si="243"/>
        <v>0</v>
      </c>
      <c r="BO164" s="41">
        <f t="shared" si="244"/>
        <v>0</v>
      </c>
      <c r="BP164" s="41">
        <f t="shared" si="245"/>
        <v>0</v>
      </c>
      <c r="BQ164" s="41">
        <f t="shared" si="246"/>
        <v>0</v>
      </c>
      <c r="BR164" s="41">
        <f t="shared" si="247"/>
        <v>0</v>
      </c>
      <c r="BS164" s="34"/>
      <c r="BT164" s="41">
        <f t="shared" si="248"/>
        <v>0</v>
      </c>
      <c r="BU164" s="41">
        <f t="shared" si="249"/>
        <v>0</v>
      </c>
      <c r="BV164" s="41">
        <f t="shared" si="250"/>
        <v>0</v>
      </c>
      <c r="BW164" s="41">
        <f t="shared" si="251"/>
        <v>0</v>
      </c>
      <c r="BX164" s="41">
        <f t="shared" si="252"/>
        <v>0</v>
      </c>
      <c r="BY164" s="41">
        <f t="shared" si="264"/>
        <v>0</v>
      </c>
      <c r="BZ164" s="41">
        <f t="shared" si="253"/>
        <v>0</v>
      </c>
      <c r="CA164" s="41">
        <f t="shared" si="254"/>
        <v>0</v>
      </c>
      <c r="CB164" s="41">
        <f t="shared" si="255"/>
        <v>0</v>
      </c>
      <c r="CC164" s="41">
        <f t="shared" si="256"/>
        <v>0</v>
      </c>
      <c r="CD164" s="41">
        <f t="shared" si="257"/>
        <v>0</v>
      </c>
      <c r="CE164" s="41">
        <f t="shared" si="258"/>
        <v>0</v>
      </c>
      <c r="CF164" s="41">
        <f t="shared" si="259"/>
        <v>0</v>
      </c>
      <c r="CH164" s="50">
        <f t="shared" si="219"/>
        <v>0</v>
      </c>
      <c r="CI164" s="50">
        <f t="shared" si="260"/>
        <v>0</v>
      </c>
      <c r="CJ164" s="50">
        <f t="shared" si="220"/>
        <v>0</v>
      </c>
      <c r="CK164" s="50"/>
      <c r="CL164" s="41">
        <f t="shared" ca="1" si="272"/>
        <v>0</v>
      </c>
      <c r="CM164" s="34"/>
      <c r="CN164" s="41">
        <f t="shared" si="221"/>
        <v>0</v>
      </c>
      <c r="CO164" s="41">
        <f t="shared" si="222"/>
        <v>0</v>
      </c>
      <c r="CP164" s="41">
        <f t="shared" si="270"/>
        <v>0</v>
      </c>
      <c r="CQ164" s="41">
        <f t="shared" si="271"/>
        <v>0</v>
      </c>
      <c r="CR164" s="41">
        <f t="shared" si="223"/>
        <v>0</v>
      </c>
      <c r="CS164" s="34"/>
      <c r="CT164" s="41">
        <f t="shared" si="269"/>
        <v>0</v>
      </c>
      <c r="CU164" s="34"/>
      <c r="CV164" s="39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</row>
    <row r="165" spans="1:162" s="21" customFormat="1" ht="21" x14ac:dyDescent="0.35">
      <c r="A165" s="57" t="str">
        <f t="shared" si="261"/>
        <v/>
      </c>
      <c r="B165" s="128"/>
      <c r="C165" s="105"/>
      <c r="D165" s="192"/>
      <c r="E165" s="192"/>
      <c r="F165" s="144"/>
      <c r="G165" s="145"/>
      <c r="H165" s="144"/>
      <c r="I165" s="132"/>
      <c r="J165" s="98"/>
      <c r="K165" s="98"/>
      <c r="L165" s="98"/>
      <c r="M165" s="99"/>
      <c r="N165" s="180"/>
      <c r="O165" s="148"/>
      <c r="P165" s="101"/>
      <c r="Q165" s="135"/>
      <c r="R165" s="135"/>
      <c r="S165" s="135"/>
      <c r="T165" s="100"/>
      <c r="U165" s="100"/>
      <c r="V165" s="137"/>
      <c r="W165" s="138"/>
      <c r="X165" s="128"/>
      <c r="Y165" s="128"/>
      <c r="Z165" s="146"/>
      <c r="AA165" s="160"/>
      <c r="AB165" s="27"/>
      <c r="AC165" s="34"/>
      <c r="AD165" s="41">
        <f t="shared" si="210"/>
        <v>0</v>
      </c>
      <c r="AE165" s="41">
        <f t="shared" si="228"/>
        <v>0</v>
      </c>
      <c r="AF165" s="41">
        <f t="shared" ca="1" si="211"/>
        <v>0</v>
      </c>
      <c r="AG165" s="41">
        <f t="shared" ca="1" si="212"/>
        <v>0</v>
      </c>
      <c r="AH165" s="34"/>
      <c r="AI165" s="109" t="str">
        <f t="shared" si="265"/>
        <v/>
      </c>
      <c r="AJ165" s="109">
        <f t="shared" si="229"/>
        <v>0</v>
      </c>
      <c r="AK165" s="109">
        <f t="shared" si="267"/>
        <v>0</v>
      </c>
      <c r="AL165" s="34"/>
      <c r="AM165" s="41">
        <f t="shared" si="213"/>
        <v>0</v>
      </c>
      <c r="AN165" s="41">
        <f t="shared" si="230"/>
        <v>0</v>
      </c>
      <c r="AO165" s="41">
        <f t="shared" si="214"/>
        <v>0</v>
      </c>
      <c r="AP165" s="41">
        <f t="shared" si="231"/>
        <v>0</v>
      </c>
      <c r="AQ165" s="41">
        <f t="shared" ca="1" si="215"/>
        <v>0</v>
      </c>
      <c r="AR165" s="41">
        <f t="shared" ca="1" si="232"/>
        <v>0</v>
      </c>
      <c r="AS165" s="41">
        <f t="shared" si="216"/>
        <v>0</v>
      </c>
      <c r="AT165" s="41">
        <f t="shared" si="233"/>
        <v>0</v>
      </c>
      <c r="AU165" s="41">
        <f t="shared" si="217"/>
        <v>0</v>
      </c>
      <c r="AV165" s="41">
        <f t="shared" si="234"/>
        <v>0</v>
      </c>
      <c r="AW165" s="34"/>
      <c r="AX165" s="34"/>
      <c r="AY165" s="41">
        <f t="shared" si="235"/>
        <v>0</v>
      </c>
      <c r="AZ165" s="41">
        <f t="shared" si="236"/>
        <v>0</v>
      </c>
      <c r="BA165" s="41">
        <f t="shared" si="266"/>
        <v>0</v>
      </c>
      <c r="BB165" s="41">
        <f t="shared" si="237"/>
        <v>0</v>
      </c>
      <c r="BC165" s="41">
        <f t="shared" si="218"/>
        <v>0</v>
      </c>
      <c r="BD165" s="34"/>
      <c r="BE165" s="41">
        <f t="shared" si="238"/>
        <v>0</v>
      </c>
      <c r="BF165" s="41">
        <f t="shared" si="239"/>
        <v>0</v>
      </c>
      <c r="BG165" s="41">
        <f t="shared" si="240"/>
        <v>0</v>
      </c>
      <c r="BH165" s="41">
        <f t="shared" si="241"/>
        <v>0</v>
      </c>
      <c r="BI165" s="41">
        <f t="shared" si="268"/>
        <v>0</v>
      </c>
      <c r="BJ165" s="41">
        <f t="shared" si="242"/>
        <v>0</v>
      </c>
      <c r="BL165" s="41">
        <f t="shared" si="262"/>
        <v>0</v>
      </c>
      <c r="BM165" s="41">
        <f t="shared" si="263"/>
        <v>0</v>
      </c>
      <c r="BN165" s="41">
        <f t="shared" si="243"/>
        <v>0</v>
      </c>
      <c r="BO165" s="41">
        <f t="shared" si="244"/>
        <v>0</v>
      </c>
      <c r="BP165" s="41">
        <f t="shared" si="245"/>
        <v>0</v>
      </c>
      <c r="BQ165" s="41">
        <f t="shared" si="246"/>
        <v>0</v>
      </c>
      <c r="BR165" s="41">
        <f t="shared" si="247"/>
        <v>0</v>
      </c>
      <c r="BS165" s="34"/>
      <c r="BT165" s="41">
        <f t="shared" si="248"/>
        <v>0</v>
      </c>
      <c r="BU165" s="41">
        <f t="shared" si="249"/>
        <v>0</v>
      </c>
      <c r="BV165" s="41">
        <f t="shared" si="250"/>
        <v>0</v>
      </c>
      <c r="BW165" s="41">
        <f t="shared" si="251"/>
        <v>0</v>
      </c>
      <c r="BX165" s="41">
        <f t="shared" si="252"/>
        <v>0</v>
      </c>
      <c r="BY165" s="41">
        <f t="shared" si="264"/>
        <v>0</v>
      </c>
      <c r="BZ165" s="41">
        <f t="shared" si="253"/>
        <v>0</v>
      </c>
      <c r="CA165" s="41">
        <f t="shared" si="254"/>
        <v>0</v>
      </c>
      <c r="CB165" s="41">
        <f t="shared" si="255"/>
        <v>0</v>
      </c>
      <c r="CC165" s="41">
        <f t="shared" si="256"/>
        <v>0</v>
      </c>
      <c r="CD165" s="41">
        <f t="shared" si="257"/>
        <v>0</v>
      </c>
      <c r="CE165" s="41">
        <f t="shared" si="258"/>
        <v>0</v>
      </c>
      <c r="CF165" s="41">
        <f t="shared" si="259"/>
        <v>0</v>
      </c>
      <c r="CH165" s="50">
        <f t="shared" si="219"/>
        <v>0</v>
      </c>
      <c r="CI165" s="50">
        <f t="shared" si="260"/>
        <v>0</v>
      </c>
      <c r="CJ165" s="50">
        <f t="shared" si="220"/>
        <v>0</v>
      </c>
      <c r="CK165" s="50"/>
      <c r="CL165" s="41">
        <f t="shared" ca="1" si="272"/>
        <v>0</v>
      </c>
      <c r="CM165" s="34"/>
      <c r="CN165" s="41">
        <f t="shared" si="221"/>
        <v>0</v>
      </c>
      <c r="CO165" s="41">
        <f t="shared" si="222"/>
        <v>0</v>
      </c>
      <c r="CP165" s="41">
        <f t="shared" si="270"/>
        <v>0</v>
      </c>
      <c r="CQ165" s="41">
        <f t="shared" si="271"/>
        <v>0</v>
      </c>
      <c r="CR165" s="41">
        <f t="shared" si="223"/>
        <v>0</v>
      </c>
      <c r="CS165" s="34"/>
      <c r="CT165" s="41">
        <f t="shared" si="269"/>
        <v>0</v>
      </c>
      <c r="CU165" s="34"/>
      <c r="CV165" s="39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</row>
    <row r="166" spans="1:162" s="21" customFormat="1" ht="21" x14ac:dyDescent="0.35">
      <c r="A166" s="57" t="str">
        <f t="shared" si="261"/>
        <v/>
      </c>
      <c r="B166" s="128"/>
      <c r="C166" s="105"/>
      <c r="D166" s="192"/>
      <c r="E166" s="192"/>
      <c r="F166" s="144"/>
      <c r="G166" s="145"/>
      <c r="H166" s="144"/>
      <c r="I166" s="132"/>
      <c r="J166" s="98"/>
      <c r="K166" s="98"/>
      <c r="L166" s="98"/>
      <c r="M166" s="99"/>
      <c r="N166" s="180"/>
      <c r="O166" s="148"/>
      <c r="P166" s="101"/>
      <c r="Q166" s="135"/>
      <c r="R166" s="135"/>
      <c r="S166" s="135"/>
      <c r="T166" s="100"/>
      <c r="U166" s="100"/>
      <c r="V166" s="137"/>
      <c r="W166" s="138"/>
      <c r="X166" s="128"/>
      <c r="Y166" s="128"/>
      <c r="Z166" s="146"/>
      <c r="AA166" s="160"/>
      <c r="AB166" s="27"/>
      <c r="AC166" s="34"/>
      <c r="AD166" s="41">
        <f t="shared" si="210"/>
        <v>0</v>
      </c>
      <c r="AE166" s="41">
        <f t="shared" si="228"/>
        <v>0</v>
      </c>
      <c r="AF166" s="41">
        <f t="shared" ca="1" si="211"/>
        <v>0</v>
      </c>
      <c r="AG166" s="41">
        <f t="shared" ca="1" si="212"/>
        <v>0</v>
      </c>
      <c r="AH166" s="34"/>
      <c r="AI166" s="109" t="str">
        <f t="shared" si="265"/>
        <v/>
      </c>
      <c r="AJ166" s="109">
        <f t="shared" si="229"/>
        <v>0</v>
      </c>
      <c r="AK166" s="109">
        <f t="shared" si="267"/>
        <v>0</v>
      </c>
      <c r="AL166" s="34"/>
      <c r="AM166" s="41">
        <f t="shared" si="213"/>
        <v>0</v>
      </c>
      <c r="AN166" s="41">
        <f t="shared" si="230"/>
        <v>0</v>
      </c>
      <c r="AO166" s="41">
        <f t="shared" si="214"/>
        <v>0</v>
      </c>
      <c r="AP166" s="41">
        <f t="shared" si="231"/>
        <v>0</v>
      </c>
      <c r="AQ166" s="41">
        <f t="shared" ca="1" si="215"/>
        <v>0</v>
      </c>
      <c r="AR166" s="41">
        <f t="shared" ca="1" si="232"/>
        <v>0</v>
      </c>
      <c r="AS166" s="41">
        <f t="shared" si="216"/>
        <v>0</v>
      </c>
      <c r="AT166" s="41">
        <f t="shared" si="233"/>
        <v>0</v>
      </c>
      <c r="AU166" s="41">
        <f t="shared" si="217"/>
        <v>0</v>
      </c>
      <c r="AV166" s="41">
        <f t="shared" si="234"/>
        <v>0</v>
      </c>
      <c r="AW166" s="34"/>
      <c r="AX166" s="34"/>
      <c r="AY166" s="41">
        <f t="shared" si="235"/>
        <v>0</v>
      </c>
      <c r="AZ166" s="41">
        <f t="shared" si="236"/>
        <v>0</v>
      </c>
      <c r="BA166" s="41">
        <f t="shared" si="266"/>
        <v>0</v>
      </c>
      <c r="BB166" s="41">
        <f t="shared" si="237"/>
        <v>0</v>
      </c>
      <c r="BC166" s="41">
        <f t="shared" si="218"/>
        <v>0</v>
      </c>
      <c r="BD166" s="34"/>
      <c r="BE166" s="41">
        <f t="shared" si="238"/>
        <v>0</v>
      </c>
      <c r="BF166" s="41">
        <f t="shared" si="239"/>
        <v>0</v>
      </c>
      <c r="BG166" s="41">
        <f t="shared" si="240"/>
        <v>0</v>
      </c>
      <c r="BH166" s="41">
        <f t="shared" si="241"/>
        <v>0</v>
      </c>
      <c r="BI166" s="41">
        <f t="shared" si="268"/>
        <v>0</v>
      </c>
      <c r="BJ166" s="41">
        <f t="shared" si="242"/>
        <v>0</v>
      </c>
      <c r="BL166" s="41">
        <f t="shared" si="262"/>
        <v>0</v>
      </c>
      <c r="BM166" s="41">
        <f t="shared" si="263"/>
        <v>0</v>
      </c>
      <c r="BN166" s="41">
        <f t="shared" si="243"/>
        <v>0</v>
      </c>
      <c r="BO166" s="41">
        <f t="shared" si="244"/>
        <v>0</v>
      </c>
      <c r="BP166" s="41">
        <f t="shared" si="245"/>
        <v>0</v>
      </c>
      <c r="BQ166" s="41">
        <f t="shared" si="246"/>
        <v>0</v>
      </c>
      <c r="BR166" s="41">
        <f t="shared" si="247"/>
        <v>0</v>
      </c>
      <c r="BS166" s="34"/>
      <c r="BT166" s="41">
        <f t="shared" si="248"/>
        <v>0</v>
      </c>
      <c r="BU166" s="41">
        <f t="shared" si="249"/>
        <v>0</v>
      </c>
      <c r="BV166" s="41">
        <f t="shared" si="250"/>
        <v>0</v>
      </c>
      <c r="BW166" s="41">
        <f t="shared" si="251"/>
        <v>0</v>
      </c>
      <c r="BX166" s="41">
        <f t="shared" si="252"/>
        <v>0</v>
      </c>
      <c r="BY166" s="41">
        <f t="shared" si="264"/>
        <v>0</v>
      </c>
      <c r="BZ166" s="41">
        <f t="shared" si="253"/>
        <v>0</v>
      </c>
      <c r="CA166" s="41">
        <f t="shared" si="254"/>
        <v>0</v>
      </c>
      <c r="CB166" s="41">
        <f t="shared" si="255"/>
        <v>0</v>
      </c>
      <c r="CC166" s="41">
        <f t="shared" si="256"/>
        <v>0</v>
      </c>
      <c r="CD166" s="41">
        <f t="shared" si="257"/>
        <v>0</v>
      </c>
      <c r="CE166" s="41">
        <f t="shared" si="258"/>
        <v>0</v>
      </c>
      <c r="CF166" s="41">
        <f t="shared" si="259"/>
        <v>0</v>
      </c>
      <c r="CH166" s="50">
        <f t="shared" si="219"/>
        <v>0</v>
      </c>
      <c r="CI166" s="50">
        <f t="shared" si="260"/>
        <v>0</v>
      </c>
      <c r="CJ166" s="50">
        <f t="shared" si="220"/>
        <v>0</v>
      </c>
      <c r="CK166" s="50"/>
      <c r="CL166" s="41">
        <f t="shared" ca="1" si="272"/>
        <v>0</v>
      </c>
      <c r="CM166" s="34"/>
      <c r="CN166" s="41">
        <f t="shared" si="221"/>
        <v>0</v>
      </c>
      <c r="CO166" s="41">
        <f t="shared" si="222"/>
        <v>0</v>
      </c>
      <c r="CP166" s="41">
        <f t="shared" si="270"/>
        <v>0</v>
      </c>
      <c r="CQ166" s="41">
        <f t="shared" si="271"/>
        <v>0</v>
      </c>
      <c r="CR166" s="41">
        <f t="shared" si="223"/>
        <v>0</v>
      </c>
      <c r="CS166" s="34"/>
      <c r="CT166" s="41">
        <f t="shared" si="269"/>
        <v>0</v>
      </c>
      <c r="CU166" s="34"/>
      <c r="CV166" s="39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</row>
    <row r="167" spans="1:162" s="21" customFormat="1" ht="21" x14ac:dyDescent="0.35">
      <c r="A167" s="57" t="str">
        <f t="shared" si="261"/>
        <v/>
      </c>
      <c r="B167" s="128"/>
      <c r="C167" s="105"/>
      <c r="D167" s="192"/>
      <c r="E167" s="192"/>
      <c r="F167" s="144"/>
      <c r="G167" s="145"/>
      <c r="H167" s="144"/>
      <c r="I167" s="132"/>
      <c r="J167" s="98"/>
      <c r="K167" s="98"/>
      <c r="L167" s="98"/>
      <c r="M167" s="99"/>
      <c r="N167" s="180"/>
      <c r="O167" s="148"/>
      <c r="P167" s="101"/>
      <c r="Q167" s="135"/>
      <c r="R167" s="135"/>
      <c r="S167" s="135"/>
      <c r="T167" s="100"/>
      <c r="U167" s="100"/>
      <c r="V167" s="137"/>
      <c r="W167" s="138"/>
      <c r="X167" s="128"/>
      <c r="Y167" s="128"/>
      <c r="Z167" s="146"/>
      <c r="AA167" s="160"/>
      <c r="AB167" s="27"/>
      <c r="AC167" s="34"/>
      <c r="AD167" s="41">
        <f t="shared" si="210"/>
        <v>0</v>
      </c>
      <c r="AE167" s="41">
        <f t="shared" si="228"/>
        <v>0</v>
      </c>
      <c r="AF167" s="41">
        <f t="shared" ca="1" si="211"/>
        <v>0</v>
      </c>
      <c r="AG167" s="41">
        <f t="shared" ca="1" si="212"/>
        <v>0</v>
      </c>
      <c r="AH167" s="34"/>
      <c r="AI167" s="109" t="str">
        <f t="shared" si="265"/>
        <v/>
      </c>
      <c r="AJ167" s="109">
        <f t="shared" si="229"/>
        <v>0</v>
      </c>
      <c r="AK167" s="109">
        <f t="shared" si="267"/>
        <v>0</v>
      </c>
      <c r="AL167" s="34"/>
      <c r="AM167" s="41">
        <f t="shared" si="213"/>
        <v>0</v>
      </c>
      <c r="AN167" s="41">
        <f t="shared" si="230"/>
        <v>0</v>
      </c>
      <c r="AO167" s="41">
        <f t="shared" si="214"/>
        <v>0</v>
      </c>
      <c r="AP167" s="41">
        <f t="shared" si="231"/>
        <v>0</v>
      </c>
      <c r="AQ167" s="41">
        <f t="shared" ca="1" si="215"/>
        <v>0</v>
      </c>
      <c r="AR167" s="41">
        <f t="shared" ca="1" si="232"/>
        <v>0</v>
      </c>
      <c r="AS167" s="41">
        <f t="shared" si="216"/>
        <v>0</v>
      </c>
      <c r="AT167" s="41">
        <f t="shared" si="233"/>
        <v>0</v>
      </c>
      <c r="AU167" s="41">
        <f t="shared" si="217"/>
        <v>0</v>
      </c>
      <c r="AV167" s="41">
        <f t="shared" si="234"/>
        <v>0</v>
      </c>
      <c r="AW167" s="34"/>
      <c r="AX167" s="34"/>
      <c r="AY167" s="41">
        <f t="shared" si="235"/>
        <v>0</v>
      </c>
      <c r="AZ167" s="41">
        <f t="shared" si="236"/>
        <v>0</v>
      </c>
      <c r="BA167" s="41">
        <f t="shared" si="266"/>
        <v>0</v>
      </c>
      <c r="BB167" s="41">
        <f t="shared" si="237"/>
        <v>0</v>
      </c>
      <c r="BC167" s="41">
        <f t="shared" si="218"/>
        <v>0</v>
      </c>
      <c r="BD167" s="34"/>
      <c r="BE167" s="41">
        <f t="shared" si="238"/>
        <v>0</v>
      </c>
      <c r="BF167" s="41">
        <f t="shared" si="239"/>
        <v>0</v>
      </c>
      <c r="BG167" s="41">
        <f t="shared" si="240"/>
        <v>0</v>
      </c>
      <c r="BH167" s="41">
        <f t="shared" si="241"/>
        <v>0</v>
      </c>
      <c r="BI167" s="41">
        <f t="shared" si="268"/>
        <v>0</v>
      </c>
      <c r="BJ167" s="41">
        <f t="shared" si="242"/>
        <v>0</v>
      </c>
      <c r="BL167" s="41">
        <f t="shared" si="262"/>
        <v>0</v>
      </c>
      <c r="BM167" s="41">
        <f t="shared" si="263"/>
        <v>0</v>
      </c>
      <c r="BN167" s="41">
        <f t="shared" si="243"/>
        <v>0</v>
      </c>
      <c r="BO167" s="41">
        <f t="shared" si="244"/>
        <v>0</v>
      </c>
      <c r="BP167" s="41">
        <f t="shared" si="245"/>
        <v>0</v>
      </c>
      <c r="BQ167" s="41">
        <f t="shared" si="246"/>
        <v>0</v>
      </c>
      <c r="BR167" s="41">
        <f t="shared" si="247"/>
        <v>0</v>
      </c>
      <c r="BS167" s="34"/>
      <c r="BT167" s="41">
        <f t="shared" si="248"/>
        <v>0</v>
      </c>
      <c r="BU167" s="41">
        <f t="shared" si="249"/>
        <v>0</v>
      </c>
      <c r="BV167" s="41">
        <f t="shared" si="250"/>
        <v>0</v>
      </c>
      <c r="BW167" s="41">
        <f t="shared" si="251"/>
        <v>0</v>
      </c>
      <c r="BX167" s="41">
        <f t="shared" si="252"/>
        <v>0</v>
      </c>
      <c r="BY167" s="41">
        <f t="shared" si="264"/>
        <v>0</v>
      </c>
      <c r="BZ167" s="41">
        <f t="shared" si="253"/>
        <v>0</v>
      </c>
      <c r="CA167" s="41">
        <f t="shared" si="254"/>
        <v>0</v>
      </c>
      <c r="CB167" s="41">
        <f t="shared" si="255"/>
        <v>0</v>
      </c>
      <c r="CC167" s="41">
        <f t="shared" si="256"/>
        <v>0</v>
      </c>
      <c r="CD167" s="41">
        <f t="shared" si="257"/>
        <v>0</v>
      </c>
      <c r="CE167" s="41">
        <f t="shared" si="258"/>
        <v>0</v>
      </c>
      <c r="CF167" s="41">
        <f t="shared" si="259"/>
        <v>0</v>
      </c>
      <c r="CH167" s="50">
        <f t="shared" si="219"/>
        <v>0</v>
      </c>
      <c r="CI167" s="50">
        <f t="shared" si="260"/>
        <v>0</v>
      </c>
      <c r="CJ167" s="50">
        <f t="shared" si="220"/>
        <v>0</v>
      </c>
      <c r="CK167" s="50"/>
      <c r="CL167" s="41">
        <f t="shared" ca="1" si="272"/>
        <v>0</v>
      </c>
      <c r="CM167" s="34"/>
      <c r="CN167" s="41">
        <f t="shared" si="221"/>
        <v>0</v>
      </c>
      <c r="CO167" s="41">
        <f t="shared" si="222"/>
        <v>0</v>
      </c>
      <c r="CP167" s="41">
        <f t="shared" si="270"/>
        <v>0</v>
      </c>
      <c r="CQ167" s="41">
        <f t="shared" si="271"/>
        <v>0</v>
      </c>
      <c r="CR167" s="41">
        <f t="shared" si="223"/>
        <v>0</v>
      </c>
      <c r="CS167" s="34"/>
      <c r="CT167" s="41">
        <f t="shared" si="269"/>
        <v>0</v>
      </c>
      <c r="CU167" s="34"/>
      <c r="CV167" s="39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</row>
    <row r="168" spans="1:162" s="21" customFormat="1" ht="21" x14ac:dyDescent="0.35">
      <c r="A168" s="57" t="str">
        <f t="shared" si="261"/>
        <v/>
      </c>
      <c r="B168" s="128"/>
      <c r="C168" s="105"/>
      <c r="D168" s="192"/>
      <c r="E168" s="192"/>
      <c r="F168" s="144"/>
      <c r="G168" s="145"/>
      <c r="H168" s="144"/>
      <c r="I168" s="132"/>
      <c r="J168" s="98"/>
      <c r="K168" s="98"/>
      <c r="L168" s="98"/>
      <c r="M168" s="99"/>
      <c r="N168" s="180"/>
      <c r="O168" s="148"/>
      <c r="P168" s="101"/>
      <c r="Q168" s="135"/>
      <c r="R168" s="135"/>
      <c r="S168" s="135"/>
      <c r="T168" s="100"/>
      <c r="U168" s="100"/>
      <c r="V168" s="137"/>
      <c r="W168" s="138"/>
      <c r="X168" s="128"/>
      <c r="Y168" s="128"/>
      <c r="Z168" s="146"/>
      <c r="AA168" s="160"/>
      <c r="AB168" s="27"/>
      <c r="AC168" s="34"/>
      <c r="AD168" s="41">
        <f t="shared" si="210"/>
        <v>0</v>
      </c>
      <c r="AE168" s="41">
        <f t="shared" si="228"/>
        <v>0</v>
      </c>
      <c r="AF168" s="41">
        <f t="shared" ca="1" si="211"/>
        <v>0</v>
      </c>
      <c r="AG168" s="41">
        <f t="shared" ca="1" si="212"/>
        <v>0</v>
      </c>
      <c r="AH168" s="34"/>
      <c r="AI168" s="109" t="str">
        <f t="shared" si="265"/>
        <v/>
      </c>
      <c r="AJ168" s="109">
        <f t="shared" si="229"/>
        <v>0</v>
      </c>
      <c r="AK168" s="109">
        <f t="shared" si="267"/>
        <v>0</v>
      </c>
      <c r="AL168" s="34"/>
      <c r="AM168" s="41">
        <f t="shared" si="213"/>
        <v>0</v>
      </c>
      <c r="AN168" s="41">
        <f t="shared" si="230"/>
        <v>0</v>
      </c>
      <c r="AO168" s="41">
        <f t="shared" si="214"/>
        <v>0</v>
      </c>
      <c r="AP168" s="41">
        <f t="shared" si="231"/>
        <v>0</v>
      </c>
      <c r="AQ168" s="41">
        <f t="shared" ca="1" si="215"/>
        <v>0</v>
      </c>
      <c r="AR168" s="41">
        <f t="shared" ca="1" si="232"/>
        <v>0</v>
      </c>
      <c r="AS168" s="41">
        <f t="shared" si="216"/>
        <v>0</v>
      </c>
      <c r="AT168" s="41">
        <f t="shared" si="233"/>
        <v>0</v>
      </c>
      <c r="AU168" s="41">
        <f t="shared" si="217"/>
        <v>0</v>
      </c>
      <c r="AV168" s="41">
        <f t="shared" si="234"/>
        <v>0</v>
      </c>
      <c r="AW168" s="34"/>
      <c r="AX168" s="34"/>
      <c r="AY168" s="41">
        <f t="shared" si="235"/>
        <v>0</v>
      </c>
      <c r="AZ168" s="41">
        <f t="shared" si="236"/>
        <v>0</v>
      </c>
      <c r="BA168" s="41">
        <f t="shared" si="266"/>
        <v>0</v>
      </c>
      <c r="BB168" s="41">
        <f t="shared" si="237"/>
        <v>0</v>
      </c>
      <c r="BC168" s="41">
        <f t="shared" si="218"/>
        <v>0</v>
      </c>
      <c r="BD168" s="34"/>
      <c r="BE168" s="41">
        <f t="shared" si="238"/>
        <v>0</v>
      </c>
      <c r="BF168" s="41">
        <f t="shared" si="239"/>
        <v>0</v>
      </c>
      <c r="BG168" s="41">
        <f t="shared" si="240"/>
        <v>0</v>
      </c>
      <c r="BH168" s="41">
        <f t="shared" si="241"/>
        <v>0</v>
      </c>
      <c r="BI168" s="41">
        <f t="shared" si="268"/>
        <v>0</v>
      </c>
      <c r="BJ168" s="41">
        <f t="shared" si="242"/>
        <v>0</v>
      </c>
      <c r="BL168" s="41">
        <f t="shared" si="262"/>
        <v>0</v>
      </c>
      <c r="BM168" s="41">
        <f t="shared" si="263"/>
        <v>0</v>
      </c>
      <c r="BN168" s="41">
        <f t="shared" si="243"/>
        <v>0</v>
      </c>
      <c r="BO168" s="41">
        <f t="shared" si="244"/>
        <v>0</v>
      </c>
      <c r="BP168" s="41">
        <f t="shared" si="245"/>
        <v>0</v>
      </c>
      <c r="BQ168" s="41">
        <f t="shared" si="246"/>
        <v>0</v>
      </c>
      <c r="BR168" s="41">
        <f t="shared" si="247"/>
        <v>0</v>
      </c>
      <c r="BS168" s="34"/>
      <c r="BT168" s="41">
        <f t="shared" si="248"/>
        <v>0</v>
      </c>
      <c r="BU168" s="41">
        <f t="shared" si="249"/>
        <v>0</v>
      </c>
      <c r="BV168" s="41">
        <f t="shared" si="250"/>
        <v>0</v>
      </c>
      <c r="BW168" s="41">
        <f t="shared" si="251"/>
        <v>0</v>
      </c>
      <c r="BX168" s="41">
        <f t="shared" si="252"/>
        <v>0</v>
      </c>
      <c r="BY168" s="41">
        <f t="shared" si="264"/>
        <v>0</v>
      </c>
      <c r="BZ168" s="41">
        <f t="shared" si="253"/>
        <v>0</v>
      </c>
      <c r="CA168" s="41">
        <f t="shared" si="254"/>
        <v>0</v>
      </c>
      <c r="CB168" s="41">
        <f t="shared" si="255"/>
        <v>0</v>
      </c>
      <c r="CC168" s="41">
        <f t="shared" si="256"/>
        <v>0</v>
      </c>
      <c r="CD168" s="41">
        <f t="shared" si="257"/>
        <v>0</v>
      </c>
      <c r="CE168" s="41">
        <f t="shared" si="258"/>
        <v>0</v>
      </c>
      <c r="CF168" s="41">
        <f t="shared" si="259"/>
        <v>0</v>
      </c>
      <c r="CH168" s="50">
        <f t="shared" si="219"/>
        <v>0</v>
      </c>
      <c r="CI168" s="50">
        <f t="shared" si="260"/>
        <v>0</v>
      </c>
      <c r="CJ168" s="50">
        <f t="shared" si="220"/>
        <v>0</v>
      </c>
      <c r="CK168" s="50"/>
      <c r="CL168" s="41">
        <f t="shared" ca="1" si="272"/>
        <v>0</v>
      </c>
      <c r="CM168" s="34"/>
      <c r="CN168" s="41">
        <f t="shared" si="221"/>
        <v>0</v>
      </c>
      <c r="CO168" s="41">
        <f t="shared" si="222"/>
        <v>0</v>
      </c>
      <c r="CP168" s="41">
        <f t="shared" si="270"/>
        <v>0</v>
      </c>
      <c r="CQ168" s="41">
        <f t="shared" si="271"/>
        <v>0</v>
      </c>
      <c r="CR168" s="41">
        <f t="shared" si="223"/>
        <v>0</v>
      </c>
      <c r="CS168" s="34"/>
      <c r="CT168" s="41">
        <f t="shared" si="269"/>
        <v>0</v>
      </c>
      <c r="CU168" s="34"/>
      <c r="CV168" s="39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</row>
    <row r="169" spans="1:162" s="21" customFormat="1" ht="21" x14ac:dyDescent="0.35">
      <c r="A169" s="57" t="str">
        <f t="shared" si="261"/>
        <v/>
      </c>
      <c r="B169" s="128"/>
      <c r="C169" s="105"/>
      <c r="D169" s="192"/>
      <c r="E169" s="192"/>
      <c r="F169" s="144"/>
      <c r="G169" s="145"/>
      <c r="H169" s="144"/>
      <c r="I169" s="132"/>
      <c r="J169" s="98"/>
      <c r="K169" s="98"/>
      <c r="L169" s="98"/>
      <c r="M169" s="99"/>
      <c r="N169" s="180"/>
      <c r="O169" s="148"/>
      <c r="P169" s="101"/>
      <c r="Q169" s="135"/>
      <c r="R169" s="135"/>
      <c r="S169" s="135"/>
      <c r="T169" s="100"/>
      <c r="U169" s="100"/>
      <c r="V169" s="137"/>
      <c r="W169" s="138"/>
      <c r="X169" s="128"/>
      <c r="Y169" s="128"/>
      <c r="Z169" s="146"/>
      <c r="AA169" s="160"/>
      <c r="AB169" s="27"/>
      <c r="AC169" s="34"/>
      <c r="AD169" s="41">
        <f t="shared" si="210"/>
        <v>0</v>
      </c>
      <c r="AE169" s="41">
        <f t="shared" si="228"/>
        <v>0</v>
      </c>
      <c r="AF169" s="41">
        <f t="shared" ca="1" si="211"/>
        <v>0</v>
      </c>
      <c r="AG169" s="41">
        <f t="shared" ca="1" si="212"/>
        <v>0</v>
      </c>
      <c r="AH169" s="34"/>
      <c r="AI169" s="109" t="str">
        <f t="shared" si="265"/>
        <v/>
      </c>
      <c r="AJ169" s="109">
        <f t="shared" si="229"/>
        <v>0</v>
      </c>
      <c r="AK169" s="109">
        <f t="shared" si="267"/>
        <v>0</v>
      </c>
      <c r="AL169" s="34"/>
      <c r="AM169" s="41">
        <f t="shared" si="213"/>
        <v>0</v>
      </c>
      <c r="AN169" s="41">
        <f t="shared" si="230"/>
        <v>0</v>
      </c>
      <c r="AO169" s="41">
        <f t="shared" si="214"/>
        <v>0</v>
      </c>
      <c r="AP169" s="41">
        <f t="shared" si="231"/>
        <v>0</v>
      </c>
      <c r="AQ169" s="41">
        <f t="shared" ca="1" si="215"/>
        <v>0</v>
      </c>
      <c r="AR169" s="41">
        <f t="shared" ca="1" si="232"/>
        <v>0</v>
      </c>
      <c r="AS169" s="41">
        <f t="shared" si="216"/>
        <v>0</v>
      </c>
      <c r="AT169" s="41">
        <f t="shared" si="233"/>
        <v>0</v>
      </c>
      <c r="AU169" s="41">
        <f t="shared" si="217"/>
        <v>0</v>
      </c>
      <c r="AV169" s="41">
        <f t="shared" si="234"/>
        <v>0</v>
      </c>
      <c r="AW169" s="34"/>
      <c r="AX169" s="34"/>
      <c r="AY169" s="41">
        <f t="shared" si="235"/>
        <v>0</v>
      </c>
      <c r="AZ169" s="41">
        <f t="shared" si="236"/>
        <v>0</v>
      </c>
      <c r="BA169" s="41">
        <f t="shared" si="266"/>
        <v>0</v>
      </c>
      <c r="BB169" s="41">
        <f t="shared" si="237"/>
        <v>0</v>
      </c>
      <c r="BC169" s="41">
        <f t="shared" si="218"/>
        <v>0</v>
      </c>
      <c r="BD169" s="34"/>
      <c r="BE169" s="41">
        <f t="shared" si="238"/>
        <v>0</v>
      </c>
      <c r="BF169" s="41">
        <f t="shared" si="239"/>
        <v>0</v>
      </c>
      <c r="BG169" s="41">
        <f t="shared" si="240"/>
        <v>0</v>
      </c>
      <c r="BH169" s="41">
        <f t="shared" si="241"/>
        <v>0</v>
      </c>
      <c r="BI169" s="41">
        <f t="shared" si="268"/>
        <v>0</v>
      </c>
      <c r="BJ169" s="41">
        <f t="shared" si="242"/>
        <v>0</v>
      </c>
      <c r="BL169" s="41">
        <f t="shared" si="262"/>
        <v>0</v>
      </c>
      <c r="BM169" s="41">
        <f t="shared" si="263"/>
        <v>0</v>
      </c>
      <c r="BN169" s="41">
        <f t="shared" si="243"/>
        <v>0</v>
      </c>
      <c r="BO169" s="41">
        <f t="shared" si="244"/>
        <v>0</v>
      </c>
      <c r="BP169" s="41">
        <f t="shared" si="245"/>
        <v>0</v>
      </c>
      <c r="BQ169" s="41">
        <f t="shared" si="246"/>
        <v>0</v>
      </c>
      <c r="BR169" s="41">
        <f t="shared" si="247"/>
        <v>0</v>
      </c>
      <c r="BS169" s="34"/>
      <c r="BT169" s="41">
        <f t="shared" si="248"/>
        <v>0</v>
      </c>
      <c r="BU169" s="41">
        <f t="shared" si="249"/>
        <v>0</v>
      </c>
      <c r="BV169" s="41">
        <f t="shared" si="250"/>
        <v>0</v>
      </c>
      <c r="BW169" s="41">
        <f t="shared" si="251"/>
        <v>0</v>
      </c>
      <c r="BX169" s="41">
        <f t="shared" si="252"/>
        <v>0</v>
      </c>
      <c r="BY169" s="41">
        <f t="shared" si="264"/>
        <v>0</v>
      </c>
      <c r="BZ169" s="41">
        <f t="shared" si="253"/>
        <v>0</v>
      </c>
      <c r="CA169" s="41">
        <f t="shared" si="254"/>
        <v>0</v>
      </c>
      <c r="CB169" s="41">
        <f t="shared" si="255"/>
        <v>0</v>
      </c>
      <c r="CC169" s="41">
        <f t="shared" si="256"/>
        <v>0</v>
      </c>
      <c r="CD169" s="41">
        <f t="shared" si="257"/>
        <v>0</v>
      </c>
      <c r="CE169" s="41">
        <f t="shared" si="258"/>
        <v>0</v>
      </c>
      <c r="CF169" s="41">
        <f t="shared" si="259"/>
        <v>0</v>
      </c>
      <c r="CH169" s="50">
        <f t="shared" si="219"/>
        <v>0</v>
      </c>
      <c r="CI169" s="50">
        <f t="shared" si="260"/>
        <v>0</v>
      </c>
      <c r="CJ169" s="50">
        <f t="shared" si="220"/>
        <v>0</v>
      </c>
      <c r="CK169" s="50"/>
      <c r="CL169" s="41">
        <f t="shared" ca="1" si="272"/>
        <v>0</v>
      </c>
      <c r="CM169" s="34"/>
      <c r="CN169" s="41">
        <f t="shared" si="221"/>
        <v>0</v>
      </c>
      <c r="CO169" s="41">
        <f t="shared" si="222"/>
        <v>0</v>
      </c>
      <c r="CP169" s="41">
        <f t="shared" si="270"/>
        <v>0</v>
      </c>
      <c r="CQ169" s="41">
        <f t="shared" si="271"/>
        <v>0</v>
      </c>
      <c r="CR169" s="41">
        <f t="shared" si="223"/>
        <v>0</v>
      </c>
      <c r="CS169" s="34"/>
      <c r="CT169" s="41">
        <f t="shared" si="269"/>
        <v>0</v>
      </c>
      <c r="CU169" s="34"/>
      <c r="CV169" s="39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</row>
    <row r="170" spans="1:162" s="21" customFormat="1" ht="21" x14ac:dyDescent="0.35">
      <c r="A170" s="57" t="str">
        <f t="shared" si="261"/>
        <v/>
      </c>
      <c r="B170" s="128"/>
      <c r="C170" s="105"/>
      <c r="D170" s="192"/>
      <c r="E170" s="192"/>
      <c r="F170" s="144"/>
      <c r="G170" s="145"/>
      <c r="H170" s="144"/>
      <c r="I170" s="132"/>
      <c r="J170" s="98"/>
      <c r="K170" s="98"/>
      <c r="L170" s="98"/>
      <c r="M170" s="99"/>
      <c r="N170" s="180"/>
      <c r="O170" s="148"/>
      <c r="P170" s="101"/>
      <c r="Q170" s="135"/>
      <c r="R170" s="135"/>
      <c r="S170" s="135"/>
      <c r="T170" s="100"/>
      <c r="U170" s="100"/>
      <c r="V170" s="137"/>
      <c r="W170" s="138"/>
      <c r="X170" s="128"/>
      <c r="Y170" s="128"/>
      <c r="Z170" s="146"/>
      <c r="AA170" s="160"/>
      <c r="AB170" s="27"/>
      <c r="AC170" s="34"/>
      <c r="AD170" s="41">
        <f t="shared" si="210"/>
        <v>0</v>
      </c>
      <c r="AE170" s="41">
        <f t="shared" si="228"/>
        <v>0</v>
      </c>
      <c r="AF170" s="41">
        <f t="shared" ca="1" si="211"/>
        <v>0</v>
      </c>
      <c r="AG170" s="41">
        <f t="shared" ca="1" si="212"/>
        <v>0</v>
      </c>
      <c r="AH170" s="34"/>
      <c r="AI170" s="109" t="str">
        <f t="shared" si="265"/>
        <v/>
      </c>
      <c r="AJ170" s="109">
        <f t="shared" si="229"/>
        <v>0</v>
      </c>
      <c r="AK170" s="109">
        <f t="shared" si="267"/>
        <v>0</v>
      </c>
      <c r="AL170" s="34"/>
      <c r="AM170" s="41">
        <f t="shared" si="213"/>
        <v>0</v>
      </c>
      <c r="AN170" s="41">
        <f t="shared" si="230"/>
        <v>0</v>
      </c>
      <c r="AO170" s="41">
        <f t="shared" si="214"/>
        <v>0</v>
      </c>
      <c r="AP170" s="41">
        <f t="shared" si="231"/>
        <v>0</v>
      </c>
      <c r="AQ170" s="41">
        <f t="shared" ca="1" si="215"/>
        <v>0</v>
      </c>
      <c r="AR170" s="41">
        <f t="shared" ca="1" si="232"/>
        <v>0</v>
      </c>
      <c r="AS170" s="41">
        <f t="shared" si="216"/>
        <v>0</v>
      </c>
      <c r="AT170" s="41">
        <f t="shared" si="233"/>
        <v>0</v>
      </c>
      <c r="AU170" s="41">
        <f t="shared" si="217"/>
        <v>0</v>
      </c>
      <c r="AV170" s="41">
        <f t="shared" si="234"/>
        <v>0</v>
      </c>
      <c r="AW170" s="34"/>
      <c r="AX170" s="34"/>
      <c r="AY170" s="41">
        <f t="shared" si="235"/>
        <v>0</v>
      </c>
      <c r="AZ170" s="41">
        <f t="shared" si="236"/>
        <v>0</v>
      </c>
      <c r="BA170" s="41">
        <f t="shared" si="266"/>
        <v>0</v>
      </c>
      <c r="BB170" s="41">
        <f t="shared" si="237"/>
        <v>0</v>
      </c>
      <c r="BC170" s="41">
        <f t="shared" si="218"/>
        <v>0</v>
      </c>
      <c r="BD170" s="34"/>
      <c r="BE170" s="41">
        <f t="shared" si="238"/>
        <v>0</v>
      </c>
      <c r="BF170" s="41">
        <f t="shared" si="239"/>
        <v>0</v>
      </c>
      <c r="BG170" s="41">
        <f t="shared" si="240"/>
        <v>0</v>
      </c>
      <c r="BH170" s="41">
        <f t="shared" si="241"/>
        <v>0</v>
      </c>
      <c r="BI170" s="41">
        <f t="shared" si="268"/>
        <v>0</v>
      </c>
      <c r="BJ170" s="41">
        <f t="shared" si="242"/>
        <v>0</v>
      </c>
      <c r="BL170" s="41">
        <f t="shared" si="262"/>
        <v>0</v>
      </c>
      <c r="BM170" s="41">
        <f t="shared" si="263"/>
        <v>0</v>
      </c>
      <c r="BN170" s="41">
        <f t="shared" si="243"/>
        <v>0</v>
      </c>
      <c r="BO170" s="41">
        <f t="shared" si="244"/>
        <v>0</v>
      </c>
      <c r="BP170" s="41">
        <f t="shared" si="245"/>
        <v>0</v>
      </c>
      <c r="BQ170" s="41">
        <f t="shared" si="246"/>
        <v>0</v>
      </c>
      <c r="BR170" s="41">
        <f t="shared" si="247"/>
        <v>0</v>
      </c>
      <c r="BS170" s="34"/>
      <c r="BT170" s="41">
        <f t="shared" si="248"/>
        <v>0</v>
      </c>
      <c r="BU170" s="41">
        <f t="shared" si="249"/>
        <v>0</v>
      </c>
      <c r="BV170" s="41">
        <f t="shared" si="250"/>
        <v>0</v>
      </c>
      <c r="BW170" s="41">
        <f t="shared" si="251"/>
        <v>0</v>
      </c>
      <c r="BX170" s="41">
        <f t="shared" si="252"/>
        <v>0</v>
      </c>
      <c r="BY170" s="41">
        <f t="shared" si="264"/>
        <v>0</v>
      </c>
      <c r="BZ170" s="41">
        <f t="shared" si="253"/>
        <v>0</v>
      </c>
      <c r="CA170" s="41">
        <f t="shared" si="254"/>
        <v>0</v>
      </c>
      <c r="CB170" s="41">
        <f t="shared" si="255"/>
        <v>0</v>
      </c>
      <c r="CC170" s="41">
        <f t="shared" si="256"/>
        <v>0</v>
      </c>
      <c r="CD170" s="41">
        <f t="shared" si="257"/>
        <v>0</v>
      </c>
      <c r="CE170" s="41">
        <f t="shared" si="258"/>
        <v>0</v>
      </c>
      <c r="CF170" s="41">
        <f t="shared" si="259"/>
        <v>0</v>
      </c>
      <c r="CH170" s="50">
        <f t="shared" si="219"/>
        <v>0</v>
      </c>
      <c r="CI170" s="50">
        <f t="shared" si="260"/>
        <v>0</v>
      </c>
      <c r="CJ170" s="50">
        <f t="shared" si="220"/>
        <v>0</v>
      </c>
      <c r="CK170" s="50"/>
      <c r="CL170" s="41">
        <f t="shared" ca="1" si="272"/>
        <v>0</v>
      </c>
      <c r="CM170" s="34"/>
      <c r="CN170" s="41">
        <f t="shared" si="221"/>
        <v>0</v>
      </c>
      <c r="CO170" s="41">
        <f t="shared" si="222"/>
        <v>0</v>
      </c>
      <c r="CP170" s="41">
        <f t="shared" si="270"/>
        <v>0</v>
      </c>
      <c r="CQ170" s="41">
        <f t="shared" si="271"/>
        <v>0</v>
      </c>
      <c r="CR170" s="41">
        <f t="shared" si="223"/>
        <v>0</v>
      </c>
      <c r="CS170" s="34"/>
      <c r="CT170" s="41">
        <f t="shared" si="269"/>
        <v>0</v>
      </c>
      <c r="CU170" s="34"/>
      <c r="CV170" s="39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</row>
    <row r="171" spans="1:162" s="21" customFormat="1" ht="21" x14ac:dyDescent="0.35">
      <c r="A171" s="57" t="str">
        <f t="shared" si="261"/>
        <v/>
      </c>
      <c r="B171" s="128"/>
      <c r="C171" s="105"/>
      <c r="D171" s="192"/>
      <c r="E171" s="192"/>
      <c r="F171" s="144"/>
      <c r="G171" s="145"/>
      <c r="H171" s="144"/>
      <c r="I171" s="132"/>
      <c r="J171" s="98"/>
      <c r="K171" s="98"/>
      <c r="L171" s="98"/>
      <c r="M171" s="99"/>
      <c r="N171" s="180"/>
      <c r="O171" s="148"/>
      <c r="P171" s="101"/>
      <c r="Q171" s="135"/>
      <c r="R171" s="135"/>
      <c r="S171" s="135"/>
      <c r="T171" s="100"/>
      <c r="U171" s="100"/>
      <c r="V171" s="137"/>
      <c r="W171" s="138"/>
      <c r="X171" s="128"/>
      <c r="Y171" s="128"/>
      <c r="Z171" s="146"/>
      <c r="AA171" s="160"/>
      <c r="AB171" s="27"/>
      <c r="AC171" s="34"/>
      <c r="AD171" s="41">
        <f t="shared" si="210"/>
        <v>0</v>
      </c>
      <c r="AE171" s="41">
        <f t="shared" si="228"/>
        <v>0</v>
      </c>
      <c r="AF171" s="41">
        <f t="shared" ca="1" si="211"/>
        <v>0</v>
      </c>
      <c r="AG171" s="41">
        <f t="shared" ca="1" si="212"/>
        <v>0</v>
      </c>
      <c r="AH171" s="34"/>
      <c r="AI171" s="109" t="str">
        <f t="shared" si="265"/>
        <v/>
      </c>
      <c r="AJ171" s="109">
        <f t="shared" si="229"/>
        <v>0</v>
      </c>
      <c r="AK171" s="109">
        <f t="shared" si="267"/>
        <v>0</v>
      </c>
      <c r="AL171" s="34"/>
      <c r="AM171" s="41">
        <f t="shared" si="213"/>
        <v>0</v>
      </c>
      <c r="AN171" s="41">
        <f t="shared" si="230"/>
        <v>0</v>
      </c>
      <c r="AO171" s="41">
        <f t="shared" si="214"/>
        <v>0</v>
      </c>
      <c r="AP171" s="41">
        <f t="shared" si="231"/>
        <v>0</v>
      </c>
      <c r="AQ171" s="41">
        <f t="shared" ca="1" si="215"/>
        <v>0</v>
      </c>
      <c r="AR171" s="41">
        <f t="shared" ca="1" si="232"/>
        <v>0</v>
      </c>
      <c r="AS171" s="41">
        <f t="shared" si="216"/>
        <v>0</v>
      </c>
      <c r="AT171" s="41">
        <f t="shared" si="233"/>
        <v>0</v>
      </c>
      <c r="AU171" s="41">
        <f t="shared" si="217"/>
        <v>0</v>
      </c>
      <c r="AV171" s="41">
        <f t="shared" si="234"/>
        <v>0</v>
      </c>
      <c r="AW171" s="34"/>
      <c r="AX171" s="34"/>
      <c r="AY171" s="41">
        <f t="shared" si="235"/>
        <v>0</v>
      </c>
      <c r="AZ171" s="41">
        <f t="shared" si="236"/>
        <v>0</v>
      </c>
      <c r="BA171" s="41">
        <f t="shared" si="266"/>
        <v>0</v>
      </c>
      <c r="BB171" s="41">
        <f t="shared" si="237"/>
        <v>0</v>
      </c>
      <c r="BC171" s="41">
        <f t="shared" si="218"/>
        <v>0</v>
      </c>
      <c r="BD171" s="34"/>
      <c r="BE171" s="41">
        <f t="shared" si="238"/>
        <v>0</v>
      </c>
      <c r="BF171" s="41">
        <f t="shared" si="239"/>
        <v>0</v>
      </c>
      <c r="BG171" s="41">
        <f t="shared" si="240"/>
        <v>0</v>
      </c>
      <c r="BH171" s="41">
        <f t="shared" si="241"/>
        <v>0</v>
      </c>
      <c r="BI171" s="41">
        <f t="shared" si="268"/>
        <v>0</v>
      </c>
      <c r="BJ171" s="41">
        <f t="shared" si="242"/>
        <v>0</v>
      </c>
      <c r="BL171" s="41">
        <f t="shared" si="262"/>
        <v>0</v>
      </c>
      <c r="BM171" s="41">
        <f t="shared" si="263"/>
        <v>0</v>
      </c>
      <c r="BN171" s="41">
        <f t="shared" si="243"/>
        <v>0</v>
      </c>
      <c r="BO171" s="41">
        <f t="shared" si="244"/>
        <v>0</v>
      </c>
      <c r="BP171" s="41">
        <f t="shared" si="245"/>
        <v>0</v>
      </c>
      <c r="BQ171" s="41">
        <f t="shared" si="246"/>
        <v>0</v>
      </c>
      <c r="BR171" s="41">
        <f t="shared" si="247"/>
        <v>0</v>
      </c>
      <c r="BS171" s="34"/>
      <c r="BT171" s="41">
        <f t="shared" si="248"/>
        <v>0</v>
      </c>
      <c r="BU171" s="41">
        <f t="shared" si="249"/>
        <v>0</v>
      </c>
      <c r="BV171" s="41">
        <f t="shared" si="250"/>
        <v>0</v>
      </c>
      <c r="BW171" s="41">
        <f t="shared" si="251"/>
        <v>0</v>
      </c>
      <c r="BX171" s="41">
        <f t="shared" si="252"/>
        <v>0</v>
      </c>
      <c r="BY171" s="41">
        <f t="shared" si="264"/>
        <v>0</v>
      </c>
      <c r="BZ171" s="41">
        <f t="shared" si="253"/>
        <v>0</v>
      </c>
      <c r="CA171" s="41">
        <f t="shared" si="254"/>
        <v>0</v>
      </c>
      <c r="CB171" s="41">
        <f t="shared" si="255"/>
        <v>0</v>
      </c>
      <c r="CC171" s="41">
        <f t="shared" si="256"/>
        <v>0</v>
      </c>
      <c r="CD171" s="41">
        <f t="shared" si="257"/>
        <v>0</v>
      </c>
      <c r="CE171" s="41">
        <f t="shared" si="258"/>
        <v>0</v>
      </c>
      <c r="CF171" s="41">
        <f t="shared" si="259"/>
        <v>0</v>
      </c>
      <c r="CH171" s="50">
        <f t="shared" si="219"/>
        <v>0</v>
      </c>
      <c r="CI171" s="50">
        <f t="shared" si="260"/>
        <v>0</v>
      </c>
      <c r="CJ171" s="50">
        <f t="shared" si="220"/>
        <v>0</v>
      </c>
      <c r="CK171" s="50"/>
      <c r="CL171" s="41">
        <f t="shared" ca="1" si="272"/>
        <v>0</v>
      </c>
      <c r="CM171" s="34"/>
      <c r="CN171" s="41">
        <f t="shared" si="221"/>
        <v>0</v>
      </c>
      <c r="CO171" s="41">
        <f t="shared" si="222"/>
        <v>0</v>
      </c>
      <c r="CP171" s="41">
        <f t="shared" si="270"/>
        <v>0</v>
      </c>
      <c r="CQ171" s="41">
        <f t="shared" si="271"/>
        <v>0</v>
      </c>
      <c r="CR171" s="41">
        <f t="shared" si="223"/>
        <v>0</v>
      </c>
      <c r="CS171" s="34"/>
      <c r="CT171" s="41">
        <f t="shared" si="269"/>
        <v>0</v>
      </c>
      <c r="CU171" s="34"/>
      <c r="CV171" s="39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</row>
    <row r="172" spans="1:162" s="21" customFormat="1" ht="21" x14ac:dyDescent="0.35">
      <c r="A172" s="57" t="str">
        <f t="shared" si="261"/>
        <v/>
      </c>
      <c r="B172" s="128"/>
      <c r="C172" s="105"/>
      <c r="D172" s="192"/>
      <c r="E172" s="192"/>
      <c r="F172" s="144"/>
      <c r="G172" s="145"/>
      <c r="H172" s="144"/>
      <c r="I172" s="132"/>
      <c r="J172" s="98"/>
      <c r="K172" s="98"/>
      <c r="L172" s="98"/>
      <c r="M172" s="99"/>
      <c r="N172" s="180"/>
      <c r="O172" s="148"/>
      <c r="P172" s="101"/>
      <c r="Q172" s="135"/>
      <c r="R172" s="135"/>
      <c r="S172" s="135"/>
      <c r="T172" s="100"/>
      <c r="U172" s="100"/>
      <c r="V172" s="137"/>
      <c r="W172" s="138"/>
      <c r="X172" s="128"/>
      <c r="Y172" s="128"/>
      <c r="Z172" s="146"/>
      <c r="AA172" s="160"/>
      <c r="AB172" s="27"/>
      <c r="AC172" s="34"/>
      <c r="AD172" s="41">
        <f t="shared" si="210"/>
        <v>0</v>
      </c>
      <c r="AE172" s="41">
        <f t="shared" si="228"/>
        <v>0</v>
      </c>
      <c r="AF172" s="41">
        <f t="shared" ca="1" si="211"/>
        <v>0</v>
      </c>
      <c r="AG172" s="41">
        <f t="shared" ca="1" si="212"/>
        <v>0</v>
      </c>
      <c r="AH172" s="34"/>
      <c r="AI172" s="109" t="str">
        <f t="shared" si="265"/>
        <v/>
      </c>
      <c r="AJ172" s="109">
        <f t="shared" si="229"/>
        <v>0</v>
      </c>
      <c r="AK172" s="109">
        <f t="shared" si="267"/>
        <v>0</v>
      </c>
      <c r="AL172" s="34"/>
      <c r="AM172" s="41">
        <f t="shared" si="213"/>
        <v>0</v>
      </c>
      <c r="AN172" s="41">
        <f t="shared" si="230"/>
        <v>0</v>
      </c>
      <c r="AO172" s="41">
        <f t="shared" si="214"/>
        <v>0</v>
      </c>
      <c r="AP172" s="41">
        <f t="shared" si="231"/>
        <v>0</v>
      </c>
      <c r="AQ172" s="41">
        <f t="shared" ca="1" si="215"/>
        <v>0</v>
      </c>
      <c r="AR172" s="41">
        <f t="shared" ca="1" si="232"/>
        <v>0</v>
      </c>
      <c r="AS172" s="41">
        <f t="shared" si="216"/>
        <v>0</v>
      </c>
      <c r="AT172" s="41">
        <f t="shared" si="233"/>
        <v>0</v>
      </c>
      <c r="AU172" s="41">
        <f t="shared" si="217"/>
        <v>0</v>
      </c>
      <c r="AV172" s="41">
        <f t="shared" si="234"/>
        <v>0</v>
      </c>
      <c r="AW172" s="34"/>
      <c r="AX172" s="34"/>
      <c r="AY172" s="41">
        <f t="shared" si="235"/>
        <v>0</v>
      </c>
      <c r="AZ172" s="41">
        <f t="shared" si="236"/>
        <v>0</v>
      </c>
      <c r="BA172" s="41">
        <f t="shared" si="266"/>
        <v>0</v>
      </c>
      <c r="BB172" s="41">
        <f t="shared" si="237"/>
        <v>0</v>
      </c>
      <c r="BC172" s="41">
        <f t="shared" si="218"/>
        <v>0</v>
      </c>
      <c r="BD172" s="34"/>
      <c r="BE172" s="41">
        <f t="shared" si="238"/>
        <v>0</v>
      </c>
      <c r="BF172" s="41">
        <f t="shared" si="239"/>
        <v>0</v>
      </c>
      <c r="BG172" s="41">
        <f t="shared" si="240"/>
        <v>0</v>
      </c>
      <c r="BH172" s="41">
        <f t="shared" si="241"/>
        <v>0</v>
      </c>
      <c r="BI172" s="41">
        <f t="shared" si="268"/>
        <v>0</v>
      </c>
      <c r="BJ172" s="41">
        <f t="shared" si="242"/>
        <v>0</v>
      </c>
      <c r="BL172" s="41">
        <f t="shared" si="262"/>
        <v>0</v>
      </c>
      <c r="BM172" s="41">
        <f t="shared" si="263"/>
        <v>0</v>
      </c>
      <c r="BN172" s="41">
        <f t="shared" si="243"/>
        <v>0</v>
      </c>
      <c r="BO172" s="41">
        <f t="shared" si="244"/>
        <v>0</v>
      </c>
      <c r="BP172" s="41">
        <f t="shared" si="245"/>
        <v>0</v>
      </c>
      <c r="BQ172" s="41">
        <f t="shared" si="246"/>
        <v>0</v>
      </c>
      <c r="BR172" s="41">
        <f t="shared" si="247"/>
        <v>0</v>
      </c>
      <c r="BS172" s="34"/>
      <c r="BT172" s="41">
        <f t="shared" si="248"/>
        <v>0</v>
      </c>
      <c r="BU172" s="41">
        <f t="shared" si="249"/>
        <v>0</v>
      </c>
      <c r="BV172" s="41">
        <f t="shared" si="250"/>
        <v>0</v>
      </c>
      <c r="BW172" s="41">
        <f t="shared" si="251"/>
        <v>0</v>
      </c>
      <c r="BX172" s="41">
        <f t="shared" si="252"/>
        <v>0</v>
      </c>
      <c r="BY172" s="41">
        <f t="shared" si="264"/>
        <v>0</v>
      </c>
      <c r="BZ172" s="41">
        <f t="shared" si="253"/>
        <v>0</v>
      </c>
      <c r="CA172" s="41">
        <f t="shared" si="254"/>
        <v>0</v>
      </c>
      <c r="CB172" s="41">
        <f t="shared" si="255"/>
        <v>0</v>
      </c>
      <c r="CC172" s="41">
        <f t="shared" si="256"/>
        <v>0</v>
      </c>
      <c r="CD172" s="41">
        <f t="shared" si="257"/>
        <v>0</v>
      </c>
      <c r="CE172" s="41">
        <f t="shared" si="258"/>
        <v>0</v>
      </c>
      <c r="CF172" s="41">
        <f t="shared" si="259"/>
        <v>0</v>
      </c>
      <c r="CH172" s="50">
        <f t="shared" si="219"/>
        <v>0</v>
      </c>
      <c r="CI172" s="50">
        <f t="shared" si="260"/>
        <v>0</v>
      </c>
      <c r="CJ172" s="50">
        <f t="shared" si="220"/>
        <v>0</v>
      </c>
      <c r="CK172" s="50"/>
      <c r="CL172" s="41">
        <f t="shared" ca="1" si="272"/>
        <v>0</v>
      </c>
      <c r="CM172" s="34"/>
      <c r="CN172" s="41">
        <f t="shared" si="221"/>
        <v>0</v>
      </c>
      <c r="CO172" s="41">
        <f t="shared" si="222"/>
        <v>0</v>
      </c>
      <c r="CP172" s="41">
        <f t="shared" si="270"/>
        <v>0</v>
      </c>
      <c r="CQ172" s="41">
        <f t="shared" si="271"/>
        <v>0</v>
      </c>
      <c r="CR172" s="41">
        <f t="shared" si="223"/>
        <v>0</v>
      </c>
      <c r="CS172" s="34"/>
      <c r="CT172" s="41">
        <f t="shared" si="269"/>
        <v>0</v>
      </c>
      <c r="CU172" s="34"/>
      <c r="CV172" s="39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</row>
    <row r="173" spans="1:162" s="21" customFormat="1" ht="21" x14ac:dyDescent="0.35">
      <c r="A173" s="57" t="str">
        <f t="shared" si="261"/>
        <v/>
      </c>
      <c r="B173" s="128"/>
      <c r="C173" s="105"/>
      <c r="D173" s="192"/>
      <c r="E173" s="192"/>
      <c r="F173" s="144"/>
      <c r="G173" s="145"/>
      <c r="H173" s="144"/>
      <c r="I173" s="132"/>
      <c r="J173" s="98"/>
      <c r="K173" s="98"/>
      <c r="L173" s="98"/>
      <c r="M173" s="99"/>
      <c r="N173" s="180"/>
      <c r="O173" s="148"/>
      <c r="P173" s="101"/>
      <c r="Q173" s="135"/>
      <c r="R173" s="135"/>
      <c r="S173" s="135"/>
      <c r="T173" s="100"/>
      <c r="U173" s="100"/>
      <c r="V173" s="137"/>
      <c r="W173" s="138"/>
      <c r="X173" s="128"/>
      <c r="Y173" s="128"/>
      <c r="Z173" s="146"/>
      <c r="AA173" s="160"/>
      <c r="AB173" s="27"/>
      <c r="AC173" s="34"/>
      <c r="AD173" s="41">
        <f t="shared" si="210"/>
        <v>0</v>
      </c>
      <c r="AE173" s="41">
        <f t="shared" si="228"/>
        <v>0</v>
      </c>
      <c r="AF173" s="41">
        <f t="shared" ca="1" si="211"/>
        <v>0</v>
      </c>
      <c r="AG173" s="41">
        <f t="shared" ca="1" si="212"/>
        <v>0</v>
      </c>
      <c r="AH173" s="34"/>
      <c r="AI173" s="109" t="str">
        <f t="shared" si="265"/>
        <v/>
      </c>
      <c r="AJ173" s="109">
        <f t="shared" si="229"/>
        <v>0</v>
      </c>
      <c r="AK173" s="109">
        <f t="shared" si="267"/>
        <v>0</v>
      </c>
      <c r="AL173" s="34"/>
      <c r="AM173" s="41">
        <f t="shared" si="213"/>
        <v>0</v>
      </c>
      <c r="AN173" s="41">
        <f t="shared" si="230"/>
        <v>0</v>
      </c>
      <c r="AO173" s="41">
        <f t="shared" si="214"/>
        <v>0</v>
      </c>
      <c r="AP173" s="41">
        <f t="shared" si="231"/>
        <v>0</v>
      </c>
      <c r="AQ173" s="41">
        <f t="shared" ca="1" si="215"/>
        <v>0</v>
      </c>
      <c r="AR173" s="41">
        <f t="shared" ca="1" si="232"/>
        <v>0</v>
      </c>
      <c r="AS173" s="41">
        <f t="shared" si="216"/>
        <v>0</v>
      </c>
      <c r="AT173" s="41">
        <f t="shared" si="233"/>
        <v>0</v>
      </c>
      <c r="AU173" s="41">
        <f t="shared" si="217"/>
        <v>0</v>
      </c>
      <c r="AV173" s="41">
        <f t="shared" si="234"/>
        <v>0</v>
      </c>
      <c r="AW173" s="34"/>
      <c r="AX173" s="34"/>
      <c r="AY173" s="41">
        <f t="shared" si="235"/>
        <v>0</v>
      </c>
      <c r="AZ173" s="41">
        <f t="shared" si="236"/>
        <v>0</v>
      </c>
      <c r="BA173" s="41">
        <f t="shared" si="266"/>
        <v>0</v>
      </c>
      <c r="BB173" s="41">
        <f t="shared" si="237"/>
        <v>0</v>
      </c>
      <c r="BC173" s="41">
        <f t="shared" si="218"/>
        <v>0</v>
      </c>
      <c r="BD173" s="34"/>
      <c r="BE173" s="41">
        <f t="shared" si="238"/>
        <v>0</v>
      </c>
      <c r="BF173" s="41">
        <f t="shared" si="239"/>
        <v>0</v>
      </c>
      <c r="BG173" s="41">
        <f t="shared" si="240"/>
        <v>0</v>
      </c>
      <c r="BH173" s="41">
        <f t="shared" si="241"/>
        <v>0</v>
      </c>
      <c r="BI173" s="41">
        <f t="shared" si="268"/>
        <v>0</v>
      </c>
      <c r="BJ173" s="41">
        <f t="shared" si="242"/>
        <v>0</v>
      </c>
      <c r="BL173" s="41">
        <f t="shared" si="262"/>
        <v>0</v>
      </c>
      <c r="BM173" s="41">
        <f t="shared" si="263"/>
        <v>0</v>
      </c>
      <c r="BN173" s="41">
        <f t="shared" si="243"/>
        <v>0</v>
      </c>
      <c r="BO173" s="41">
        <f t="shared" si="244"/>
        <v>0</v>
      </c>
      <c r="BP173" s="41">
        <f t="shared" si="245"/>
        <v>0</v>
      </c>
      <c r="BQ173" s="41">
        <f t="shared" si="246"/>
        <v>0</v>
      </c>
      <c r="BR173" s="41">
        <f t="shared" si="247"/>
        <v>0</v>
      </c>
      <c r="BS173" s="34"/>
      <c r="BT173" s="41">
        <f t="shared" si="248"/>
        <v>0</v>
      </c>
      <c r="BU173" s="41">
        <f t="shared" si="249"/>
        <v>0</v>
      </c>
      <c r="BV173" s="41">
        <f t="shared" si="250"/>
        <v>0</v>
      </c>
      <c r="BW173" s="41">
        <f t="shared" si="251"/>
        <v>0</v>
      </c>
      <c r="BX173" s="41">
        <f t="shared" si="252"/>
        <v>0</v>
      </c>
      <c r="BY173" s="41">
        <f t="shared" si="264"/>
        <v>0</v>
      </c>
      <c r="BZ173" s="41">
        <f t="shared" si="253"/>
        <v>0</v>
      </c>
      <c r="CA173" s="41">
        <f t="shared" si="254"/>
        <v>0</v>
      </c>
      <c r="CB173" s="41">
        <f t="shared" si="255"/>
        <v>0</v>
      </c>
      <c r="CC173" s="41">
        <f t="shared" si="256"/>
        <v>0</v>
      </c>
      <c r="CD173" s="41">
        <f t="shared" si="257"/>
        <v>0</v>
      </c>
      <c r="CE173" s="41">
        <f t="shared" si="258"/>
        <v>0</v>
      </c>
      <c r="CF173" s="41">
        <f t="shared" si="259"/>
        <v>0</v>
      </c>
      <c r="CH173" s="50">
        <f t="shared" si="219"/>
        <v>0</v>
      </c>
      <c r="CI173" s="50">
        <f t="shared" si="260"/>
        <v>0</v>
      </c>
      <c r="CJ173" s="50">
        <f t="shared" si="220"/>
        <v>0</v>
      </c>
      <c r="CK173" s="50"/>
      <c r="CL173" s="41">
        <f t="shared" ca="1" si="272"/>
        <v>0</v>
      </c>
      <c r="CM173" s="34"/>
      <c r="CN173" s="41">
        <f t="shared" si="221"/>
        <v>0</v>
      </c>
      <c r="CO173" s="41">
        <f t="shared" si="222"/>
        <v>0</v>
      </c>
      <c r="CP173" s="41">
        <f t="shared" si="270"/>
        <v>0</v>
      </c>
      <c r="CQ173" s="41">
        <f t="shared" si="271"/>
        <v>0</v>
      </c>
      <c r="CR173" s="41">
        <f t="shared" si="223"/>
        <v>0</v>
      </c>
      <c r="CS173" s="34"/>
      <c r="CT173" s="41">
        <f t="shared" si="269"/>
        <v>0</v>
      </c>
      <c r="CU173" s="34"/>
      <c r="CV173" s="39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</row>
    <row r="174" spans="1:162" s="21" customFormat="1" ht="21" x14ac:dyDescent="0.35">
      <c r="A174" s="57" t="str">
        <f t="shared" si="261"/>
        <v/>
      </c>
      <c r="B174" s="128"/>
      <c r="C174" s="105"/>
      <c r="D174" s="192"/>
      <c r="E174" s="192"/>
      <c r="F174" s="144"/>
      <c r="G174" s="145"/>
      <c r="H174" s="144"/>
      <c r="I174" s="132"/>
      <c r="J174" s="98"/>
      <c r="K174" s="98"/>
      <c r="L174" s="98"/>
      <c r="M174" s="99"/>
      <c r="N174" s="180"/>
      <c r="O174" s="148"/>
      <c r="P174" s="101"/>
      <c r="Q174" s="135"/>
      <c r="R174" s="135"/>
      <c r="S174" s="135"/>
      <c r="T174" s="100"/>
      <c r="U174" s="100"/>
      <c r="V174" s="137"/>
      <c r="W174" s="138"/>
      <c r="X174" s="128"/>
      <c r="Y174" s="128"/>
      <c r="Z174" s="146"/>
      <c r="AA174" s="160"/>
      <c r="AB174" s="27"/>
      <c r="AC174" s="34"/>
      <c r="AD174" s="41">
        <f t="shared" si="210"/>
        <v>0</v>
      </c>
      <c r="AE174" s="41">
        <f t="shared" si="228"/>
        <v>0</v>
      </c>
      <c r="AF174" s="41">
        <f t="shared" ca="1" si="211"/>
        <v>0</v>
      </c>
      <c r="AG174" s="41">
        <f t="shared" ca="1" si="212"/>
        <v>0</v>
      </c>
      <c r="AH174" s="34"/>
      <c r="AI174" s="109" t="str">
        <f t="shared" si="265"/>
        <v/>
      </c>
      <c r="AJ174" s="109">
        <f t="shared" si="229"/>
        <v>0</v>
      </c>
      <c r="AK174" s="109">
        <f t="shared" si="267"/>
        <v>0</v>
      </c>
      <c r="AL174" s="34"/>
      <c r="AM174" s="41">
        <f t="shared" si="213"/>
        <v>0</v>
      </c>
      <c r="AN174" s="41">
        <f t="shared" si="230"/>
        <v>0</v>
      </c>
      <c r="AO174" s="41">
        <f t="shared" si="214"/>
        <v>0</v>
      </c>
      <c r="AP174" s="41">
        <f t="shared" si="231"/>
        <v>0</v>
      </c>
      <c r="AQ174" s="41">
        <f t="shared" ca="1" si="215"/>
        <v>0</v>
      </c>
      <c r="AR174" s="41">
        <f t="shared" ca="1" si="232"/>
        <v>0</v>
      </c>
      <c r="AS174" s="41">
        <f t="shared" si="216"/>
        <v>0</v>
      </c>
      <c r="AT174" s="41">
        <f t="shared" si="233"/>
        <v>0</v>
      </c>
      <c r="AU174" s="41">
        <f t="shared" si="217"/>
        <v>0</v>
      </c>
      <c r="AV174" s="41">
        <f t="shared" si="234"/>
        <v>0</v>
      </c>
      <c r="AW174" s="34"/>
      <c r="AX174" s="34"/>
      <c r="AY174" s="41">
        <f t="shared" si="235"/>
        <v>0</v>
      </c>
      <c r="AZ174" s="41">
        <f t="shared" si="236"/>
        <v>0</v>
      </c>
      <c r="BA174" s="41">
        <f t="shared" si="266"/>
        <v>0</v>
      </c>
      <c r="BB174" s="41">
        <f t="shared" si="237"/>
        <v>0</v>
      </c>
      <c r="BC174" s="41">
        <f t="shared" si="218"/>
        <v>0</v>
      </c>
      <c r="BD174" s="34"/>
      <c r="BE174" s="41">
        <f t="shared" si="238"/>
        <v>0</v>
      </c>
      <c r="BF174" s="41">
        <f t="shared" si="239"/>
        <v>0</v>
      </c>
      <c r="BG174" s="41">
        <f t="shared" si="240"/>
        <v>0</v>
      </c>
      <c r="BH174" s="41">
        <f t="shared" si="241"/>
        <v>0</v>
      </c>
      <c r="BI174" s="41">
        <f t="shared" si="268"/>
        <v>0</v>
      </c>
      <c r="BJ174" s="41">
        <f t="shared" si="242"/>
        <v>0</v>
      </c>
      <c r="BL174" s="41">
        <f t="shared" si="262"/>
        <v>0</v>
      </c>
      <c r="BM174" s="41">
        <f t="shared" si="263"/>
        <v>0</v>
      </c>
      <c r="BN174" s="41">
        <f t="shared" si="243"/>
        <v>0</v>
      </c>
      <c r="BO174" s="41">
        <f t="shared" si="244"/>
        <v>0</v>
      </c>
      <c r="BP174" s="41">
        <f t="shared" si="245"/>
        <v>0</v>
      </c>
      <c r="BQ174" s="41">
        <f t="shared" si="246"/>
        <v>0</v>
      </c>
      <c r="BR174" s="41">
        <f t="shared" si="247"/>
        <v>0</v>
      </c>
      <c r="BS174" s="34"/>
      <c r="BT174" s="41">
        <f t="shared" si="248"/>
        <v>0</v>
      </c>
      <c r="BU174" s="41">
        <f t="shared" si="249"/>
        <v>0</v>
      </c>
      <c r="BV174" s="41">
        <f t="shared" si="250"/>
        <v>0</v>
      </c>
      <c r="BW174" s="41">
        <f t="shared" si="251"/>
        <v>0</v>
      </c>
      <c r="BX174" s="41">
        <f t="shared" si="252"/>
        <v>0</v>
      </c>
      <c r="BY174" s="41">
        <f t="shared" si="264"/>
        <v>0</v>
      </c>
      <c r="BZ174" s="41">
        <f t="shared" si="253"/>
        <v>0</v>
      </c>
      <c r="CA174" s="41">
        <f t="shared" si="254"/>
        <v>0</v>
      </c>
      <c r="CB174" s="41">
        <f t="shared" si="255"/>
        <v>0</v>
      </c>
      <c r="CC174" s="41">
        <f t="shared" si="256"/>
        <v>0</v>
      </c>
      <c r="CD174" s="41">
        <f t="shared" si="257"/>
        <v>0</v>
      </c>
      <c r="CE174" s="41">
        <f t="shared" si="258"/>
        <v>0</v>
      </c>
      <c r="CF174" s="41">
        <f t="shared" si="259"/>
        <v>0</v>
      </c>
      <c r="CH174" s="50">
        <f t="shared" si="219"/>
        <v>0</v>
      </c>
      <c r="CI174" s="50">
        <f t="shared" si="260"/>
        <v>0</v>
      </c>
      <c r="CJ174" s="50">
        <f t="shared" si="220"/>
        <v>0</v>
      </c>
      <c r="CK174" s="50"/>
      <c r="CL174" s="41">
        <f t="shared" ca="1" si="272"/>
        <v>0</v>
      </c>
      <c r="CM174" s="34"/>
      <c r="CN174" s="41">
        <f t="shared" si="221"/>
        <v>0</v>
      </c>
      <c r="CO174" s="41">
        <f t="shared" si="222"/>
        <v>0</v>
      </c>
      <c r="CP174" s="41">
        <f t="shared" si="270"/>
        <v>0</v>
      </c>
      <c r="CQ174" s="41">
        <f t="shared" si="271"/>
        <v>0</v>
      </c>
      <c r="CR174" s="41">
        <f t="shared" si="223"/>
        <v>0</v>
      </c>
      <c r="CS174" s="34"/>
      <c r="CT174" s="41">
        <f t="shared" si="269"/>
        <v>0</v>
      </c>
      <c r="CU174" s="34"/>
      <c r="CV174" s="39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</row>
    <row r="175" spans="1:162" s="21" customFormat="1" ht="21" x14ac:dyDescent="0.35">
      <c r="A175" s="57" t="str">
        <f t="shared" si="261"/>
        <v/>
      </c>
      <c r="B175" s="128"/>
      <c r="C175" s="105"/>
      <c r="D175" s="192"/>
      <c r="E175" s="192"/>
      <c r="F175" s="144"/>
      <c r="G175" s="145"/>
      <c r="H175" s="144"/>
      <c r="I175" s="132"/>
      <c r="J175" s="98"/>
      <c r="K175" s="98"/>
      <c r="L175" s="98"/>
      <c r="M175" s="99"/>
      <c r="N175" s="180"/>
      <c r="O175" s="148"/>
      <c r="P175" s="101"/>
      <c r="Q175" s="135"/>
      <c r="R175" s="135"/>
      <c r="S175" s="135"/>
      <c r="T175" s="100"/>
      <c r="U175" s="100"/>
      <c r="V175" s="137"/>
      <c r="W175" s="138"/>
      <c r="X175" s="128"/>
      <c r="Y175" s="128"/>
      <c r="Z175" s="146"/>
      <c r="AA175" s="160"/>
      <c r="AB175" s="27"/>
      <c r="AC175" s="34"/>
      <c r="AD175" s="41">
        <f t="shared" si="210"/>
        <v>0</v>
      </c>
      <c r="AE175" s="41">
        <f t="shared" si="228"/>
        <v>0</v>
      </c>
      <c r="AF175" s="41">
        <f t="shared" ca="1" si="211"/>
        <v>0</v>
      </c>
      <c r="AG175" s="41">
        <f t="shared" ca="1" si="212"/>
        <v>0</v>
      </c>
      <c r="AH175" s="34"/>
      <c r="AI175" s="109" t="str">
        <f t="shared" si="265"/>
        <v/>
      </c>
      <c r="AJ175" s="109">
        <f t="shared" si="229"/>
        <v>0</v>
      </c>
      <c r="AK175" s="109">
        <f t="shared" si="267"/>
        <v>0</v>
      </c>
      <c r="AL175" s="34"/>
      <c r="AM175" s="41">
        <f t="shared" si="213"/>
        <v>0</v>
      </c>
      <c r="AN175" s="41">
        <f t="shared" si="230"/>
        <v>0</v>
      </c>
      <c r="AO175" s="41">
        <f t="shared" si="214"/>
        <v>0</v>
      </c>
      <c r="AP175" s="41">
        <f t="shared" si="231"/>
        <v>0</v>
      </c>
      <c r="AQ175" s="41">
        <f t="shared" ca="1" si="215"/>
        <v>0</v>
      </c>
      <c r="AR175" s="41">
        <f t="shared" ca="1" si="232"/>
        <v>0</v>
      </c>
      <c r="AS175" s="41">
        <f t="shared" si="216"/>
        <v>0</v>
      </c>
      <c r="AT175" s="41">
        <f t="shared" si="233"/>
        <v>0</v>
      </c>
      <c r="AU175" s="41">
        <f t="shared" si="217"/>
        <v>0</v>
      </c>
      <c r="AV175" s="41">
        <f t="shared" si="234"/>
        <v>0</v>
      </c>
      <c r="AW175" s="34"/>
      <c r="AX175" s="34"/>
      <c r="AY175" s="41">
        <f t="shared" si="235"/>
        <v>0</v>
      </c>
      <c r="AZ175" s="41">
        <f t="shared" si="236"/>
        <v>0</v>
      </c>
      <c r="BA175" s="41">
        <f t="shared" si="266"/>
        <v>0</v>
      </c>
      <c r="BB175" s="41">
        <f t="shared" si="237"/>
        <v>0</v>
      </c>
      <c r="BC175" s="41">
        <f t="shared" si="218"/>
        <v>0</v>
      </c>
      <c r="BD175" s="34"/>
      <c r="BE175" s="41">
        <f t="shared" si="238"/>
        <v>0</v>
      </c>
      <c r="BF175" s="41">
        <f t="shared" si="239"/>
        <v>0</v>
      </c>
      <c r="BG175" s="41">
        <f t="shared" si="240"/>
        <v>0</v>
      </c>
      <c r="BH175" s="41">
        <f t="shared" si="241"/>
        <v>0</v>
      </c>
      <c r="BI175" s="41">
        <f t="shared" si="268"/>
        <v>0</v>
      </c>
      <c r="BJ175" s="41">
        <f t="shared" si="242"/>
        <v>0</v>
      </c>
      <c r="BL175" s="41">
        <f t="shared" si="262"/>
        <v>0</v>
      </c>
      <c r="BM175" s="41">
        <f t="shared" si="263"/>
        <v>0</v>
      </c>
      <c r="BN175" s="41">
        <f t="shared" si="243"/>
        <v>0</v>
      </c>
      <c r="BO175" s="41">
        <f t="shared" si="244"/>
        <v>0</v>
      </c>
      <c r="BP175" s="41">
        <f t="shared" si="245"/>
        <v>0</v>
      </c>
      <c r="BQ175" s="41">
        <f t="shared" si="246"/>
        <v>0</v>
      </c>
      <c r="BR175" s="41">
        <f t="shared" si="247"/>
        <v>0</v>
      </c>
      <c r="BS175" s="34"/>
      <c r="BT175" s="41">
        <f t="shared" si="248"/>
        <v>0</v>
      </c>
      <c r="BU175" s="41">
        <f t="shared" si="249"/>
        <v>0</v>
      </c>
      <c r="BV175" s="41">
        <f t="shared" si="250"/>
        <v>0</v>
      </c>
      <c r="BW175" s="41">
        <f t="shared" si="251"/>
        <v>0</v>
      </c>
      <c r="BX175" s="41">
        <f t="shared" si="252"/>
        <v>0</v>
      </c>
      <c r="BY175" s="41">
        <f t="shared" si="264"/>
        <v>0</v>
      </c>
      <c r="BZ175" s="41">
        <f t="shared" si="253"/>
        <v>0</v>
      </c>
      <c r="CA175" s="41">
        <f t="shared" si="254"/>
        <v>0</v>
      </c>
      <c r="CB175" s="41">
        <f t="shared" si="255"/>
        <v>0</v>
      </c>
      <c r="CC175" s="41">
        <f t="shared" si="256"/>
        <v>0</v>
      </c>
      <c r="CD175" s="41">
        <f t="shared" si="257"/>
        <v>0</v>
      </c>
      <c r="CE175" s="41">
        <f t="shared" si="258"/>
        <v>0</v>
      </c>
      <c r="CF175" s="41">
        <f t="shared" si="259"/>
        <v>0</v>
      </c>
      <c r="CH175" s="50">
        <f t="shared" si="219"/>
        <v>0</v>
      </c>
      <c r="CI175" s="50">
        <f t="shared" si="260"/>
        <v>0</v>
      </c>
      <c r="CJ175" s="50">
        <f t="shared" si="220"/>
        <v>0</v>
      </c>
      <c r="CK175" s="50"/>
      <c r="CL175" s="41">
        <f t="shared" ca="1" si="272"/>
        <v>0</v>
      </c>
      <c r="CM175" s="34"/>
      <c r="CN175" s="41">
        <f t="shared" si="221"/>
        <v>0</v>
      </c>
      <c r="CO175" s="41">
        <f t="shared" si="222"/>
        <v>0</v>
      </c>
      <c r="CP175" s="41">
        <f t="shared" si="270"/>
        <v>0</v>
      </c>
      <c r="CQ175" s="41">
        <f t="shared" si="271"/>
        <v>0</v>
      </c>
      <c r="CR175" s="41">
        <f t="shared" si="223"/>
        <v>0</v>
      </c>
      <c r="CS175" s="34"/>
      <c r="CT175" s="41">
        <f t="shared" si="269"/>
        <v>0</v>
      </c>
      <c r="CU175" s="34"/>
      <c r="CV175" s="39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</row>
    <row r="176" spans="1:162" s="21" customFormat="1" ht="21" x14ac:dyDescent="0.35">
      <c r="A176" s="57" t="str">
        <f t="shared" si="261"/>
        <v/>
      </c>
      <c r="B176" s="128"/>
      <c r="C176" s="105"/>
      <c r="D176" s="192"/>
      <c r="E176" s="192"/>
      <c r="F176" s="144"/>
      <c r="G176" s="145"/>
      <c r="H176" s="144"/>
      <c r="I176" s="132"/>
      <c r="J176" s="98"/>
      <c r="K176" s="98"/>
      <c r="L176" s="98"/>
      <c r="M176" s="99"/>
      <c r="N176" s="180"/>
      <c r="O176" s="148"/>
      <c r="P176" s="101"/>
      <c r="Q176" s="135"/>
      <c r="R176" s="135"/>
      <c r="S176" s="135"/>
      <c r="T176" s="100"/>
      <c r="U176" s="100"/>
      <c r="V176" s="137"/>
      <c r="W176" s="138"/>
      <c r="X176" s="128"/>
      <c r="Y176" s="128"/>
      <c r="Z176" s="146"/>
      <c r="AA176" s="160"/>
      <c r="AB176" s="27"/>
      <c r="AC176" s="34"/>
      <c r="AD176" s="41">
        <f t="shared" si="210"/>
        <v>0</v>
      </c>
      <c r="AE176" s="41">
        <f t="shared" si="228"/>
        <v>0</v>
      </c>
      <c r="AF176" s="41">
        <f t="shared" ca="1" si="211"/>
        <v>0</v>
      </c>
      <c r="AG176" s="41">
        <f t="shared" ca="1" si="212"/>
        <v>0</v>
      </c>
      <c r="AH176" s="34"/>
      <c r="AI176" s="109" t="str">
        <f t="shared" si="265"/>
        <v/>
      </c>
      <c r="AJ176" s="109">
        <f t="shared" si="229"/>
        <v>0</v>
      </c>
      <c r="AK176" s="109">
        <f t="shared" si="267"/>
        <v>0</v>
      </c>
      <c r="AL176" s="34"/>
      <c r="AM176" s="41">
        <f t="shared" si="213"/>
        <v>0</v>
      </c>
      <c r="AN176" s="41">
        <f t="shared" si="230"/>
        <v>0</v>
      </c>
      <c r="AO176" s="41">
        <f t="shared" si="214"/>
        <v>0</v>
      </c>
      <c r="AP176" s="41">
        <f t="shared" si="231"/>
        <v>0</v>
      </c>
      <c r="AQ176" s="41">
        <f t="shared" ca="1" si="215"/>
        <v>0</v>
      </c>
      <c r="AR176" s="41">
        <f t="shared" ca="1" si="232"/>
        <v>0</v>
      </c>
      <c r="AS176" s="41">
        <f t="shared" si="216"/>
        <v>0</v>
      </c>
      <c r="AT176" s="41">
        <f t="shared" si="233"/>
        <v>0</v>
      </c>
      <c r="AU176" s="41">
        <f t="shared" si="217"/>
        <v>0</v>
      </c>
      <c r="AV176" s="41">
        <f t="shared" si="234"/>
        <v>0</v>
      </c>
      <c r="AW176" s="34"/>
      <c r="AX176" s="34"/>
      <c r="AY176" s="41">
        <f t="shared" si="235"/>
        <v>0</v>
      </c>
      <c r="AZ176" s="41">
        <f t="shared" si="236"/>
        <v>0</v>
      </c>
      <c r="BA176" s="41">
        <f t="shared" si="266"/>
        <v>0</v>
      </c>
      <c r="BB176" s="41">
        <f t="shared" si="237"/>
        <v>0</v>
      </c>
      <c r="BC176" s="41">
        <f t="shared" si="218"/>
        <v>0</v>
      </c>
      <c r="BD176" s="34"/>
      <c r="BE176" s="41">
        <f t="shared" si="238"/>
        <v>0</v>
      </c>
      <c r="BF176" s="41">
        <f t="shared" si="239"/>
        <v>0</v>
      </c>
      <c r="BG176" s="41">
        <f t="shared" si="240"/>
        <v>0</v>
      </c>
      <c r="BH176" s="41">
        <f t="shared" si="241"/>
        <v>0</v>
      </c>
      <c r="BI176" s="41">
        <f t="shared" si="268"/>
        <v>0</v>
      </c>
      <c r="BJ176" s="41">
        <f t="shared" si="242"/>
        <v>0</v>
      </c>
      <c r="BL176" s="41">
        <f t="shared" si="262"/>
        <v>0</v>
      </c>
      <c r="BM176" s="41">
        <f t="shared" si="263"/>
        <v>0</v>
      </c>
      <c r="BN176" s="41">
        <f t="shared" si="243"/>
        <v>0</v>
      </c>
      <c r="BO176" s="41">
        <f t="shared" si="244"/>
        <v>0</v>
      </c>
      <c r="BP176" s="41">
        <f t="shared" si="245"/>
        <v>0</v>
      </c>
      <c r="BQ176" s="41">
        <f t="shared" si="246"/>
        <v>0</v>
      </c>
      <c r="BR176" s="41">
        <f t="shared" si="247"/>
        <v>0</v>
      </c>
      <c r="BS176" s="34"/>
      <c r="BT176" s="41">
        <f t="shared" si="248"/>
        <v>0</v>
      </c>
      <c r="BU176" s="41">
        <f t="shared" si="249"/>
        <v>0</v>
      </c>
      <c r="BV176" s="41">
        <f t="shared" si="250"/>
        <v>0</v>
      </c>
      <c r="BW176" s="41">
        <f t="shared" si="251"/>
        <v>0</v>
      </c>
      <c r="BX176" s="41">
        <f t="shared" si="252"/>
        <v>0</v>
      </c>
      <c r="BY176" s="41">
        <f t="shared" si="264"/>
        <v>0</v>
      </c>
      <c r="BZ176" s="41">
        <f t="shared" si="253"/>
        <v>0</v>
      </c>
      <c r="CA176" s="41">
        <f t="shared" si="254"/>
        <v>0</v>
      </c>
      <c r="CB176" s="41">
        <f t="shared" si="255"/>
        <v>0</v>
      </c>
      <c r="CC176" s="41">
        <f t="shared" si="256"/>
        <v>0</v>
      </c>
      <c r="CD176" s="41">
        <f t="shared" si="257"/>
        <v>0</v>
      </c>
      <c r="CE176" s="41">
        <f t="shared" si="258"/>
        <v>0</v>
      </c>
      <c r="CF176" s="41">
        <f t="shared" si="259"/>
        <v>0</v>
      </c>
      <c r="CH176" s="50">
        <f t="shared" si="219"/>
        <v>0</v>
      </c>
      <c r="CI176" s="50">
        <f t="shared" si="260"/>
        <v>0</v>
      </c>
      <c r="CJ176" s="50">
        <f t="shared" si="220"/>
        <v>0</v>
      </c>
      <c r="CK176" s="50"/>
      <c r="CL176" s="41">
        <f t="shared" ca="1" si="272"/>
        <v>0</v>
      </c>
      <c r="CM176" s="34"/>
      <c r="CN176" s="41">
        <f t="shared" si="221"/>
        <v>0</v>
      </c>
      <c r="CO176" s="41">
        <f t="shared" si="222"/>
        <v>0</v>
      </c>
      <c r="CP176" s="41">
        <f t="shared" si="270"/>
        <v>0</v>
      </c>
      <c r="CQ176" s="41">
        <f t="shared" si="271"/>
        <v>0</v>
      </c>
      <c r="CR176" s="41">
        <f t="shared" si="223"/>
        <v>0</v>
      </c>
      <c r="CS176" s="34"/>
      <c r="CT176" s="41">
        <f t="shared" si="269"/>
        <v>0</v>
      </c>
      <c r="CU176" s="34"/>
      <c r="CV176" s="39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</row>
    <row r="177" spans="1:162" s="21" customFormat="1" ht="21" x14ac:dyDescent="0.35">
      <c r="A177" s="57" t="str">
        <f t="shared" si="261"/>
        <v/>
      </c>
      <c r="B177" s="128"/>
      <c r="C177" s="105"/>
      <c r="D177" s="192"/>
      <c r="E177" s="192"/>
      <c r="F177" s="144"/>
      <c r="G177" s="145"/>
      <c r="H177" s="144"/>
      <c r="I177" s="132"/>
      <c r="J177" s="98"/>
      <c r="K177" s="98"/>
      <c r="L177" s="98"/>
      <c r="M177" s="99"/>
      <c r="N177" s="180"/>
      <c r="O177" s="148"/>
      <c r="P177" s="101"/>
      <c r="Q177" s="135"/>
      <c r="R177" s="135"/>
      <c r="S177" s="135"/>
      <c r="T177" s="100"/>
      <c r="U177" s="100"/>
      <c r="V177" s="137"/>
      <c r="W177" s="138"/>
      <c r="X177" s="128"/>
      <c r="Y177" s="128"/>
      <c r="Z177" s="146"/>
      <c r="AA177" s="160"/>
      <c r="AB177" s="27"/>
      <c r="AC177" s="34"/>
      <c r="AD177" s="41">
        <f t="shared" si="210"/>
        <v>0</v>
      </c>
      <c r="AE177" s="41">
        <f t="shared" si="228"/>
        <v>0</v>
      </c>
      <c r="AF177" s="41">
        <f t="shared" ca="1" si="211"/>
        <v>0</v>
      </c>
      <c r="AG177" s="41">
        <f t="shared" ca="1" si="212"/>
        <v>0</v>
      </c>
      <c r="AH177" s="34"/>
      <c r="AI177" s="109" t="str">
        <f t="shared" si="265"/>
        <v/>
      </c>
      <c r="AJ177" s="109">
        <f t="shared" si="229"/>
        <v>0</v>
      </c>
      <c r="AK177" s="109">
        <f t="shared" si="267"/>
        <v>0</v>
      </c>
      <c r="AL177" s="34"/>
      <c r="AM177" s="41">
        <f t="shared" si="213"/>
        <v>0</v>
      </c>
      <c r="AN177" s="41">
        <f t="shared" si="230"/>
        <v>0</v>
      </c>
      <c r="AO177" s="41">
        <f t="shared" si="214"/>
        <v>0</v>
      </c>
      <c r="AP177" s="41">
        <f t="shared" si="231"/>
        <v>0</v>
      </c>
      <c r="AQ177" s="41">
        <f t="shared" ca="1" si="215"/>
        <v>0</v>
      </c>
      <c r="AR177" s="41">
        <f t="shared" ca="1" si="232"/>
        <v>0</v>
      </c>
      <c r="AS177" s="41">
        <f t="shared" si="216"/>
        <v>0</v>
      </c>
      <c r="AT177" s="41">
        <f t="shared" si="233"/>
        <v>0</v>
      </c>
      <c r="AU177" s="41">
        <f t="shared" si="217"/>
        <v>0</v>
      </c>
      <c r="AV177" s="41">
        <f t="shared" si="234"/>
        <v>0</v>
      </c>
      <c r="AW177" s="34"/>
      <c r="AX177" s="34"/>
      <c r="AY177" s="41">
        <f t="shared" si="235"/>
        <v>0</v>
      </c>
      <c r="AZ177" s="41">
        <f t="shared" si="236"/>
        <v>0</v>
      </c>
      <c r="BA177" s="41">
        <f t="shared" si="266"/>
        <v>0</v>
      </c>
      <c r="BB177" s="41">
        <f t="shared" si="237"/>
        <v>0</v>
      </c>
      <c r="BC177" s="41">
        <f t="shared" si="218"/>
        <v>0</v>
      </c>
      <c r="BD177" s="34"/>
      <c r="BE177" s="41">
        <f t="shared" si="238"/>
        <v>0</v>
      </c>
      <c r="BF177" s="41">
        <f t="shared" si="239"/>
        <v>0</v>
      </c>
      <c r="BG177" s="41">
        <f t="shared" si="240"/>
        <v>0</v>
      </c>
      <c r="BH177" s="41">
        <f t="shared" si="241"/>
        <v>0</v>
      </c>
      <c r="BI177" s="41">
        <f t="shared" si="268"/>
        <v>0</v>
      </c>
      <c r="BJ177" s="41">
        <f t="shared" si="242"/>
        <v>0</v>
      </c>
      <c r="BL177" s="41">
        <f t="shared" si="262"/>
        <v>0</v>
      </c>
      <c r="BM177" s="41">
        <f t="shared" si="263"/>
        <v>0</v>
      </c>
      <c r="BN177" s="41">
        <f t="shared" si="243"/>
        <v>0</v>
      </c>
      <c r="BO177" s="41">
        <f t="shared" si="244"/>
        <v>0</v>
      </c>
      <c r="BP177" s="41">
        <f t="shared" si="245"/>
        <v>0</v>
      </c>
      <c r="BQ177" s="41">
        <f t="shared" si="246"/>
        <v>0</v>
      </c>
      <c r="BR177" s="41">
        <f t="shared" si="247"/>
        <v>0</v>
      </c>
      <c r="BS177" s="34"/>
      <c r="BT177" s="41">
        <f t="shared" si="248"/>
        <v>0</v>
      </c>
      <c r="BU177" s="41">
        <f t="shared" si="249"/>
        <v>0</v>
      </c>
      <c r="BV177" s="41">
        <f t="shared" si="250"/>
        <v>0</v>
      </c>
      <c r="BW177" s="41">
        <f t="shared" si="251"/>
        <v>0</v>
      </c>
      <c r="BX177" s="41">
        <f t="shared" si="252"/>
        <v>0</v>
      </c>
      <c r="BY177" s="41">
        <f t="shared" si="264"/>
        <v>0</v>
      </c>
      <c r="BZ177" s="41">
        <f t="shared" si="253"/>
        <v>0</v>
      </c>
      <c r="CA177" s="41">
        <f t="shared" si="254"/>
        <v>0</v>
      </c>
      <c r="CB177" s="41">
        <f t="shared" si="255"/>
        <v>0</v>
      </c>
      <c r="CC177" s="41">
        <f t="shared" si="256"/>
        <v>0</v>
      </c>
      <c r="CD177" s="41">
        <f t="shared" si="257"/>
        <v>0</v>
      </c>
      <c r="CE177" s="41">
        <f t="shared" si="258"/>
        <v>0</v>
      </c>
      <c r="CF177" s="41">
        <f t="shared" si="259"/>
        <v>0</v>
      </c>
      <c r="CH177" s="50">
        <f t="shared" si="219"/>
        <v>0</v>
      </c>
      <c r="CI177" s="50">
        <f t="shared" si="260"/>
        <v>0</v>
      </c>
      <c r="CJ177" s="50">
        <f t="shared" si="220"/>
        <v>0</v>
      </c>
      <c r="CK177" s="50"/>
      <c r="CL177" s="41">
        <f t="shared" ca="1" si="272"/>
        <v>0</v>
      </c>
      <c r="CM177" s="34"/>
      <c r="CN177" s="41">
        <f t="shared" si="221"/>
        <v>0</v>
      </c>
      <c r="CO177" s="41">
        <f t="shared" si="222"/>
        <v>0</v>
      </c>
      <c r="CP177" s="41">
        <f t="shared" si="270"/>
        <v>0</v>
      </c>
      <c r="CQ177" s="41">
        <f t="shared" si="271"/>
        <v>0</v>
      </c>
      <c r="CR177" s="41">
        <f t="shared" si="223"/>
        <v>0</v>
      </c>
      <c r="CS177" s="34"/>
      <c r="CT177" s="41">
        <f t="shared" si="269"/>
        <v>0</v>
      </c>
      <c r="CU177" s="34"/>
      <c r="CV177" s="39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</row>
    <row r="178" spans="1:162" s="21" customFormat="1" ht="21" x14ac:dyDescent="0.35">
      <c r="A178" s="57" t="str">
        <f t="shared" si="261"/>
        <v/>
      </c>
      <c r="B178" s="128"/>
      <c r="C178" s="105"/>
      <c r="D178" s="192"/>
      <c r="E178" s="192"/>
      <c r="F178" s="144"/>
      <c r="G178" s="145"/>
      <c r="H178" s="144"/>
      <c r="I178" s="132"/>
      <c r="J178" s="98"/>
      <c r="K178" s="98"/>
      <c r="L178" s="98"/>
      <c r="M178" s="99"/>
      <c r="N178" s="180"/>
      <c r="O178" s="148"/>
      <c r="P178" s="101"/>
      <c r="Q178" s="135"/>
      <c r="R178" s="135"/>
      <c r="S178" s="135"/>
      <c r="T178" s="100"/>
      <c r="U178" s="100"/>
      <c r="V178" s="137"/>
      <c r="W178" s="138"/>
      <c r="X178" s="128"/>
      <c r="Y178" s="128"/>
      <c r="Z178" s="146"/>
      <c r="AA178" s="160"/>
      <c r="AB178" s="27"/>
      <c r="AC178" s="34"/>
      <c r="AD178" s="41">
        <f t="shared" si="210"/>
        <v>0</v>
      </c>
      <c r="AE178" s="41">
        <f t="shared" si="228"/>
        <v>0</v>
      </c>
      <c r="AF178" s="41">
        <f t="shared" ca="1" si="211"/>
        <v>0</v>
      </c>
      <c r="AG178" s="41">
        <f t="shared" ca="1" si="212"/>
        <v>0</v>
      </c>
      <c r="AH178" s="34"/>
      <c r="AI178" s="109" t="str">
        <f t="shared" si="265"/>
        <v/>
      </c>
      <c r="AJ178" s="109">
        <f t="shared" si="229"/>
        <v>0</v>
      </c>
      <c r="AK178" s="109">
        <f t="shared" si="267"/>
        <v>0</v>
      </c>
      <c r="AL178" s="34"/>
      <c r="AM178" s="41">
        <f t="shared" si="213"/>
        <v>0</v>
      </c>
      <c r="AN178" s="41">
        <f t="shared" si="230"/>
        <v>0</v>
      </c>
      <c r="AO178" s="41">
        <f t="shared" si="214"/>
        <v>0</v>
      </c>
      <c r="AP178" s="41">
        <f t="shared" si="231"/>
        <v>0</v>
      </c>
      <c r="AQ178" s="41">
        <f t="shared" ca="1" si="215"/>
        <v>0</v>
      </c>
      <c r="AR178" s="41">
        <f t="shared" ca="1" si="232"/>
        <v>0</v>
      </c>
      <c r="AS178" s="41">
        <f t="shared" si="216"/>
        <v>0</v>
      </c>
      <c r="AT178" s="41">
        <f t="shared" si="233"/>
        <v>0</v>
      </c>
      <c r="AU178" s="41">
        <f t="shared" si="217"/>
        <v>0</v>
      </c>
      <c r="AV178" s="41">
        <f t="shared" si="234"/>
        <v>0</v>
      </c>
      <c r="AW178" s="34"/>
      <c r="AX178" s="34"/>
      <c r="AY178" s="41">
        <f t="shared" si="235"/>
        <v>0</v>
      </c>
      <c r="AZ178" s="41">
        <f t="shared" si="236"/>
        <v>0</v>
      </c>
      <c r="BA178" s="41">
        <f t="shared" si="266"/>
        <v>0</v>
      </c>
      <c r="BB178" s="41">
        <f t="shared" si="237"/>
        <v>0</v>
      </c>
      <c r="BC178" s="41">
        <f t="shared" si="218"/>
        <v>0</v>
      </c>
      <c r="BD178" s="34"/>
      <c r="BE178" s="41">
        <f t="shared" si="238"/>
        <v>0</v>
      </c>
      <c r="BF178" s="41">
        <f t="shared" si="239"/>
        <v>0</v>
      </c>
      <c r="BG178" s="41">
        <f t="shared" si="240"/>
        <v>0</v>
      </c>
      <c r="BH178" s="41">
        <f t="shared" si="241"/>
        <v>0</v>
      </c>
      <c r="BI178" s="41">
        <f t="shared" si="268"/>
        <v>0</v>
      </c>
      <c r="BJ178" s="41">
        <f t="shared" si="242"/>
        <v>0</v>
      </c>
      <c r="BL178" s="41">
        <f t="shared" si="262"/>
        <v>0</v>
      </c>
      <c r="BM178" s="41">
        <f t="shared" si="263"/>
        <v>0</v>
      </c>
      <c r="BN178" s="41">
        <f t="shared" si="243"/>
        <v>0</v>
      </c>
      <c r="BO178" s="41">
        <f t="shared" si="244"/>
        <v>0</v>
      </c>
      <c r="BP178" s="41">
        <f t="shared" si="245"/>
        <v>0</v>
      </c>
      <c r="BQ178" s="41">
        <f t="shared" si="246"/>
        <v>0</v>
      </c>
      <c r="BR178" s="41">
        <f t="shared" si="247"/>
        <v>0</v>
      </c>
      <c r="BS178" s="34"/>
      <c r="BT178" s="41">
        <f t="shared" si="248"/>
        <v>0</v>
      </c>
      <c r="BU178" s="41">
        <f t="shared" si="249"/>
        <v>0</v>
      </c>
      <c r="BV178" s="41">
        <f t="shared" si="250"/>
        <v>0</v>
      </c>
      <c r="BW178" s="41">
        <f t="shared" si="251"/>
        <v>0</v>
      </c>
      <c r="BX178" s="41">
        <f t="shared" si="252"/>
        <v>0</v>
      </c>
      <c r="BY178" s="41">
        <f t="shared" si="264"/>
        <v>0</v>
      </c>
      <c r="BZ178" s="41">
        <f t="shared" si="253"/>
        <v>0</v>
      </c>
      <c r="CA178" s="41">
        <f t="shared" si="254"/>
        <v>0</v>
      </c>
      <c r="CB178" s="41">
        <f t="shared" si="255"/>
        <v>0</v>
      </c>
      <c r="CC178" s="41">
        <f t="shared" si="256"/>
        <v>0</v>
      </c>
      <c r="CD178" s="41">
        <f t="shared" si="257"/>
        <v>0</v>
      </c>
      <c r="CE178" s="41">
        <f t="shared" si="258"/>
        <v>0</v>
      </c>
      <c r="CF178" s="41">
        <f t="shared" si="259"/>
        <v>0</v>
      </c>
      <c r="CH178" s="50">
        <f t="shared" si="219"/>
        <v>0</v>
      </c>
      <c r="CI178" s="50">
        <f t="shared" si="260"/>
        <v>0</v>
      </c>
      <c r="CJ178" s="50">
        <f t="shared" si="220"/>
        <v>0</v>
      </c>
      <c r="CK178" s="50"/>
      <c r="CL178" s="41">
        <f t="shared" ca="1" si="272"/>
        <v>0</v>
      </c>
      <c r="CM178" s="34"/>
      <c r="CN178" s="41">
        <f t="shared" si="221"/>
        <v>0</v>
      </c>
      <c r="CO178" s="41">
        <f t="shared" si="222"/>
        <v>0</v>
      </c>
      <c r="CP178" s="41">
        <f t="shared" si="270"/>
        <v>0</v>
      </c>
      <c r="CQ178" s="41">
        <f t="shared" si="271"/>
        <v>0</v>
      </c>
      <c r="CR178" s="41">
        <f t="shared" si="223"/>
        <v>0</v>
      </c>
      <c r="CS178" s="34"/>
      <c r="CT178" s="41">
        <f t="shared" si="269"/>
        <v>0</v>
      </c>
      <c r="CU178" s="34"/>
      <c r="CV178" s="39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</row>
    <row r="179" spans="1:162" s="21" customFormat="1" ht="21" x14ac:dyDescent="0.35">
      <c r="A179" s="57" t="str">
        <f t="shared" si="261"/>
        <v/>
      </c>
      <c r="B179" s="128"/>
      <c r="C179" s="105"/>
      <c r="D179" s="192"/>
      <c r="E179" s="192"/>
      <c r="F179" s="144"/>
      <c r="G179" s="145"/>
      <c r="H179" s="144"/>
      <c r="I179" s="132"/>
      <c r="J179" s="98"/>
      <c r="K179" s="98"/>
      <c r="L179" s="98"/>
      <c r="M179" s="99"/>
      <c r="N179" s="180"/>
      <c r="O179" s="148"/>
      <c r="P179" s="101"/>
      <c r="Q179" s="135"/>
      <c r="R179" s="135"/>
      <c r="S179" s="135"/>
      <c r="T179" s="100"/>
      <c r="U179" s="100"/>
      <c r="V179" s="137"/>
      <c r="W179" s="138"/>
      <c r="X179" s="128"/>
      <c r="Y179" s="128"/>
      <c r="Z179" s="146"/>
      <c r="AA179" s="160"/>
      <c r="AB179" s="27"/>
      <c r="AC179" s="34"/>
      <c r="AD179" s="41">
        <f t="shared" si="210"/>
        <v>0</v>
      </c>
      <c r="AE179" s="41">
        <f t="shared" ref="AE179:AE185" si="273">IF(AND((AD179&gt;0),(N179&lt;&gt;""),(M179="")),1,0)</f>
        <v>0</v>
      </c>
      <c r="AF179" s="41">
        <f t="shared" ca="1" si="211"/>
        <v>0</v>
      </c>
      <c r="AG179" s="41">
        <f t="shared" ca="1" si="212"/>
        <v>0</v>
      </c>
      <c r="AH179" s="34"/>
      <c r="AI179" s="109" t="str">
        <f t="shared" si="265"/>
        <v/>
      </c>
      <c r="AJ179" s="109">
        <f t="shared" ref="AJ179:AJ185" si="274">IF(AND(($AD179=1),O179=AI179),1,0)</f>
        <v>0</v>
      </c>
      <c r="AK179" s="109">
        <f t="shared" si="267"/>
        <v>0</v>
      </c>
      <c r="AL179" s="34"/>
      <c r="AM179" s="41">
        <f t="shared" si="213"/>
        <v>0</v>
      </c>
      <c r="AN179" s="41">
        <f t="shared" si="230"/>
        <v>0</v>
      </c>
      <c r="AO179" s="41">
        <f t="shared" si="214"/>
        <v>0</v>
      </c>
      <c r="AP179" s="41">
        <f t="shared" si="231"/>
        <v>0</v>
      </c>
      <c r="AQ179" s="41">
        <f t="shared" ca="1" si="215"/>
        <v>0</v>
      </c>
      <c r="AR179" s="41">
        <f t="shared" ca="1" si="232"/>
        <v>0</v>
      </c>
      <c r="AS179" s="41">
        <f t="shared" si="216"/>
        <v>0</v>
      </c>
      <c r="AT179" s="41">
        <f t="shared" si="233"/>
        <v>0</v>
      </c>
      <c r="AU179" s="41">
        <f t="shared" si="217"/>
        <v>0</v>
      </c>
      <c r="AV179" s="41">
        <f t="shared" si="234"/>
        <v>0</v>
      </c>
      <c r="AW179" s="34"/>
      <c r="AX179" s="34"/>
      <c r="AY179" s="41">
        <f t="shared" ref="AY179:AY185" si="275">+IF(AND(($AD179=1),(C179&lt;&gt;"")),1,0)</f>
        <v>0</v>
      </c>
      <c r="AZ179" s="41">
        <f t="shared" ref="AZ179:AZ185" si="276">+IF(AND(($AD179=1),(BC179&gt;0),(C179="")),1,0)</f>
        <v>0</v>
      </c>
      <c r="BA179" s="41">
        <f t="shared" si="266"/>
        <v>0</v>
      </c>
      <c r="BB179" s="41">
        <f t="shared" ref="BB179:BB185" si="277">+IF(AND(($AD179&gt;0),(BC179&gt;0),(D179="")),1,0)</f>
        <v>0</v>
      </c>
      <c r="BC179" s="41">
        <f t="shared" si="218"/>
        <v>0</v>
      </c>
      <c r="BD179" s="34"/>
      <c r="BE179" s="41">
        <f t="shared" ref="BE179:BE185" si="278">+IF(AND(($AD179=1),(F179="")),1,0)</f>
        <v>0</v>
      </c>
      <c r="BF179" s="41">
        <f t="shared" ref="BF179:BF185" si="279">+IF(AND(($AD179=1),(G179="")),1,0)</f>
        <v>0</v>
      </c>
      <c r="BG179" s="41">
        <f t="shared" ref="BG179:BG185" si="280">+IF(AND(($AD179=1),(H179="")),1,0)</f>
        <v>0</v>
      </c>
      <c r="BH179" s="41">
        <f t="shared" ref="BH179:BH185" si="281">+IF(AND(($AD179=1),(I179="")),1,0)</f>
        <v>0</v>
      </c>
      <c r="BI179" s="41">
        <f t="shared" si="268"/>
        <v>0</v>
      </c>
      <c r="BJ179" s="41">
        <f t="shared" ref="BJ179:BJ185" si="282">+IF(AND(($AD179=1),(O179="")),1,0)</f>
        <v>0</v>
      </c>
      <c r="BL179" s="41">
        <f t="shared" si="262"/>
        <v>0</v>
      </c>
      <c r="BM179" s="41">
        <f t="shared" si="263"/>
        <v>0</v>
      </c>
      <c r="BN179" s="41">
        <f t="shared" ref="BN179:BN185" si="283">+IF(AND((N179=""),($AD179=1)),1,0)</f>
        <v>0</v>
      </c>
      <c r="BO179" s="41">
        <f t="shared" ref="BO179:BO185" si="284">+IF(AND(($AD179=1),(S179="")),1,0)</f>
        <v>0</v>
      </c>
      <c r="BP179" s="41">
        <f t="shared" ref="BP179:BP185" si="285">+IF(AND(($AD179&gt;0),(V179="")),1,0)</f>
        <v>0</v>
      </c>
      <c r="BQ179" s="41">
        <f t="shared" ref="BQ179:BQ185" si="286">IF(AND(($AD179&gt;0),(W179="")),1,0)</f>
        <v>0</v>
      </c>
      <c r="BR179" s="41">
        <f t="shared" ref="BR179:BR185" si="287">+IF(AND(($AD179&gt;0),(Y179=""),(Y179="")),1,0)</f>
        <v>0</v>
      </c>
      <c r="BS179" s="34"/>
      <c r="BT179" s="41">
        <f t="shared" ref="BT179:BT185" si="288">IF(AND((LEN(D179)&lt;&gt;BT$12),(D179&lt;&gt;""),($AD179=1)),1,0)</f>
        <v>0</v>
      </c>
      <c r="BU179" s="41">
        <f t="shared" ref="BU179:BU185" si="289">IF(AND((LEN(F179)&lt;&gt;BU$12),(F179&lt;&gt;""),($AD179=1)),1,0)</f>
        <v>0</v>
      </c>
      <c r="BV179" s="41">
        <f t="shared" ref="BV179:BV185" si="290">IF(AND((LEN(G179)&lt;&gt;BV$12),(G179&lt;&gt;""),($AD179=1)),1,0)</f>
        <v>0</v>
      </c>
      <c r="BW179" s="41">
        <f t="shared" ref="BW179:BW185" si="291">IF(AND((LEN(H179)&lt;&gt;BW$12),(H179&lt;&gt;""),($AD179=1)),1,0)</f>
        <v>0</v>
      </c>
      <c r="BX179" s="41">
        <f t="shared" ref="BX179:BX185" si="292">+IF(AND(($AD179=1),OR((I179=""),(I179=" "),(I179=0),(I179&gt;1000000000))),1,0)</f>
        <v>0</v>
      </c>
      <c r="BY179" s="41">
        <f t="shared" si="264"/>
        <v>0</v>
      </c>
      <c r="BZ179" s="41">
        <f t="shared" ref="BZ179:BZ185" si="293">IF(AND((LEN(N179)&gt;BZ$12),($AD179=1)),1,0)</f>
        <v>0</v>
      </c>
      <c r="CA179" s="41">
        <f t="shared" ref="CA179:CA185" si="294">IF(AND((LEN(U179)&gt;CA$12),($AD179=1)),1,0)</f>
        <v>0</v>
      </c>
      <c r="CB179" s="41">
        <f t="shared" ref="CB179:CB185" si="295">IF(AND((LEN(V179)&gt;CB$12),($AD179=1)),1,0)</f>
        <v>0</v>
      </c>
      <c r="CC179" s="41">
        <f t="shared" ref="CC179:CC185" si="296">IF(AND((LEN(W179)&lt;&gt;CC$12),(W179&gt;""),($AD179=1)),1,0)</f>
        <v>0</v>
      </c>
      <c r="CD179" s="41">
        <f t="shared" ref="CD179:CD185" si="297">IF(AND((LEN(X179)&gt;CD$12),($AE179=1)),1,0)</f>
        <v>0</v>
      </c>
      <c r="CE179" s="41">
        <f t="shared" ref="CE179:CE185" si="298">IF(AND((LEN(Y179)&gt;CE$12),($AD179=1)),1,0)</f>
        <v>0</v>
      </c>
      <c r="CF179" s="41">
        <f t="shared" ref="CF179:CF185" si="299">IF(AND((LEN(O179)&gt;CF$12),($AD179=1)),1,0)</f>
        <v>0</v>
      </c>
      <c r="CH179" s="50">
        <f t="shared" si="219"/>
        <v>0</v>
      </c>
      <c r="CI179" s="50">
        <f t="shared" ref="CI179:CI185" si="300">IF(P179=" ",0,IF(AND((P179&lt;&gt;CH179),(P179&lt;&gt;"")),P179,0))</f>
        <v>0</v>
      </c>
      <c r="CJ179" s="50">
        <f t="shared" si="220"/>
        <v>0</v>
      </c>
      <c r="CK179" s="50"/>
      <c r="CL179" s="41">
        <f t="shared" ca="1" si="272"/>
        <v>0</v>
      </c>
      <c r="CM179" s="34"/>
      <c r="CN179" s="41">
        <f t="shared" si="221"/>
        <v>0</v>
      </c>
      <c r="CO179" s="41">
        <f t="shared" si="222"/>
        <v>0</v>
      </c>
      <c r="CP179" s="41">
        <f t="shared" si="270"/>
        <v>0</v>
      </c>
      <c r="CQ179" s="41">
        <f t="shared" si="271"/>
        <v>0</v>
      </c>
      <c r="CR179" s="41">
        <f t="shared" si="223"/>
        <v>0</v>
      </c>
      <c r="CS179" s="34"/>
      <c r="CT179" s="41">
        <f t="shared" si="269"/>
        <v>0</v>
      </c>
      <c r="CU179" s="34"/>
      <c r="CV179" s="39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</row>
    <row r="180" spans="1:162" s="21" customFormat="1" ht="21" x14ac:dyDescent="0.35">
      <c r="A180" s="57" t="str">
        <f t="shared" si="261"/>
        <v/>
      </c>
      <c r="B180" s="128"/>
      <c r="C180" s="105"/>
      <c r="D180" s="192"/>
      <c r="E180" s="192"/>
      <c r="F180" s="144"/>
      <c r="G180" s="145"/>
      <c r="H180" s="144"/>
      <c r="I180" s="132"/>
      <c r="J180" s="98"/>
      <c r="K180" s="98"/>
      <c r="L180" s="98"/>
      <c r="M180" s="99"/>
      <c r="N180" s="180"/>
      <c r="O180" s="148"/>
      <c r="P180" s="101"/>
      <c r="Q180" s="135"/>
      <c r="R180" s="135"/>
      <c r="S180" s="135"/>
      <c r="T180" s="100"/>
      <c r="U180" s="100"/>
      <c r="V180" s="137"/>
      <c r="W180" s="138"/>
      <c r="X180" s="128"/>
      <c r="Y180" s="128"/>
      <c r="Z180" s="146"/>
      <c r="AA180" s="160"/>
      <c r="AB180" s="27"/>
      <c r="AC180" s="34"/>
      <c r="AD180" s="41">
        <f t="shared" si="210"/>
        <v>0</v>
      </c>
      <c r="AE180" s="41">
        <f t="shared" si="273"/>
        <v>0</v>
      </c>
      <c r="AF180" s="41">
        <f t="shared" ca="1" si="211"/>
        <v>0</v>
      </c>
      <c r="AG180" s="41">
        <f t="shared" ca="1" si="212"/>
        <v>0</v>
      </c>
      <c r="AH180" s="34"/>
      <c r="AI180" s="109" t="str">
        <f t="shared" si="265"/>
        <v/>
      </c>
      <c r="AJ180" s="109">
        <f t="shared" si="274"/>
        <v>0</v>
      </c>
      <c r="AK180" s="109">
        <f t="shared" si="267"/>
        <v>0</v>
      </c>
      <c r="AL180" s="34"/>
      <c r="AM180" s="41">
        <f t="shared" si="213"/>
        <v>0</v>
      </c>
      <c r="AN180" s="41">
        <f t="shared" si="230"/>
        <v>0</v>
      </c>
      <c r="AO180" s="41">
        <f t="shared" si="214"/>
        <v>0</v>
      </c>
      <c r="AP180" s="41">
        <f t="shared" si="231"/>
        <v>0</v>
      </c>
      <c r="AQ180" s="41">
        <f t="shared" ca="1" si="215"/>
        <v>0</v>
      </c>
      <c r="AR180" s="41">
        <f t="shared" ca="1" si="232"/>
        <v>0</v>
      </c>
      <c r="AS180" s="41">
        <f t="shared" si="216"/>
        <v>0</v>
      </c>
      <c r="AT180" s="41">
        <f t="shared" si="233"/>
        <v>0</v>
      </c>
      <c r="AU180" s="41">
        <f t="shared" si="217"/>
        <v>0</v>
      </c>
      <c r="AV180" s="41">
        <f t="shared" si="234"/>
        <v>0</v>
      </c>
      <c r="AW180" s="34"/>
      <c r="AX180" s="34"/>
      <c r="AY180" s="41">
        <f t="shared" si="275"/>
        <v>0</v>
      </c>
      <c r="AZ180" s="41">
        <f t="shared" si="276"/>
        <v>0</v>
      </c>
      <c r="BA180" s="41">
        <f t="shared" si="266"/>
        <v>0</v>
      </c>
      <c r="BB180" s="41">
        <f t="shared" si="277"/>
        <v>0</v>
      </c>
      <c r="BC180" s="41">
        <f t="shared" si="218"/>
        <v>0</v>
      </c>
      <c r="BD180" s="34"/>
      <c r="BE180" s="41">
        <f t="shared" si="278"/>
        <v>0</v>
      </c>
      <c r="BF180" s="41">
        <f t="shared" si="279"/>
        <v>0</v>
      </c>
      <c r="BG180" s="41">
        <f t="shared" si="280"/>
        <v>0</v>
      </c>
      <c r="BH180" s="41">
        <f t="shared" si="281"/>
        <v>0</v>
      </c>
      <c r="BI180" s="41">
        <f t="shared" si="268"/>
        <v>0</v>
      </c>
      <c r="BJ180" s="41">
        <f t="shared" si="282"/>
        <v>0</v>
      </c>
      <c r="BL180" s="41">
        <f t="shared" si="262"/>
        <v>0</v>
      </c>
      <c r="BM180" s="41">
        <f t="shared" si="263"/>
        <v>0</v>
      </c>
      <c r="BN180" s="41">
        <f t="shared" si="283"/>
        <v>0</v>
      </c>
      <c r="BO180" s="41">
        <f t="shared" si="284"/>
        <v>0</v>
      </c>
      <c r="BP180" s="41">
        <f t="shared" si="285"/>
        <v>0</v>
      </c>
      <c r="BQ180" s="41">
        <f t="shared" si="286"/>
        <v>0</v>
      </c>
      <c r="BR180" s="41">
        <f t="shared" si="287"/>
        <v>0</v>
      </c>
      <c r="BS180" s="34"/>
      <c r="BT180" s="41">
        <f t="shared" si="288"/>
        <v>0</v>
      </c>
      <c r="BU180" s="41">
        <f t="shared" si="289"/>
        <v>0</v>
      </c>
      <c r="BV180" s="41">
        <f t="shared" si="290"/>
        <v>0</v>
      </c>
      <c r="BW180" s="41">
        <f t="shared" si="291"/>
        <v>0</v>
      </c>
      <c r="BX180" s="41">
        <f t="shared" si="292"/>
        <v>0</v>
      </c>
      <c r="BY180" s="41">
        <f t="shared" si="264"/>
        <v>0</v>
      </c>
      <c r="BZ180" s="41">
        <f t="shared" si="293"/>
        <v>0</v>
      </c>
      <c r="CA180" s="41">
        <f t="shared" si="294"/>
        <v>0</v>
      </c>
      <c r="CB180" s="41">
        <f t="shared" si="295"/>
        <v>0</v>
      </c>
      <c r="CC180" s="41">
        <f t="shared" si="296"/>
        <v>0</v>
      </c>
      <c r="CD180" s="41">
        <f t="shared" si="297"/>
        <v>0</v>
      </c>
      <c r="CE180" s="41">
        <f t="shared" si="298"/>
        <v>0</v>
      </c>
      <c r="CF180" s="41">
        <f t="shared" si="299"/>
        <v>0</v>
      </c>
      <c r="CH180" s="50">
        <f t="shared" si="219"/>
        <v>0</v>
      </c>
      <c r="CI180" s="50">
        <f t="shared" si="300"/>
        <v>0</v>
      </c>
      <c r="CJ180" s="50">
        <f t="shared" si="220"/>
        <v>0</v>
      </c>
      <c r="CK180" s="50"/>
      <c r="CL180" s="41">
        <f t="shared" ca="1" si="272"/>
        <v>0</v>
      </c>
      <c r="CM180" s="34"/>
      <c r="CN180" s="41">
        <f t="shared" si="221"/>
        <v>0</v>
      </c>
      <c r="CO180" s="41">
        <f t="shared" si="222"/>
        <v>0</v>
      </c>
      <c r="CP180" s="41">
        <f t="shared" si="270"/>
        <v>0</v>
      </c>
      <c r="CQ180" s="41">
        <f t="shared" si="271"/>
        <v>0</v>
      </c>
      <c r="CR180" s="41">
        <f t="shared" si="223"/>
        <v>0</v>
      </c>
      <c r="CS180" s="34"/>
      <c r="CT180" s="41">
        <f t="shared" si="269"/>
        <v>0</v>
      </c>
      <c r="CU180" s="34"/>
      <c r="CV180" s="39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</row>
    <row r="181" spans="1:162" s="21" customFormat="1" ht="21" x14ac:dyDescent="0.35">
      <c r="A181" s="57" t="str">
        <f t="shared" si="261"/>
        <v/>
      </c>
      <c r="B181" s="128"/>
      <c r="C181" s="105"/>
      <c r="D181" s="192"/>
      <c r="E181" s="192"/>
      <c r="F181" s="144"/>
      <c r="G181" s="145"/>
      <c r="H181" s="144"/>
      <c r="I181" s="132"/>
      <c r="J181" s="98"/>
      <c r="K181" s="98"/>
      <c r="L181" s="98"/>
      <c r="M181" s="99"/>
      <c r="N181" s="180"/>
      <c r="O181" s="148"/>
      <c r="P181" s="101"/>
      <c r="Q181" s="135"/>
      <c r="R181" s="135"/>
      <c r="S181" s="135"/>
      <c r="T181" s="100"/>
      <c r="U181" s="100"/>
      <c r="V181" s="137"/>
      <c r="W181" s="138"/>
      <c r="X181" s="128"/>
      <c r="Y181" s="128"/>
      <c r="Z181" s="146"/>
      <c r="AA181" s="160"/>
      <c r="AB181" s="27"/>
      <c r="AC181" s="34"/>
      <c r="AD181" s="41">
        <f t="shared" si="210"/>
        <v>0</v>
      </c>
      <c r="AE181" s="41">
        <f t="shared" si="273"/>
        <v>0</v>
      </c>
      <c r="AF181" s="41">
        <f t="shared" ca="1" si="211"/>
        <v>0</v>
      </c>
      <c r="AG181" s="41">
        <f t="shared" ca="1" si="212"/>
        <v>0</v>
      </c>
      <c r="AH181" s="34"/>
      <c r="AI181" s="109" t="str">
        <f t="shared" si="265"/>
        <v/>
      </c>
      <c r="AJ181" s="109">
        <f t="shared" si="274"/>
        <v>0</v>
      </c>
      <c r="AK181" s="109">
        <f t="shared" si="267"/>
        <v>0</v>
      </c>
      <c r="AL181" s="34"/>
      <c r="AM181" s="41">
        <f t="shared" si="213"/>
        <v>0</v>
      </c>
      <c r="AN181" s="41">
        <f t="shared" si="230"/>
        <v>0</v>
      </c>
      <c r="AO181" s="41">
        <f t="shared" si="214"/>
        <v>0</v>
      </c>
      <c r="AP181" s="41">
        <f t="shared" si="231"/>
        <v>0</v>
      </c>
      <c r="AQ181" s="41">
        <f t="shared" ca="1" si="215"/>
        <v>0</v>
      </c>
      <c r="AR181" s="41">
        <f t="shared" ca="1" si="232"/>
        <v>0</v>
      </c>
      <c r="AS181" s="41">
        <f t="shared" si="216"/>
        <v>0</v>
      </c>
      <c r="AT181" s="41">
        <f t="shared" si="233"/>
        <v>0</v>
      </c>
      <c r="AU181" s="41">
        <f t="shared" si="217"/>
        <v>0</v>
      </c>
      <c r="AV181" s="41">
        <f t="shared" si="234"/>
        <v>0</v>
      </c>
      <c r="AW181" s="34"/>
      <c r="AX181" s="34"/>
      <c r="AY181" s="41">
        <f t="shared" si="275"/>
        <v>0</v>
      </c>
      <c r="AZ181" s="41">
        <f t="shared" si="276"/>
        <v>0</v>
      </c>
      <c r="BA181" s="41">
        <f t="shared" si="266"/>
        <v>0</v>
      </c>
      <c r="BB181" s="41">
        <f t="shared" si="277"/>
        <v>0</v>
      </c>
      <c r="BC181" s="41">
        <f t="shared" si="218"/>
        <v>0</v>
      </c>
      <c r="BD181" s="34"/>
      <c r="BE181" s="41">
        <f t="shared" si="278"/>
        <v>0</v>
      </c>
      <c r="BF181" s="41">
        <f t="shared" si="279"/>
        <v>0</v>
      </c>
      <c r="BG181" s="41">
        <f t="shared" si="280"/>
        <v>0</v>
      </c>
      <c r="BH181" s="41">
        <f t="shared" si="281"/>
        <v>0</v>
      </c>
      <c r="BI181" s="41">
        <f t="shared" si="268"/>
        <v>0</v>
      </c>
      <c r="BJ181" s="41">
        <f t="shared" si="282"/>
        <v>0</v>
      </c>
      <c r="BL181" s="41">
        <f t="shared" si="262"/>
        <v>0</v>
      </c>
      <c r="BM181" s="41">
        <f t="shared" si="263"/>
        <v>0</v>
      </c>
      <c r="BN181" s="41">
        <f t="shared" si="283"/>
        <v>0</v>
      </c>
      <c r="BO181" s="41">
        <f t="shared" si="284"/>
        <v>0</v>
      </c>
      <c r="BP181" s="41">
        <f t="shared" si="285"/>
        <v>0</v>
      </c>
      <c r="BQ181" s="41">
        <f t="shared" si="286"/>
        <v>0</v>
      </c>
      <c r="BR181" s="41">
        <f t="shared" si="287"/>
        <v>0</v>
      </c>
      <c r="BS181" s="34"/>
      <c r="BT181" s="41">
        <f t="shared" si="288"/>
        <v>0</v>
      </c>
      <c r="BU181" s="41">
        <f t="shared" si="289"/>
        <v>0</v>
      </c>
      <c r="BV181" s="41">
        <f t="shared" si="290"/>
        <v>0</v>
      </c>
      <c r="BW181" s="41">
        <f t="shared" si="291"/>
        <v>0</v>
      </c>
      <c r="BX181" s="41">
        <f t="shared" si="292"/>
        <v>0</v>
      </c>
      <c r="BY181" s="41">
        <f t="shared" si="264"/>
        <v>0</v>
      </c>
      <c r="BZ181" s="41">
        <f t="shared" si="293"/>
        <v>0</v>
      </c>
      <c r="CA181" s="41">
        <f t="shared" si="294"/>
        <v>0</v>
      </c>
      <c r="CB181" s="41">
        <f t="shared" si="295"/>
        <v>0</v>
      </c>
      <c r="CC181" s="41">
        <f t="shared" si="296"/>
        <v>0</v>
      </c>
      <c r="CD181" s="41">
        <f t="shared" si="297"/>
        <v>0</v>
      </c>
      <c r="CE181" s="41">
        <f t="shared" si="298"/>
        <v>0</v>
      </c>
      <c r="CF181" s="41">
        <f t="shared" si="299"/>
        <v>0</v>
      </c>
      <c r="CH181" s="50">
        <f t="shared" si="219"/>
        <v>0</v>
      </c>
      <c r="CI181" s="50">
        <f t="shared" si="300"/>
        <v>0</v>
      </c>
      <c r="CJ181" s="50">
        <f t="shared" si="220"/>
        <v>0</v>
      </c>
      <c r="CK181" s="50"/>
      <c r="CL181" s="41">
        <f t="shared" ca="1" si="272"/>
        <v>0</v>
      </c>
      <c r="CM181" s="34"/>
      <c r="CN181" s="41">
        <f t="shared" si="221"/>
        <v>0</v>
      </c>
      <c r="CO181" s="41">
        <f t="shared" si="222"/>
        <v>0</v>
      </c>
      <c r="CP181" s="41">
        <f t="shared" si="270"/>
        <v>0</v>
      </c>
      <c r="CQ181" s="41">
        <f t="shared" si="271"/>
        <v>0</v>
      </c>
      <c r="CR181" s="41">
        <f t="shared" si="223"/>
        <v>0</v>
      </c>
      <c r="CS181" s="34"/>
      <c r="CT181" s="41">
        <f t="shared" si="269"/>
        <v>0</v>
      </c>
      <c r="CU181" s="34"/>
      <c r="CV181" s="39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</row>
    <row r="182" spans="1:162" s="21" customFormat="1" ht="21" x14ac:dyDescent="0.35">
      <c r="A182" s="57" t="str">
        <f t="shared" si="261"/>
        <v/>
      </c>
      <c r="B182" s="128"/>
      <c r="C182" s="105"/>
      <c r="D182" s="192"/>
      <c r="E182" s="192"/>
      <c r="F182" s="144"/>
      <c r="G182" s="145"/>
      <c r="H182" s="144"/>
      <c r="I182" s="132"/>
      <c r="J182" s="98"/>
      <c r="K182" s="98"/>
      <c r="L182" s="98"/>
      <c r="M182" s="99"/>
      <c r="N182" s="180"/>
      <c r="O182" s="148"/>
      <c r="P182" s="101"/>
      <c r="Q182" s="135"/>
      <c r="R182" s="135"/>
      <c r="S182" s="135"/>
      <c r="T182" s="100"/>
      <c r="U182" s="100"/>
      <c r="V182" s="137"/>
      <c r="W182" s="138"/>
      <c r="X182" s="128"/>
      <c r="Y182" s="128"/>
      <c r="Z182" s="146"/>
      <c r="AA182" s="160"/>
      <c r="AB182" s="27"/>
      <c r="AC182" s="34"/>
      <c r="AD182" s="41">
        <f>+IF(OR((A182=""),(A182="X")),0,1)</f>
        <v>0</v>
      </c>
      <c r="AE182" s="41">
        <f t="shared" si="273"/>
        <v>0</v>
      </c>
      <c r="AF182" s="41">
        <f ca="1">IF(SUM(AM182:AV182)+BC182+SUM(BE182:CF182)+CL182&gt;0,1,0)</f>
        <v>0</v>
      </c>
      <c r="AG182" s="41">
        <f ca="1">IF(SUM(AM182:AR182)+SUM(BC182:CE182)-BJ182-BM182-BY182+CL182&gt;0,1,0)</f>
        <v>0</v>
      </c>
      <c r="AH182" s="34"/>
      <c r="AI182" s="109" t="str">
        <f t="shared" si="265"/>
        <v/>
      </c>
      <c r="AJ182" s="109">
        <f t="shared" si="274"/>
        <v>0</v>
      </c>
      <c r="AK182" s="109">
        <f t="shared" si="267"/>
        <v>0</v>
      </c>
      <c r="AL182" s="34"/>
      <c r="AM182" s="41">
        <f>SUM(BC182:BI182)+SUM(BN182:BR182)</f>
        <v>0</v>
      </c>
      <c r="AN182" s="41">
        <f t="shared" si="230"/>
        <v>0</v>
      </c>
      <c r="AO182" s="41">
        <f>SUM(BT182:CF182)</f>
        <v>0</v>
      </c>
      <c r="AP182" s="41">
        <f t="shared" si="231"/>
        <v>0</v>
      </c>
      <c r="AQ182" s="41">
        <f ca="1">CL182</f>
        <v>0</v>
      </c>
      <c r="AR182" s="41">
        <f t="shared" ca="1" si="232"/>
        <v>0</v>
      </c>
      <c r="AS182" s="41">
        <f>BJ182</f>
        <v>0</v>
      </c>
      <c r="AT182" s="41">
        <f t="shared" si="233"/>
        <v>0</v>
      </c>
      <c r="AU182" s="41">
        <f>SUM(BO182:BR182)</f>
        <v>0</v>
      </c>
      <c r="AV182" s="41">
        <f t="shared" si="234"/>
        <v>0</v>
      </c>
      <c r="AW182" s="34"/>
      <c r="AX182" s="34"/>
      <c r="AY182" s="41">
        <f t="shared" si="275"/>
        <v>0</v>
      </c>
      <c r="AZ182" s="41">
        <f t="shared" si="276"/>
        <v>0</v>
      </c>
      <c r="BA182" s="41">
        <f t="shared" si="266"/>
        <v>0</v>
      </c>
      <c r="BB182" s="41">
        <f t="shared" si="277"/>
        <v>0</v>
      </c>
      <c r="BC182" s="41">
        <f>IF((AY182+BA182)=1,1,0)</f>
        <v>0</v>
      </c>
      <c r="BD182" s="34"/>
      <c r="BE182" s="41">
        <f t="shared" si="278"/>
        <v>0</v>
      </c>
      <c r="BF182" s="41">
        <f t="shared" si="279"/>
        <v>0</v>
      </c>
      <c r="BG182" s="41">
        <f t="shared" si="280"/>
        <v>0</v>
      </c>
      <c r="BH182" s="41">
        <f t="shared" si="281"/>
        <v>0</v>
      </c>
      <c r="BI182" s="41">
        <f t="shared" si="268"/>
        <v>0</v>
      </c>
      <c r="BJ182" s="41">
        <f t="shared" si="282"/>
        <v>0</v>
      </c>
      <c r="BL182" s="41">
        <f t="shared" si="262"/>
        <v>0</v>
      </c>
      <c r="BM182" s="41">
        <f t="shared" si="263"/>
        <v>0</v>
      </c>
      <c r="BN182" s="41">
        <f t="shared" si="283"/>
        <v>0</v>
      </c>
      <c r="BO182" s="41">
        <f t="shared" si="284"/>
        <v>0</v>
      </c>
      <c r="BP182" s="41">
        <f t="shared" si="285"/>
        <v>0</v>
      </c>
      <c r="BQ182" s="41">
        <f t="shared" si="286"/>
        <v>0</v>
      </c>
      <c r="BR182" s="41">
        <f t="shared" si="287"/>
        <v>0</v>
      </c>
      <c r="BS182" s="34"/>
      <c r="BT182" s="41">
        <f t="shared" si="288"/>
        <v>0</v>
      </c>
      <c r="BU182" s="41">
        <f t="shared" si="289"/>
        <v>0</v>
      </c>
      <c r="BV182" s="41">
        <f t="shared" si="290"/>
        <v>0</v>
      </c>
      <c r="BW182" s="41">
        <f t="shared" si="291"/>
        <v>0</v>
      </c>
      <c r="BX182" s="41">
        <f t="shared" si="292"/>
        <v>0</v>
      </c>
      <c r="BY182" s="41">
        <f t="shared" si="264"/>
        <v>0</v>
      </c>
      <c r="BZ182" s="41">
        <f t="shared" si="293"/>
        <v>0</v>
      </c>
      <c r="CA182" s="41">
        <f t="shared" si="294"/>
        <v>0</v>
      </c>
      <c r="CB182" s="41">
        <f t="shared" si="295"/>
        <v>0</v>
      </c>
      <c r="CC182" s="41">
        <f t="shared" si="296"/>
        <v>0</v>
      </c>
      <c r="CD182" s="41">
        <f t="shared" si="297"/>
        <v>0</v>
      </c>
      <c r="CE182" s="41">
        <f t="shared" si="298"/>
        <v>0</v>
      </c>
      <c r="CF182" s="41">
        <f t="shared" si="299"/>
        <v>0</v>
      </c>
      <c r="CH182" s="50">
        <f>+IF(I182&gt;0,$F$10,0)</f>
        <v>0</v>
      </c>
      <c r="CI182" s="50">
        <f t="shared" si="300"/>
        <v>0</v>
      </c>
      <c r="CJ182" s="50">
        <f>IF(CI182&gt;0,CI182,IF(CH182&gt;0,CH182,0))</f>
        <v>0</v>
      </c>
      <c r="CK182" s="50"/>
      <c r="CL182" s="41">
        <f t="shared" ca="1" si="272"/>
        <v>0</v>
      </c>
      <c r="CM182" s="34"/>
      <c r="CN182" s="41">
        <f>IF(SUM(CO182:CQ182)=3,1,0)</f>
        <v>0</v>
      </c>
      <c r="CO182" s="41">
        <f>IF(AND((M182&lt;&gt;""),OR((M182=M181),(M182=M183))),1,0)</f>
        <v>0</v>
      </c>
      <c r="CP182" s="41">
        <f t="shared" si="270"/>
        <v>0</v>
      </c>
      <c r="CQ182" s="41">
        <f t="shared" si="271"/>
        <v>0</v>
      </c>
      <c r="CR182" s="41">
        <f>IF(AND((CN182&gt;0),(CN182&lt;&gt;CN181),(CN182=CN183)),1,0)</f>
        <v>0</v>
      </c>
      <c r="CS182" s="34"/>
      <c r="CT182" s="41">
        <f t="shared" si="269"/>
        <v>0</v>
      </c>
      <c r="CU182" s="34"/>
      <c r="CV182" s="39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</row>
    <row r="183" spans="1:162" s="21" customFormat="1" ht="21" x14ac:dyDescent="0.35">
      <c r="A183" s="57" t="str">
        <f t="shared" si="261"/>
        <v/>
      </c>
      <c r="B183" s="128"/>
      <c r="C183" s="105"/>
      <c r="D183" s="192"/>
      <c r="E183" s="192"/>
      <c r="F183" s="144"/>
      <c r="G183" s="145"/>
      <c r="H183" s="144"/>
      <c r="I183" s="132"/>
      <c r="J183" s="98"/>
      <c r="K183" s="98"/>
      <c r="L183" s="98"/>
      <c r="M183" s="99"/>
      <c r="N183" s="180"/>
      <c r="O183" s="148"/>
      <c r="P183" s="101"/>
      <c r="Q183" s="135"/>
      <c r="R183" s="135"/>
      <c r="S183" s="135"/>
      <c r="T183" s="100"/>
      <c r="U183" s="100"/>
      <c r="V183" s="137"/>
      <c r="W183" s="138"/>
      <c r="X183" s="128"/>
      <c r="Y183" s="128"/>
      <c r="Z183" s="146"/>
      <c r="AA183" s="160"/>
      <c r="AB183" s="27"/>
      <c r="AC183" s="34"/>
      <c r="AD183" s="41">
        <f>+IF(OR((A183=""),(A183="X")),0,1)</f>
        <v>0</v>
      </c>
      <c r="AE183" s="41">
        <f t="shared" si="273"/>
        <v>0</v>
      </c>
      <c r="AF183" s="41">
        <f ca="1">IF(SUM(AM183:AV183)+BC183+SUM(BE183:CF183)+CL183&gt;0,1,0)</f>
        <v>0</v>
      </c>
      <c r="AG183" s="41">
        <f ca="1">IF(SUM(AM183:AR183)+SUM(BC183:CE183)-BJ183-BM183-BY183+CL183&gt;0,1,0)</f>
        <v>0</v>
      </c>
      <c r="AH183" s="34"/>
      <c r="AI183" s="109" t="str">
        <f t="shared" si="265"/>
        <v/>
      </c>
      <c r="AJ183" s="109">
        <f t="shared" si="274"/>
        <v>0</v>
      </c>
      <c r="AK183" s="109">
        <f t="shared" si="267"/>
        <v>0</v>
      </c>
      <c r="AL183" s="34"/>
      <c r="AM183" s="41">
        <f>SUM(BC183:BI183)+SUM(BN183:BR183)</f>
        <v>0</v>
      </c>
      <c r="AN183" s="41">
        <f t="shared" si="230"/>
        <v>0</v>
      </c>
      <c r="AO183" s="41">
        <f>SUM(BT183:CF183)</f>
        <v>0</v>
      </c>
      <c r="AP183" s="41">
        <f t="shared" si="231"/>
        <v>0</v>
      </c>
      <c r="AQ183" s="41">
        <f ca="1">CL183</f>
        <v>0</v>
      </c>
      <c r="AR183" s="41">
        <f t="shared" ca="1" si="232"/>
        <v>0</v>
      </c>
      <c r="AS183" s="41">
        <f>BJ183</f>
        <v>0</v>
      </c>
      <c r="AT183" s="41">
        <f t="shared" si="233"/>
        <v>0</v>
      </c>
      <c r="AU183" s="41">
        <f>SUM(BO183:BR183)</f>
        <v>0</v>
      </c>
      <c r="AV183" s="41">
        <f t="shared" si="234"/>
        <v>0</v>
      </c>
      <c r="AW183" s="34"/>
      <c r="AX183" s="34"/>
      <c r="AY183" s="41">
        <f t="shared" si="275"/>
        <v>0</v>
      </c>
      <c r="AZ183" s="41">
        <f t="shared" si="276"/>
        <v>0</v>
      </c>
      <c r="BA183" s="41">
        <f t="shared" si="266"/>
        <v>0</v>
      </c>
      <c r="BB183" s="41">
        <f t="shared" si="277"/>
        <v>0</v>
      </c>
      <c r="BC183" s="41">
        <f>IF((AY183+BA183)=1,1,0)</f>
        <v>0</v>
      </c>
      <c r="BD183" s="34"/>
      <c r="BE183" s="41">
        <f t="shared" si="278"/>
        <v>0</v>
      </c>
      <c r="BF183" s="41">
        <f t="shared" si="279"/>
        <v>0</v>
      </c>
      <c r="BG183" s="41">
        <f t="shared" si="280"/>
        <v>0</v>
      </c>
      <c r="BH183" s="41">
        <f t="shared" si="281"/>
        <v>0</v>
      </c>
      <c r="BI183" s="41">
        <f t="shared" si="268"/>
        <v>0</v>
      </c>
      <c r="BJ183" s="41">
        <f t="shared" si="282"/>
        <v>0</v>
      </c>
      <c r="BL183" s="41">
        <f t="shared" si="262"/>
        <v>0</v>
      </c>
      <c r="BM183" s="41">
        <f t="shared" si="263"/>
        <v>0</v>
      </c>
      <c r="BN183" s="41">
        <f t="shared" si="283"/>
        <v>0</v>
      </c>
      <c r="BO183" s="41">
        <f t="shared" si="284"/>
        <v>0</v>
      </c>
      <c r="BP183" s="41">
        <f t="shared" si="285"/>
        <v>0</v>
      </c>
      <c r="BQ183" s="41">
        <f t="shared" si="286"/>
        <v>0</v>
      </c>
      <c r="BR183" s="41">
        <f t="shared" si="287"/>
        <v>0</v>
      </c>
      <c r="BS183" s="34"/>
      <c r="BT183" s="41">
        <f t="shared" si="288"/>
        <v>0</v>
      </c>
      <c r="BU183" s="41">
        <f t="shared" si="289"/>
        <v>0</v>
      </c>
      <c r="BV183" s="41">
        <f t="shared" si="290"/>
        <v>0</v>
      </c>
      <c r="BW183" s="41">
        <f t="shared" si="291"/>
        <v>0</v>
      </c>
      <c r="BX183" s="41">
        <f t="shared" si="292"/>
        <v>0</v>
      </c>
      <c r="BY183" s="41">
        <f t="shared" si="264"/>
        <v>0</v>
      </c>
      <c r="BZ183" s="41">
        <f t="shared" si="293"/>
        <v>0</v>
      </c>
      <c r="CA183" s="41">
        <f t="shared" si="294"/>
        <v>0</v>
      </c>
      <c r="CB183" s="41">
        <f t="shared" si="295"/>
        <v>0</v>
      </c>
      <c r="CC183" s="41">
        <f t="shared" si="296"/>
        <v>0</v>
      </c>
      <c r="CD183" s="41">
        <f t="shared" si="297"/>
        <v>0</v>
      </c>
      <c r="CE183" s="41">
        <f t="shared" si="298"/>
        <v>0</v>
      </c>
      <c r="CF183" s="41">
        <f t="shared" si="299"/>
        <v>0</v>
      </c>
      <c r="CH183" s="50">
        <f>+IF(I183&gt;0,$F$10,0)</f>
        <v>0</v>
      </c>
      <c r="CI183" s="50">
        <f t="shared" si="300"/>
        <v>0</v>
      </c>
      <c r="CJ183" s="50">
        <f>IF(CI183&gt;0,CI183,IF(CH183&gt;0,CH183,0))</f>
        <v>0</v>
      </c>
      <c r="CK183" s="50"/>
      <c r="CL183" s="41">
        <f t="shared" ca="1" si="272"/>
        <v>0</v>
      </c>
      <c r="CM183" s="34"/>
      <c r="CN183" s="41">
        <f>IF(SUM(CO183:CQ183)=3,1,0)</f>
        <v>0</v>
      </c>
      <c r="CO183" s="41">
        <f>IF(AND((M183&lt;&gt;""),OR((M183=M182),(M183=M184))),1,0)</f>
        <v>0</v>
      </c>
      <c r="CP183" s="41">
        <f t="shared" si="270"/>
        <v>0</v>
      </c>
      <c r="CQ183" s="41">
        <f t="shared" si="271"/>
        <v>0</v>
      </c>
      <c r="CR183" s="41">
        <f>IF(AND((CN183&gt;0),(CN183&lt;&gt;CN182),(CN183=CN184)),1,0)</f>
        <v>0</v>
      </c>
      <c r="CS183" s="34"/>
      <c r="CT183" s="41">
        <f t="shared" si="269"/>
        <v>0</v>
      </c>
      <c r="CU183" s="34"/>
      <c r="CV183" s="39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</row>
    <row r="184" spans="1:162" s="21" customFormat="1" ht="21" x14ac:dyDescent="0.35">
      <c r="A184" s="57" t="str">
        <f t="shared" si="261"/>
        <v/>
      </c>
      <c r="B184" s="128"/>
      <c r="C184" s="105"/>
      <c r="D184" s="192"/>
      <c r="E184" s="192"/>
      <c r="F184" s="144"/>
      <c r="G184" s="145"/>
      <c r="H184" s="144"/>
      <c r="I184" s="132"/>
      <c r="J184" s="98"/>
      <c r="K184" s="98"/>
      <c r="L184" s="98"/>
      <c r="M184" s="99"/>
      <c r="N184" s="180"/>
      <c r="O184" s="148"/>
      <c r="P184" s="101"/>
      <c r="Q184" s="135"/>
      <c r="R184" s="135"/>
      <c r="S184" s="135"/>
      <c r="T184" s="100"/>
      <c r="U184" s="100"/>
      <c r="V184" s="137"/>
      <c r="W184" s="138"/>
      <c r="X184" s="128"/>
      <c r="Y184" s="128"/>
      <c r="Z184" s="146"/>
      <c r="AA184" s="160"/>
      <c r="AB184" s="27"/>
      <c r="AC184" s="34"/>
      <c r="AD184" s="41">
        <f>+IF(OR((A184=""),(A184="X")),0,1)</f>
        <v>0</v>
      </c>
      <c r="AE184" s="41">
        <f t="shared" si="273"/>
        <v>0</v>
      </c>
      <c r="AF184" s="41">
        <f ca="1">IF(SUM(AM184:AV184)+BC184+SUM(BE184:CF184)+CL184&gt;0,1,0)</f>
        <v>0</v>
      </c>
      <c r="AG184" s="41">
        <f ca="1">IF(SUM(AM184:AR184)+SUM(BC184:CE184)-BJ184-BM184-BY184+CL184&gt;0,1,0)</f>
        <v>0</v>
      </c>
      <c r="AH184" s="34"/>
      <c r="AI184" s="109" t="str">
        <f t="shared" si="265"/>
        <v/>
      </c>
      <c r="AJ184" s="109">
        <f t="shared" si="274"/>
        <v>0</v>
      </c>
      <c r="AK184" s="109">
        <f t="shared" si="267"/>
        <v>0</v>
      </c>
      <c r="AL184" s="34"/>
      <c r="AM184" s="41">
        <f>SUM(BC184:BI184)+SUM(BN184:BR184)</f>
        <v>0</v>
      </c>
      <c r="AN184" s="41">
        <f t="shared" si="230"/>
        <v>0</v>
      </c>
      <c r="AO184" s="41">
        <f>SUM(BT184:CF184)</f>
        <v>0</v>
      </c>
      <c r="AP184" s="41">
        <f t="shared" si="231"/>
        <v>0</v>
      </c>
      <c r="AQ184" s="41">
        <f ca="1">CL184</f>
        <v>0</v>
      </c>
      <c r="AR184" s="41">
        <f t="shared" ca="1" si="232"/>
        <v>0</v>
      </c>
      <c r="AS184" s="41">
        <f>BJ184</f>
        <v>0</v>
      </c>
      <c r="AT184" s="41">
        <f t="shared" si="233"/>
        <v>0</v>
      </c>
      <c r="AU184" s="41">
        <f>SUM(BO184:BR184)</f>
        <v>0</v>
      </c>
      <c r="AV184" s="41">
        <f t="shared" si="234"/>
        <v>0</v>
      </c>
      <c r="AW184" s="34"/>
      <c r="AX184" s="34"/>
      <c r="AY184" s="41">
        <f t="shared" si="275"/>
        <v>0</v>
      </c>
      <c r="AZ184" s="41">
        <f t="shared" si="276"/>
        <v>0</v>
      </c>
      <c r="BA184" s="41">
        <f t="shared" si="266"/>
        <v>0</v>
      </c>
      <c r="BB184" s="41">
        <f t="shared" si="277"/>
        <v>0</v>
      </c>
      <c r="BC184" s="41">
        <f>IF((AY184+BA184)=1,1,0)</f>
        <v>0</v>
      </c>
      <c r="BD184" s="34"/>
      <c r="BE184" s="41">
        <f t="shared" si="278"/>
        <v>0</v>
      </c>
      <c r="BF184" s="41">
        <f t="shared" si="279"/>
        <v>0</v>
      </c>
      <c r="BG184" s="41">
        <f t="shared" si="280"/>
        <v>0</v>
      </c>
      <c r="BH184" s="41">
        <f t="shared" si="281"/>
        <v>0</v>
      </c>
      <c r="BI184" s="41">
        <f t="shared" si="268"/>
        <v>0</v>
      </c>
      <c r="BJ184" s="41">
        <f t="shared" si="282"/>
        <v>0</v>
      </c>
      <c r="BL184" s="41">
        <f t="shared" si="262"/>
        <v>0</v>
      </c>
      <c r="BM184" s="41">
        <f t="shared" si="263"/>
        <v>0</v>
      </c>
      <c r="BN184" s="41">
        <f t="shared" si="283"/>
        <v>0</v>
      </c>
      <c r="BO184" s="41">
        <f t="shared" si="284"/>
        <v>0</v>
      </c>
      <c r="BP184" s="41">
        <f t="shared" si="285"/>
        <v>0</v>
      </c>
      <c r="BQ184" s="41">
        <f t="shared" si="286"/>
        <v>0</v>
      </c>
      <c r="BR184" s="41">
        <f t="shared" si="287"/>
        <v>0</v>
      </c>
      <c r="BS184" s="34"/>
      <c r="BT184" s="41">
        <f t="shared" si="288"/>
        <v>0</v>
      </c>
      <c r="BU184" s="41">
        <f t="shared" si="289"/>
        <v>0</v>
      </c>
      <c r="BV184" s="41">
        <f t="shared" si="290"/>
        <v>0</v>
      </c>
      <c r="BW184" s="41">
        <f t="shared" si="291"/>
        <v>0</v>
      </c>
      <c r="BX184" s="41">
        <f t="shared" si="292"/>
        <v>0</v>
      </c>
      <c r="BY184" s="41">
        <f t="shared" si="264"/>
        <v>0</v>
      </c>
      <c r="BZ184" s="41">
        <f t="shared" si="293"/>
        <v>0</v>
      </c>
      <c r="CA184" s="41">
        <f t="shared" si="294"/>
        <v>0</v>
      </c>
      <c r="CB184" s="41">
        <f t="shared" si="295"/>
        <v>0</v>
      </c>
      <c r="CC184" s="41">
        <f t="shared" si="296"/>
        <v>0</v>
      </c>
      <c r="CD184" s="41">
        <f t="shared" si="297"/>
        <v>0</v>
      </c>
      <c r="CE184" s="41">
        <f t="shared" si="298"/>
        <v>0</v>
      </c>
      <c r="CF184" s="41">
        <f t="shared" si="299"/>
        <v>0</v>
      </c>
      <c r="CH184" s="50">
        <f>+IF(I184&gt;0,$F$10,0)</f>
        <v>0</v>
      </c>
      <c r="CI184" s="50">
        <f t="shared" si="300"/>
        <v>0</v>
      </c>
      <c r="CJ184" s="50">
        <f>IF(CI184&gt;0,CI184,IF(CH184&gt;0,CH184,0))</f>
        <v>0</v>
      </c>
      <c r="CK184" s="50"/>
      <c r="CL184" s="41">
        <f t="shared" ca="1" si="272"/>
        <v>0</v>
      </c>
      <c r="CM184" s="34"/>
      <c r="CN184" s="41">
        <f>IF(SUM(CO184:CQ184)=3,1,0)</f>
        <v>0</v>
      </c>
      <c r="CO184" s="41">
        <f>IF(AND((M184&lt;&gt;""),OR((M184=M183),(M184=M185))),1,0)</f>
        <v>0</v>
      </c>
      <c r="CP184" s="41">
        <f t="shared" si="270"/>
        <v>0</v>
      </c>
      <c r="CQ184" s="41">
        <f t="shared" si="271"/>
        <v>0</v>
      </c>
      <c r="CR184" s="41">
        <f>IF(AND((CN184&gt;0),(CN184&lt;&gt;CN183),(CN184=CN185)),1,0)</f>
        <v>0</v>
      </c>
      <c r="CS184" s="34"/>
      <c r="CT184" s="41">
        <f t="shared" si="269"/>
        <v>0</v>
      </c>
      <c r="CU184" s="34"/>
      <c r="CV184" s="39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</row>
    <row r="185" spans="1:162" s="21" customFormat="1" ht="21" x14ac:dyDescent="0.35">
      <c r="A185" s="57" t="str">
        <f t="shared" si="261"/>
        <v/>
      </c>
      <c r="B185" s="128"/>
      <c r="C185" s="105"/>
      <c r="D185" s="192"/>
      <c r="E185" s="192"/>
      <c r="F185" s="144"/>
      <c r="G185" s="145"/>
      <c r="H185" s="144"/>
      <c r="I185" s="132"/>
      <c r="J185" s="98"/>
      <c r="K185" s="98"/>
      <c r="L185" s="98"/>
      <c r="M185" s="99"/>
      <c r="N185" s="147"/>
      <c r="O185" s="148"/>
      <c r="P185" s="101"/>
      <c r="Q185" s="135"/>
      <c r="R185" s="135"/>
      <c r="S185" s="135"/>
      <c r="T185" s="100"/>
      <c r="U185" s="100"/>
      <c r="V185" s="137"/>
      <c r="W185" s="138"/>
      <c r="X185" s="128"/>
      <c r="Y185" s="128"/>
      <c r="Z185" s="146"/>
      <c r="AA185" s="160"/>
      <c r="AB185" s="27"/>
      <c r="AC185" s="34"/>
      <c r="AD185" s="41">
        <f>+IF(OR((A185=""),(A185="X")),0,1)</f>
        <v>0</v>
      </c>
      <c r="AE185" s="41">
        <f t="shared" si="273"/>
        <v>0</v>
      </c>
      <c r="AF185" s="41">
        <f ca="1">IF(SUM(AM185:AV185)+BC185+SUM(BE185:CF185)+CL185&gt;0,1,0)</f>
        <v>0</v>
      </c>
      <c r="AG185" s="41">
        <f ca="1">IF(SUM(AM185:AR185)+SUM(BC185:CE185)-BJ185-BM185-BY185+CL185&gt;0,1,0)</f>
        <v>0</v>
      </c>
      <c r="AH185" s="34"/>
      <c r="AI185" s="109" t="str">
        <f t="shared" si="265"/>
        <v/>
      </c>
      <c r="AJ185" s="109">
        <f t="shared" si="274"/>
        <v>0</v>
      </c>
      <c r="AK185" s="109">
        <f t="shared" si="267"/>
        <v>0</v>
      </c>
      <c r="AL185" s="34"/>
      <c r="AM185" s="41">
        <f>SUM(BC185:BI185)+SUM(BN185:BR185)</f>
        <v>0</v>
      </c>
      <c r="AN185" s="41">
        <f t="shared" si="230"/>
        <v>0</v>
      </c>
      <c r="AO185" s="41">
        <f>SUM(BT185:CF185)</f>
        <v>0</v>
      </c>
      <c r="AP185" s="41">
        <f t="shared" si="231"/>
        <v>0</v>
      </c>
      <c r="AQ185" s="41">
        <f ca="1">CL185</f>
        <v>0</v>
      </c>
      <c r="AR185" s="41">
        <f t="shared" ca="1" si="232"/>
        <v>0</v>
      </c>
      <c r="AS185" s="41">
        <f>BJ185</f>
        <v>0</v>
      </c>
      <c r="AT185" s="41">
        <f t="shared" si="233"/>
        <v>0</v>
      </c>
      <c r="AU185" s="41">
        <f>SUM(BO185:BR185)</f>
        <v>0</v>
      </c>
      <c r="AV185" s="41">
        <f t="shared" si="234"/>
        <v>0</v>
      </c>
      <c r="AW185" s="34"/>
      <c r="AX185" s="34"/>
      <c r="AY185" s="41">
        <f t="shared" si="275"/>
        <v>0</v>
      </c>
      <c r="AZ185" s="41">
        <f t="shared" si="276"/>
        <v>0</v>
      </c>
      <c r="BA185" s="41">
        <f t="shared" si="266"/>
        <v>0</v>
      </c>
      <c r="BB185" s="41">
        <f t="shared" si="277"/>
        <v>0</v>
      </c>
      <c r="BC185" s="41">
        <f>IF((AY185+BA185)=1,1,0)</f>
        <v>0</v>
      </c>
      <c r="BD185" s="34"/>
      <c r="BE185" s="41">
        <f t="shared" si="278"/>
        <v>0</v>
      </c>
      <c r="BF185" s="41">
        <f t="shared" si="279"/>
        <v>0</v>
      </c>
      <c r="BG185" s="41">
        <f t="shared" si="280"/>
        <v>0</v>
      </c>
      <c r="BH185" s="41">
        <f t="shared" si="281"/>
        <v>0</v>
      </c>
      <c r="BI185" s="41">
        <f t="shared" si="268"/>
        <v>0</v>
      </c>
      <c r="BJ185" s="41">
        <f t="shared" si="282"/>
        <v>0</v>
      </c>
      <c r="BL185" s="41">
        <f t="shared" si="262"/>
        <v>0</v>
      </c>
      <c r="BM185" s="41">
        <f t="shared" si="263"/>
        <v>0</v>
      </c>
      <c r="BN185" s="41">
        <f t="shared" si="283"/>
        <v>0</v>
      </c>
      <c r="BO185" s="41">
        <f t="shared" si="284"/>
        <v>0</v>
      </c>
      <c r="BP185" s="41">
        <f t="shared" si="285"/>
        <v>0</v>
      </c>
      <c r="BQ185" s="41">
        <f t="shared" si="286"/>
        <v>0</v>
      </c>
      <c r="BR185" s="41">
        <f t="shared" si="287"/>
        <v>0</v>
      </c>
      <c r="BS185" s="34"/>
      <c r="BT185" s="41">
        <f t="shared" si="288"/>
        <v>0</v>
      </c>
      <c r="BU185" s="41">
        <f t="shared" si="289"/>
        <v>0</v>
      </c>
      <c r="BV185" s="41">
        <f t="shared" si="290"/>
        <v>0</v>
      </c>
      <c r="BW185" s="41">
        <f t="shared" si="291"/>
        <v>0</v>
      </c>
      <c r="BX185" s="41">
        <f t="shared" si="292"/>
        <v>0</v>
      </c>
      <c r="BY185" s="41">
        <f t="shared" si="264"/>
        <v>0</v>
      </c>
      <c r="BZ185" s="41">
        <f t="shared" si="293"/>
        <v>0</v>
      </c>
      <c r="CA185" s="41">
        <f t="shared" si="294"/>
        <v>0</v>
      </c>
      <c r="CB185" s="41">
        <f t="shared" si="295"/>
        <v>0</v>
      </c>
      <c r="CC185" s="41">
        <f t="shared" si="296"/>
        <v>0</v>
      </c>
      <c r="CD185" s="41">
        <f t="shared" si="297"/>
        <v>0</v>
      </c>
      <c r="CE185" s="41">
        <f t="shared" si="298"/>
        <v>0</v>
      </c>
      <c r="CF185" s="41">
        <f t="shared" si="299"/>
        <v>0</v>
      </c>
      <c r="CH185" s="50">
        <f>+IF(I185&gt;0,$F$10,0)</f>
        <v>0</v>
      </c>
      <c r="CI185" s="50">
        <f t="shared" si="300"/>
        <v>0</v>
      </c>
      <c r="CJ185" s="50">
        <f>IF(CI185&gt;0,CI185,IF(CH185&gt;0,CH185,0))</f>
        <v>0</v>
      </c>
      <c r="CK185" s="50"/>
      <c r="CL185" s="41">
        <f t="shared" ca="1" si="272"/>
        <v>0</v>
      </c>
      <c r="CM185" s="34"/>
      <c r="CN185" s="41">
        <f>IF(SUM(CO185:CQ185)=3,1,0)</f>
        <v>0</v>
      </c>
      <c r="CO185" s="41">
        <f>IF(AND((M185&lt;&gt;""),OR((M185=M184),(M185=M186))),1,0)</f>
        <v>0</v>
      </c>
      <c r="CP185" s="41">
        <f t="shared" si="270"/>
        <v>0</v>
      </c>
      <c r="CQ185" s="41">
        <f t="shared" si="271"/>
        <v>0</v>
      </c>
      <c r="CR185" s="41">
        <f>IF(AND((CN185&gt;0),(CN185&lt;&gt;CN184),(CN185=CN186)),1,0)</f>
        <v>0</v>
      </c>
      <c r="CS185" s="34"/>
      <c r="CT185" s="41">
        <f t="shared" si="269"/>
        <v>0</v>
      </c>
      <c r="CU185" s="34"/>
      <c r="CV185" s="39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</row>
    <row r="186" spans="1:162" s="21" customFormat="1" ht="21" x14ac:dyDescent="0.35">
      <c r="A186" s="57" t="str">
        <f t="shared" si="261"/>
        <v/>
      </c>
      <c r="B186" s="128"/>
      <c r="C186" s="105"/>
      <c r="D186" s="192"/>
      <c r="E186" s="192"/>
      <c r="F186" s="144"/>
      <c r="G186" s="145"/>
      <c r="H186" s="144"/>
      <c r="I186" s="132"/>
      <c r="J186" s="98"/>
      <c r="K186" s="98"/>
      <c r="L186" s="98"/>
      <c r="M186" s="99"/>
      <c r="N186" s="147"/>
      <c r="O186" s="148"/>
      <c r="P186" s="101"/>
      <c r="Q186" s="135"/>
      <c r="R186" s="135"/>
      <c r="S186" s="135"/>
      <c r="T186" s="100"/>
      <c r="U186" s="100"/>
      <c r="V186" s="137"/>
      <c r="W186" s="138"/>
      <c r="X186" s="128"/>
      <c r="Y186" s="128"/>
      <c r="Z186" s="146"/>
      <c r="AA186" s="160"/>
      <c r="AB186" s="27"/>
      <c r="AC186" s="34"/>
      <c r="AD186" s="41">
        <f t="shared" ref="AD186:AD249" si="301">+IF(OR((A186=""),(A186="X")),0,1)</f>
        <v>0</v>
      </c>
      <c r="AE186" s="41">
        <f t="shared" ref="AE186:AE249" si="302">IF(AND((AD186&gt;0),(N186&lt;&gt;""),(M186="")),1,0)</f>
        <v>0</v>
      </c>
      <c r="AF186" s="41">
        <f t="shared" ref="AF186:AF249" ca="1" si="303">IF(SUM(AM186:AV186)+BC186+SUM(BE186:CF186)+CL186&gt;0,1,0)</f>
        <v>0</v>
      </c>
      <c r="AG186" s="41">
        <f t="shared" ref="AG186:AG249" ca="1" si="304">IF(SUM(AM186:AR186)+SUM(BC186:CE186)-BJ186-BM186-BY186+CL186&gt;0,1,0)</f>
        <v>0</v>
      </c>
      <c r="AH186" s="34"/>
      <c r="AI186" s="109" t="str">
        <f t="shared" si="265"/>
        <v/>
      </c>
      <c r="AJ186" s="109">
        <f t="shared" ref="AJ186:AJ249" si="305">IF(AND(($AD186=1),O186=AI186),1,0)</f>
        <v>0</v>
      </c>
      <c r="AK186" s="109">
        <f t="shared" ref="AK186:AK249" si="306">IF(AND(($AD186=1),(AJ186=1)),AK185+1,AK185)</f>
        <v>0</v>
      </c>
      <c r="AL186" s="34"/>
      <c r="AM186" s="41">
        <f t="shared" ref="AM186:AM249" si="307">SUM(BC186:BI186)+SUM(BN186:BR186)</f>
        <v>0</v>
      </c>
      <c r="AN186" s="41">
        <f t="shared" si="230"/>
        <v>0</v>
      </c>
      <c r="AO186" s="41">
        <f t="shared" ref="AO186:AO249" si="308">SUM(BT186:CF186)</f>
        <v>0</v>
      </c>
      <c r="AP186" s="41">
        <f t="shared" si="231"/>
        <v>0</v>
      </c>
      <c r="AQ186" s="41">
        <f t="shared" ref="AQ186:AQ249" ca="1" si="309">CL186</f>
        <v>0</v>
      </c>
      <c r="AR186" s="41">
        <f t="shared" ca="1" si="232"/>
        <v>0</v>
      </c>
      <c r="AS186" s="41">
        <f t="shared" ref="AS186:AS249" si="310">BJ186</f>
        <v>0</v>
      </c>
      <c r="AT186" s="41">
        <f t="shared" si="233"/>
        <v>0</v>
      </c>
      <c r="AU186" s="41">
        <f t="shared" ref="AU186:AU249" si="311">SUM(BO186:BR186)</f>
        <v>0</v>
      </c>
      <c r="AV186" s="41">
        <f t="shared" si="234"/>
        <v>0</v>
      </c>
      <c r="AW186" s="34"/>
      <c r="AX186" s="34"/>
      <c r="AY186" s="41">
        <f t="shared" ref="AY186:AY249" si="312">+IF(AND(($AD186=1),(C186&lt;&gt;"")),1,0)</f>
        <v>0</v>
      </c>
      <c r="AZ186" s="41">
        <f t="shared" ref="AZ186:AZ249" si="313">+IF(AND(($AD186=1),(BC186&gt;0),(C186="")),1,0)</f>
        <v>0</v>
      </c>
      <c r="BA186" s="41">
        <f t="shared" si="266"/>
        <v>0</v>
      </c>
      <c r="BB186" s="41">
        <f t="shared" ref="BB186:BB249" si="314">+IF(AND(($AD186&gt;0),(BC186&gt;0),(D186="")),1,0)</f>
        <v>0</v>
      </c>
      <c r="BC186" s="41">
        <f t="shared" ref="BC186:BC249" si="315">IF((AY186+BA186)=1,1,0)</f>
        <v>0</v>
      </c>
      <c r="BD186" s="34"/>
      <c r="BE186" s="41">
        <f t="shared" ref="BE186:BE249" si="316">+IF(AND(($AD186=1),(F186="")),1,0)</f>
        <v>0</v>
      </c>
      <c r="BF186" s="41">
        <f t="shared" ref="BF186:BF249" si="317">+IF(AND(($AD186=1),(G186="")),1,0)</f>
        <v>0</v>
      </c>
      <c r="BG186" s="41">
        <f t="shared" ref="BG186:BG249" si="318">+IF(AND(($AD186=1),(H186="")),1,0)</f>
        <v>0</v>
      </c>
      <c r="BH186" s="41">
        <f t="shared" ref="BH186:BH249" si="319">+IF(AND(($AD186=1),(I186="")),1,0)</f>
        <v>0</v>
      </c>
      <c r="BI186" s="41">
        <f t="shared" ref="BI186:BI249" si="320">+IF(AND(($AD186=1),(OR((P186&lt;BI$8),(P186=BI$7),(P186=BI$6)))),1,0)</f>
        <v>0</v>
      </c>
      <c r="BJ186" s="41">
        <f t="shared" ref="BJ186:BJ249" si="321">+IF(AND(($AD186=1),(O186="")),1,0)</f>
        <v>0</v>
      </c>
      <c r="BL186" s="41">
        <f t="shared" si="262"/>
        <v>0</v>
      </c>
      <c r="BM186" s="41">
        <f t="shared" si="263"/>
        <v>0</v>
      </c>
      <c r="BN186" s="41">
        <f t="shared" ref="BN186:BN249" si="322">+IF(AND((N186=""),($AD186=1)),1,0)</f>
        <v>0</v>
      </c>
      <c r="BO186" s="41">
        <f t="shared" ref="BO186:BO249" si="323">+IF(AND(($AD186=1),(S186="")),1,0)</f>
        <v>0</v>
      </c>
      <c r="BP186" s="41">
        <f t="shared" ref="BP186:BP249" si="324">+IF(AND(($AD186&gt;0),(V186="")),1,0)</f>
        <v>0</v>
      </c>
      <c r="BQ186" s="41">
        <f t="shared" ref="BQ186:BQ249" si="325">IF(AND(($AD186&gt;0),(W186="")),1,0)</f>
        <v>0</v>
      </c>
      <c r="BR186" s="41">
        <f t="shared" ref="BR186:BR249" si="326">+IF(AND(($AD186&gt;0),(Y186=""),(Y186="")),1,0)</f>
        <v>0</v>
      </c>
      <c r="BS186" s="34"/>
      <c r="BT186" s="41">
        <f t="shared" ref="BT186:BT249" si="327">IF(AND((LEN(D186)&lt;&gt;BT$12),(D186&lt;&gt;""),($AD186=1)),1,0)</f>
        <v>0</v>
      </c>
      <c r="BU186" s="41">
        <f t="shared" ref="BU186:BU249" si="328">IF(AND((LEN(F186)&lt;&gt;BU$12),(F186&lt;&gt;""),($AD186=1)),1,0)</f>
        <v>0</v>
      </c>
      <c r="BV186" s="41">
        <f t="shared" ref="BV186:BV249" si="329">IF(AND((LEN(G186)&lt;&gt;BV$12),(G186&lt;&gt;""),($AD186=1)),1,0)</f>
        <v>0</v>
      </c>
      <c r="BW186" s="41">
        <f t="shared" ref="BW186:BW249" si="330">IF(AND((LEN(H186)&lt;&gt;BW$12),(H186&lt;&gt;""),($AD186=1)),1,0)</f>
        <v>0</v>
      </c>
      <c r="BX186" s="41">
        <f t="shared" ref="BX186:BX249" si="331">+IF(AND(($AD186=1),OR((I186=""),(I186=" "),(I186=0),(I186&gt;1000000000))),1,0)</f>
        <v>0</v>
      </c>
      <c r="BY186" s="41">
        <f t="shared" si="264"/>
        <v>0</v>
      </c>
      <c r="BZ186" s="41">
        <f t="shared" ref="BZ186:BZ249" si="332">IF(AND((LEN(N186)&gt;BZ$12),($AD186=1)),1,0)</f>
        <v>0</v>
      </c>
      <c r="CA186" s="41">
        <f t="shared" ref="CA186:CA249" si="333">IF(AND((LEN(U186)&gt;CA$12),($AD186=1)),1,0)</f>
        <v>0</v>
      </c>
      <c r="CB186" s="41">
        <f t="shared" ref="CB186:CB249" si="334">IF(AND((LEN(V186)&gt;CB$12),($AD186=1)),1,0)</f>
        <v>0</v>
      </c>
      <c r="CC186" s="41">
        <f t="shared" ref="CC186:CC249" si="335">IF(AND((LEN(W186)&lt;&gt;CC$12),(W186&gt;""),($AD186=1)),1,0)</f>
        <v>0</v>
      </c>
      <c r="CD186" s="41">
        <f t="shared" ref="CD186:CD249" si="336">IF(AND((LEN(X186)&gt;CD$12),($AE186=1)),1,0)</f>
        <v>0</v>
      </c>
      <c r="CE186" s="41">
        <f t="shared" ref="CE186:CE249" si="337">IF(AND((LEN(Y186)&gt;CE$12),($AD186=1)),1,0)</f>
        <v>0</v>
      </c>
      <c r="CF186" s="41">
        <f t="shared" ref="CF186:CF249" si="338">IF(AND((LEN(O186)&gt;CF$12),($AD186=1)),1,0)</f>
        <v>0</v>
      </c>
      <c r="CH186" s="50">
        <f t="shared" ref="CH186:CH249" si="339">+IF(I186&gt;0,$F$10,0)</f>
        <v>0</v>
      </c>
      <c r="CI186" s="50">
        <f t="shared" ref="CI186:CI249" si="340">IF(P186=" ",0,IF(AND((P186&lt;&gt;CH186),(P186&lt;&gt;"")),P186,0))</f>
        <v>0</v>
      </c>
      <c r="CJ186" s="50">
        <f t="shared" ref="CJ186:CJ249" si="341">IF(CI186&gt;0,CI186,IF(CH186&gt;0,CH186,0))</f>
        <v>0</v>
      </c>
      <c r="CK186" s="50"/>
      <c r="CL186" s="41">
        <f t="shared" ref="CL186:CL249" ca="1" si="342">IF(AND((AD186=1),(CJ186&gt;0),(DAYS360(TODAY(),CJ186)&gt;$CK$12)),1,0)</f>
        <v>0</v>
      </c>
      <c r="CM186" s="34"/>
      <c r="CN186" s="41">
        <f t="shared" ref="CN186:CN249" si="343">IF(SUM(CO186:CQ186)=3,1,0)</f>
        <v>0</v>
      </c>
      <c r="CO186" s="41">
        <f t="shared" ref="CO186:CO249" si="344">IF(AND((M186&lt;&gt;""),OR((M186=M185),(M186=M187))),1,0)</f>
        <v>0</v>
      </c>
      <c r="CP186" s="41">
        <f t="shared" ref="CP186:CP249" si="345">IF(AND((B186&gt;""),(O186&lt;&gt;""),OR((O186=O185),(O186=O187))),1,0)</f>
        <v>0</v>
      </c>
      <c r="CQ186" s="41">
        <f t="shared" ref="CQ186:CQ249" si="346">IF(AND((B186&gt;""),(P186&lt;&gt;""),OR((P186=P185),(P186=P187))),1,0)</f>
        <v>0</v>
      </c>
      <c r="CR186" s="41">
        <f t="shared" ref="CR186:CR249" si="347">IF(AND((CN186&gt;0),(CN186&lt;&gt;CN185),(CN186=CN187)),1,0)</f>
        <v>0</v>
      </c>
      <c r="CS186" s="34"/>
      <c r="CT186" s="41">
        <f t="shared" si="269"/>
        <v>0</v>
      </c>
      <c r="CU186" s="34"/>
      <c r="CV186" s="39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</row>
    <row r="187" spans="1:162" s="21" customFormat="1" ht="21" x14ac:dyDescent="0.35">
      <c r="A187" s="57" t="str">
        <f t="shared" si="261"/>
        <v/>
      </c>
      <c r="B187" s="128"/>
      <c r="C187" s="105"/>
      <c r="D187" s="192"/>
      <c r="E187" s="192"/>
      <c r="F187" s="144"/>
      <c r="G187" s="145"/>
      <c r="H187" s="144"/>
      <c r="I187" s="132"/>
      <c r="J187" s="98"/>
      <c r="K187" s="98"/>
      <c r="L187" s="98"/>
      <c r="M187" s="99"/>
      <c r="N187" s="147"/>
      <c r="O187" s="148"/>
      <c r="P187" s="101"/>
      <c r="Q187" s="135"/>
      <c r="R187" s="135"/>
      <c r="S187" s="135"/>
      <c r="T187" s="100"/>
      <c r="U187" s="100"/>
      <c r="V187" s="137"/>
      <c r="W187" s="138"/>
      <c r="X187" s="128"/>
      <c r="Y187" s="128"/>
      <c r="Z187" s="146"/>
      <c r="AA187" s="160"/>
      <c r="AB187" s="27"/>
      <c r="AC187" s="34"/>
      <c r="AD187" s="41">
        <f t="shared" si="301"/>
        <v>0</v>
      </c>
      <c r="AE187" s="41">
        <f t="shared" si="302"/>
        <v>0</v>
      </c>
      <c r="AF187" s="41">
        <f t="shared" ca="1" si="303"/>
        <v>0</v>
      </c>
      <c r="AG187" s="41">
        <f t="shared" ca="1" si="304"/>
        <v>0</v>
      </c>
      <c r="AH187" s="34"/>
      <c r="AI187" s="109" t="str">
        <f t="shared" si="265"/>
        <v/>
      </c>
      <c r="AJ187" s="109">
        <f t="shared" si="305"/>
        <v>0</v>
      </c>
      <c r="AK187" s="109">
        <f t="shared" si="306"/>
        <v>0</v>
      </c>
      <c r="AL187" s="34"/>
      <c r="AM187" s="41">
        <f t="shared" si="307"/>
        <v>0</v>
      </c>
      <c r="AN187" s="41">
        <f t="shared" si="230"/>
        <v>0</v>
      </c>
      <c r="AO187" s="41">
        <f t="shared" si="308"/>
        <v>0</v>
      </c>
      <c r="AP187" s="41">
        <f t="shared" si="231"/>
        <v>0</v>
      </c>
      <c r="AQ187" s="41">
        <f t="shared" ca="1" si="309"/>
        <v>0</v>
      </c>
      <c r="AR187" s="41">
        <f t="shared" ca="1" si="232"/>
        <v>0</v>
      </c>
      <c r="AS187" s="41">
        <f t="shared" si="310"/>
        <v>0</v>
      </c>
      <c r="AT187" s="41">
        <f t="shared" si="233"/>
        <v>0</v>
      </c>
      <c r="AU187" s="41">
        <f t="shared" si="311"/>
        <v>0</v>
      </c>
      <c r="AV187" s="41">
        <f t="shared" si="234"/>
        <v>0</v>
      </c>
      <c r="AW187" s="34"/>
      <c r="AX187" s="34"/>
      <c r="AY187" s="41">
        <f t="shared" si="312"/>
        <v>0</v>
      </c>
      <c r="AZ187" s="41">
        <f t="shared" si="313"/>
        <v>0</v>
      </c>
      <c r="BA187" s="41">
        <f t="shared" si="266"/>
        <v>0</v>
      </c>
      <c r="BB187" s="41">
        <f t="shared" si="314"/>
        <v>0</v>
      </c>
      <c r="BC187" s="41">
        <f t="shared" si="315"/>
        <v>0</v>
      </c>
      <c r="BD187" s="34"/>
      <c r="BE187" s="41">
        <f t="shared" si="316"/>
        <v>0</v>
      </c>
      <c r="BF187" s="41">
        <f t="shared" si="317"/>
        <v>0</v>
      </c>
      <c r="BG187" s="41">
        <f t="shared" si="318"/>
        <v>0</v>
      </c>
      <c r="BH187" s="41">
        <f t="shared" si="319"/>
        <v>0</v>
      </c>
      <c r="BI187" s="41">
        <f t="shared" si="320"/>
        <v>0</v>
      </c>
      <c r="BJ187" s="41">
        <f t="shared" si="321"/>
        <v>0</v>
      </c>
      <c r="BL187" s="41">
        <f t="shared" si="262"/>
        <v>0</v>
      </c>
      <c r="BM187" s="41">
        <f t="shared" si="263"/>
        <v>0</v>
      </c>
      <c r="BN187" s="41">
        <f t="shared" si="322"/>
        <v>0</v>
      </c>
      <c r="BO187" s="41">
        <f t="shared" si="323"/>
        <v>0</v>
      </c>
      <c r="BP187" s="41">
        <f t="shared" si="324"/>
        <v>0</v>
      </c>
      <c r="BQ187" s="41">
        <f t="shared" si="325"/>
        <v>0</v>
      </c>
      <c r="BR187" s="41">
        <f t="shared" si="326"/>
        <v>0</v>
      </c>
      <c r="BS187" s="34"/>
      <c r="BT187" s="41">
        <f t="shared" si="327"/>
        <v>0</v>
      </c>
      <c r="BU187" s="41">
        <f t="shared" si="328"/>
        <v>0</v>
      </c>
      <c r="BV187" s="41">
        <f t="shared" si="329"/>
        <v>0</v>
      </c>
      <c r="BW187" s="41">
        <f t="shared" si="330"/>
        <v>0</v>
      </c>
      <c r="BX187" s="41">
        <f t="shared" si="331"/>
        <v>0</v>
      </c>
      <c r="BY187" s="41">
        <f t="shared" si="264"/>
        <v>0</v>
      </c>
      <c r="BZ187" s="41">
        <f t="shared" si="332"/>
        <v>0</v>
      </c>
      <c r="CA187" s="41">
        <f t="shared" si="333"/>
        <v>0</v>
      </c>
      <c r="CB187" s="41">
        <f t="shared" si="334"/>
        <v>0</v>
      </c>
      <c r="CC187" s="41">
        <f t="shared" si="335"/>
        <v>0</v>
      </c>
      <c r="CD187" s="41">
        <f t="shared" si="336"/>
        <v>0</v>
      </c>
      <c r="CE187" s="41">
        <f t="shared" si="337"/>
        <v>0</v>
      </c>
      <c r="CF187" s="41">
        <f t="shared" si="338"/>
        <v>0</v>
      </c>
      <c r="CH187" s="50">
        <f t="shared" si="339"/>
        <v>0</v>
      </c>
      <c r="CI187" s="50">
        <f t="shared" si="340"/>
        <v>0</v>
      </c>
      <c r="CJ187" s="50">
        <f t="shared" si="341"/>
        <v>0</v>
      </c>
      <c r="CK187" s="50"/>
      <c r="CL187" s="41">
        <f t="shared" ca="1" si="342"/>
        <v>0</v>
      </c>
      <c r="CM187" s="34"/>
      <c r="CN187" s="41">
        <f t="shared" si="343"/>
        <v>0</v>
      </c>
      <c r="CO187" s="41">
        <f t="shared" si="344"/>
        <v>0</v>
      </c>
      <c r="CP187" s="41">
        <f t="shared" si="345"/>
        <v>0</v>
      </c>
      <c r="CQ187" s="41">
        <f t="shared" si="346"/>
        <v>0</v>
      </c>
      <c r="CR187" s="41">
        <f t="shared" si="347"/>
        <v>0</v>
      </c>
      <c r="CS187" s="34"/>
      <c r="CT187" s="41">
        <f t="shared" si="269"/>
        <v>0</v>
      </c>
      <c r="CU187" s="34"/>
      <c r="CV187" s="39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</row>
    <row r="188" spans="1:162" ht="21" x14ac:dyDescent="0.35">
      <c r="A188" s="57" t="str">
        <f t="shared" si="261"/>
        <v/>
      </c>
      <c r="B188" s="128"/>
      <c r="C188" s="105"/>
      <c r="D188" s="192"/>
      <c r="E188" s="192"/>
      <c r="F188" s="144"/>
      <c r="G188" s="145"/>
      <c r="H188" s="144"/>
      <c r="I188" s="132"/>
      <c r="J188" s="98"/>
      <c r="K188" s="98"/>
      <c r="L188" s="98"/>
      <c r="M188" s="99"/>
      <c r="N188" s="147"/>
      <c r="O188" s="148"/>
      <c r="P188" s="101"/>
      <c r="Q188" s="135"/>
      <c r="R188" s="135"/>
      <c r="S188" s="135"/>
      <c r="T188" s="100"/>
      <c r="U188" s="100"/>
      <c r="V188" s="137"/>
      <c r="W188" s="138"/>
      <c r="X188" s="128"/>
      <c r="Y188" s="128"/>
      <c r="Z188" s="146"/>
      <c r="AA188" s="160"/>
      <c r="AB188" s="27"/>
      <c r="AC188" s="34"/>
      <c r="AD188" s="41">
        <f t="shared" si="301"/>
        <v>0</v>
      </c>
      <c r="AE188" s="41">
        <f t="shared" si="302"/>
        <v>0</v>
      </c>
      <c r="AF188" s="41">
        <f t="shared" ca="1" si="303"/>
        <v>0</v>
      </c>
      <c r="AG188" s="41">
        <f t="shared" ca="1" si="304"/>
        <v>0</v>
      </c>
      <c r="AH188" s="34"/>
      <c r="AI188" s="109" t="str">
        <f t="shared" si="265"/>
        <v/>
      </c>
      <c r="AJ188" s="109">
        <f t="shared" si="305"/>
        <v>0</v>
      </c>
      <c r="AK188" s="109">
        <f t="shared" si="306"/>
        <v>0</v>
      </c>
      <c r="AL188" s="34"/>
      <c r="AM188" s="41">
        <f t="shared" si="307"/>
        <v>0</v>
      </c>
      <c r="AN188" s="41">
        <f t="shared" si="230"/>
        <v>0</v>
      </c>
      <c r="AO188" s="41">
        <f t="shared" si="308"/>
        <v>0</v>
      </c>
      <c r="AP188" s="41">
        <f t="shared" si="231"/>
        <v>0</v>
      </c>
      <c r="AQ188" s="41">
        <f t="shared" ca="1" si="309"/>
        <v>0</v>
      </c>
      <c r="AR188" s="41">
        <f t="shared" ca="1" si="232"/>
        <v>0</v>
      </c>
      <c r="AS188" s="41">
        <f t="shared" si="310"/>
        <v>0</v>
      </c>
      <c r="AT188" s="41">
        <f t="shared" si="233"/>
        <v>0</v>
      </c>
      <c r="AU188" s="41">
        <f t="shared" si="311"/>
        <v>0</v>
      </c>
      <c r="AV188" s="41">
        <f t="shared" si="234"/>
        <v>0</v>
      </c>
      <c r="AW188" s="34"/>
      <c r="AX188" s="34"/>
      <c r="AY188" s="41">
        <f t="shared" si="312"/>
        <v>0</v>
      </c>
      <c r="AZ188" s="41">
        <f t="shared" si="313"/>
        <v>0</v>
      </c>
      <c r="BA188" s="41">
        <f t="shared" si="266"/>
        <v>0</v>
      </c>
      <c r="BB188" s="41">
        <f t="shared" si="314"/>
        <v>0</v>
      </c>
      <c r="BC188" s="41">
        <f t="shared" si="315"/>
        <v>0</v>
      </c>
      <c r="BD188" s="34"/>
      <c r="BE188" s="41">
        <f t="shared" si="316"/>
        <v>0</v>
      </c>
      <c r="BF188" s="41">
        <f t="shared" si="317"/>
        <v>0</v>
      </c>
      <c r="BG188" s="41">
        <f t="shared" si="318"/>
        <v>0</v>
      </c>
      <c r="BH188" s="41">
        <f t="shared" si="319"/>
        <v>0</v>
      </c>
      <c r="BI188" s="41">
        <f t="shared" si="320"/>
        <v>0</v>
      </c>
      <c r="BJ188" s="41">
        <f t="shared" si="321"/>
        <v>0</v>
      </c>
      <c r="BK188" s="21"/>
      <c r="BL188" s="41">
        <f t="shared" si="262"/>
        <v>0</v>
      </c>
      <c r="BM188" s="41">
        <f t="shared" si="263"/>
        <v>0</v>
      </c>
      <c r="BN188" s="41">
        <f t="shared" si="322"/>
        <v>0</v>
      </c>
      <c r="BO188" s="41">
        <f t="shared" si="323"/>
        <v>0</v>
      </c>
      <c r="BP188" s="41">
        <f t="shared" si="324"/>
        <v>0</v>
      </c>
      <c r="BQ188" s="41">
        <f t="shared" si="325"/>
        <v>0</v>
      </c>
      <c r="BR188" s="41">
        <f t="shared" si="326"/>
        <v>0</v>
      </c>
      <c r="BS188" s="34"/>
      <c r="BT188" s="41">
        <f t="shared" si="327"/>
        <v>0</v>
      </c>
      <c r="BU188" s="41">
        <f t="shared" si="328"/>
        <v>0</v>
      </c>
      <c r="BV188" s="41">
        <f t="shared" si="329"/>
        <v>0</v>
      </c>
      <c r="BW188" s="41">
        <f t="shared" si="330"/>
        <v>0</v>
      </c>
      <c r="BX188" s="41">
        <f t="shared" si="331"/>
        <v>0</v>
      </c>
      <c r="BY188" s="41">
        <f t="shared" si="264"/>
        <v>0</v>
      </c>
      <c r="BZ188" s="41">
        <f t="shared" si="332"/>
        <v>0</v>
      </c>
      <c r="CA188" s="41">
        <f t="shared" si="333"/>
        <v>0</v>
      </c>
      <c r="CB188" s="41">
        <f t="shared" si="334"/>
        <v>0</v>
      </c>
      <c r="CC188" s="41">
        <f t="shared" si="335"/>
        <v>0</v>
      </c>
      <c r="CD188" s="41">
        <f t="shared" si="336"/>
        <v>0</v>
      </c>
      <c r="CE188" s="41">
        <f t="shared" si="337"/>
        <v>0</v>
      </c>
      <c r="CF188" s="41">
        <f t="shared" si="338"/>
        <v>0</v>
      </c>
      <c r="CG188" s="21"/>
      <c r="CH188" s="50">
        <f t="shared" si="339"/>
        <v>0</v>
      </c>
      <c r="CI188" s="50">
        <f t="shared" si="340"/>
        <v>0</v>
      </c>
      <c r="CJ188" s="50">
        <f t="shared" si="341"/>
        <v>0</v>
      </c>
      <c r="CK188" s="50"/>
      <c r="CL188" s="41">
        <f t="shared" ca="1" si="342"/>
        <v>0</v>
      </c>
      <c r="CM188" s="34"/>
      <c r="CN188" s="41">
        <f t="shared" si="343"/>
        <v>0</v>
      </c>
      <c r="CO188" s="41">
        <f t="shared" si="344"/>
        <v>0</v>
      </c>
      <c r="CP188" s="41">
        <f t="shared" si="345"/>
        <v>0</v>
      </c>
      <c r="CQ188" s="41">
        <f t="shared" si="346"/>
        <v>0</v>
      </c>
      <c r="CR188" s="41">
        <f t="shared" si="347"/>
        <v>0</v>
      </c>
      <c r="CS188" s="34"/>
      <c r="CT188" s="41">
        <f t="shared" si="269"/>
        <v>0</v>
      </c>
      <c r="CU188" s="34"/>
      <c r="CV188" s="39"/>
    </row>
    <row r="189" spans="1:162" ht="21" x14ac:dyDescent="0.35">
      <c r="A189" s="57" t="str">
        <f t="shared" si="261"/>
        <v/>
      </c>
      <c r="B189" s="128"/>
      <c r="C189" s="105"/>
      <c r="D189" s="192"/>
      <c r="E189" s="192"/>
      <c r="F189" s="144"/>
      <c r="G189" s="145"/>
      <c r="H189" s="144"/>
      <c r="I189" s="132"/>
      <c r="J189" s="98"/>
      <c r="K189" s="98"/>
      <c r="L189" s="98"/>
      <c r="M189" s="99"/>
      <c r="N189" s="147"/>
      <c r="O189" s="148"/>
      <c r="P189" s="101"/>
      <c r="Q189" s="135"/>
      <c r="R189" s="135"/>
      <c r="S189" s="135"/>
      <c r="T189" s="100"/>
      <c r="U189" s="100"/>
      <c r="V189" s="137"/>
      <c r="W189" s="138"/>
      <c r="X189" s="128"/>
      <c r="Y189" s="128"/>
      <c r="Z189" s="146"/>
      <c r="AA189" s="160"/>
      <c r="AB189" s="27"/>
      <c r="AC189" s="34"/>
      <c r="AD189" s="41">
        <f t="shared" si="301"/>
        <v>0</v>
      </c>
      <c r="AE189" s="41">
        <f t="shared" si="302"/>
        <v>0</v>
      </c>
      <c r="AF189" s="41">
        <f t="shared" ca="1" si="303"/>
        <v>0</v>
      </c>
      <c r="AG189" s="41">
        <f t="shared" ca="1" si="304"/>
        <v>0</v>
      </c>
      <c r="AH189" s="34"/>
      <c r="AI189" s="109" t="str">
        <f t="shared" si="265"/>
        <v/>
      </c>
      <c r="AJ189" s="109">
        <f t="shared" si="305"/>
        <v>0</v>
      </c>
      <c r="AK189" s="109">
        <f t="shared" si="306"/>
        <v>0</v>
      </c>
      <c r="AL189" s="34"/>
      <c r="AM189" s="41">
        <f t="shared" si="307"/>
        <v>0</v>
      </c>
      <c r="AN189" s="41">
        <f t="shared" si="230"/>
        <v>0</v>
      </c>
      <c r="AO189" s="41">
        <f t="shared" si="308"/>
        <v>0</v>
      </c>
      <c r="AP189" s="41">
        <f t="shared" si="231"/>
        <v>0</v>
      </c>
      <c r="AQ189" s="41">
        <f t="shared" ca="1" si="309"/>
        <v>0</v>
      </c>
      <c r="AR189" s="41">
        <f t="shared" ca="1" si="232"/>
        <v>0</v>
      </c>
      <c r="AS189" s="41">
        <f t="shared" si="310"/>
        <v>0</v>
      </c>
      <c r="AT189" s="41">
        <f t="shared" si="233"/>
        <v>0</v>
      </c>
      <c r="AU189" s="41">
        <f t="shared" si="311"/>
        <v>0</v>
      </c>
      <c r="AV189" s="41">
        <f t="shared" si="234"/>
        <v>0</v>
      </c>
      <c r="AW189" s="34"/>
      <c r="AX189" s="34"/>
      <c r="AY189" s="41">
        <f t="shared" si="312"/>
        <v>0</v>
      </c>
      <c r="AZ189" s="41">
        <f t="shared" si="313"/>
        <v>0</v>
      </c>
      <c r="BA189" s="41">
        <f t="shared" si="266"/>
        <v>0</v>
      </c>
      <c r="BB189" s="41">
        <f t="shared" si="314"/>
        <v>0</v>
      </c>
      <c r="BC189" s="41">
        <f t="shared" si="315"/>
        <v>0</v>
      </c>
      <c r="BD189" s="34"/>
      <c r="BE189" s="41">
        <f t="shared" si="316"/>
        <v>0</v>
      </c>
      <c r="BF189" s="41">
        <f t="shared" si="317"/>
        <v>0</v>
      </c>
      <c r="BG189" s="41">
        <f t="shared" si="318"/>
        <v>0</v>
      </c>
      <c r="BH189" s="41">
        <f t="shared" si="319"/>
        <v>0</v>
      </c>
      <c r="BI189" s="41">
        <f t="shared" si="320"/>
        <v>0</v>
      </c>
      <c r="BJ189" s="41">
        <f t="shared" si="321"/>
        <v>0</v>
      </c>
      <c r="BK189" s="21"/>
      <c r="BL189" s="41">
        <f t="shared" si="262"/>
        <v>0</v>
      </c>
      <c r="BM189" s="41">
        <f t="shared" si="263"/>
        <v>0</v>
      </c>
      <c r="BN189" s="41">
        <f t="shared" si="322"/>
        <v>0</v>
      </c>
      <c r="BO189" s="41">
        <f t="shared" si="323"/>
        <v>0</v>
      </c>
      <c r="BP189" s="41">
        <f t="shared" si="324"/>
        <v>0</v>
      </c>
      <c r="BQ189" s="41">
        <f t="shared" si="325"/>
        <v>0</v>
      </c>
      <c r="BR189" s="41">
        <f t="shared" si="326"/>
        <v>0</v>
      </c>
      <c r="BS189" s="34"/>
      <c r="BT189" s="41">
        <f t="shared" si="327"/>
        <v>0</v>
      </c>
      <c r="BU189" s="41">
        <f t="shared" si="328"/>
        <v>0</v>
      </c>
      <c r="BV189" s="41">
        <f t="shared" si="329"/>
        <v>0</v>
      </c>
      <c r="BW189" s="41">
        <f t="shared" si="330"/>
        <v>0</v>
      </c>
      <c r="BX189" s="41">
        <f t="shared" si="331"/>
        <v>0</v>
      </c>
      <c r="BY189" s="41">
        <f t="shared" si="264"/>
        <v>0</v>
      </c>
      <c r="BZ189" s="41">
        <f t="shared" si="332"/>
        <v>0</v>
      </c>
      <c r="CA189" s="41">
        <f t="shared" si="333"/>
        <v>0</v>
      </c>
      <c r="CB189" s="41">
        <f t="shared" si="334"/>
        <v>0</v>
      </c>
      <c r="CC189" s="41">
        <f t="shared" si="335"/>
        <v>0</v>
      </c>
      <c r="CD189" s="41">
        <f t="shared" si="336"/>
        <v>0</v>
      </c>
      <c r="CE189" s="41">
        <f t="shared" si="337"/>
        <v>0</v>
      </c>
      <c r="CF189" s="41">
        <f t="shared" si="338"/>
        <v>0</v>
      </c>
      <c r="CG189" s="21"/>
      <c r="CH189" s="50">
        <f t="shared" si="339"/>
        <v>0</v>
      </c>
      <c r="CI189" s="50">
        <f t="shared" si="340"/>
        <v>0</v>
      </c>
      <c r="CJ189" s="50">
        <f t="shared" si="341"/>
        <v>0</v>
      </c>
      <c r="CK189" s="50"/>
      <c r="CL189" s="41">
        <f t="shared" ca="1" si="342"/>
        <v>0</v>
      </c>
      <c r="CM189" s="34"/>
      <c r="CN189" s="41">
        <f t="shared" si="343"/>
        <v>0</v>
      </c>
      <c r="CO189" s="41">
        <f t="shared" si="344"/>
        <v>0</v>
      </c>
      <c r="CP189" s="41">
        <f t="shared" si="345"/>
        <v>0</v>
      </c>
      <c r="CQ189" s="41">
        <f t="shared" si="346"/>
        <v>0</v>
      </c>
      <c r="CR189" s="41">
        <f t="shared" si="347"/>
        <v>0</v>
      </c>
      <c r="CS189" s="34"/>
      <c r="CT189" s="41">
        <f t="shared" si="269"/>
        <v>0</v>
      </c>
      <c r="CU189" s="34"/>
      <c r="CV189" s="39"/>
    </row>
    <row r="190" spans="1:162" ht="21" x14ac:dyDescent="0.35">
      <c r="A190" s="57" t="str">
        <f t="shared" si="261"/>
        <v/>
      </c>
      <c r="B190" s="128"/>
      <c r="C190" s="105"/>
      <c r="D190" s="192"/>
      <c r="E190" s="192"/>
      <c r="F190" s="144"/>
      <c r="G190" s="145"/>
      <c r="H190" s="144"/>
      <c r="I190" s="132"/>
      <c r="J190" s="98"/>
      <c r="K190" s="98"/>
      <c r="L190" s="98"/>
      <c r="M190" s="99"/>
      <c r="N190" s="147"/>
      <c r="O190" s="148"/>
      <c r="P190" s="101"/>
      <c r="Q190" s="135"/>
      <c r="R190" s="135"/>
      <c r="S190" s="135"/>
      <c r="T190" s="100"/>
      <c r="U190" s="100"/>
      <c r="V190" s="137"/>
      <c r="W190" s="138"/>
      <c r="X190" s="128"/>
      <c r="Y190" s="128"/>
      <c r="Z190" s="146"/>
      <c r="AA190" s="160"/>
      <c r="AB190" s="27"/>
      <c r="AC190" s="34"/>
      <c r="AD190" s="41">
        <f t="shared" si="301"/>
        <v>0</v>
      </c>
      <c r="AE190" s="41">
        <f t="shared" si="302"/>
        <v>0</v>
      </c>
      <c r="AF190" s="41">
        <f t="shared" ca="1" si="303"/>
        <v>0</v>
      </c>
      <c r="AG190" s="41">
        <f t="shared" ca="1" si="304"/>
        <v>0</v>
      </c>
      <c r="AH190" s="34"/>
      <c r="AI190" s="109" t="str">
        <f t="shared" si="265"/>
        <v/>
      </c>
      <c r="AJ190" s="109">
        <f t="shared" si="305"/>
        <v>0</v>
      </c>
      <c r="AK190" s="109">
        <f t="shared" si="306"/>
        <v>0</v>
      </c>
      <c r="AL190" s="34"/>
      <c r="AM190" s="41">
        <f t="shared" si="307"/>
        <v>0</v>
      </c>
      <c r="AN190" s="41">
        <f t="shared" si="230"/>
        <v>0</v>
      </c>
      <c r="AO190" s="41">
        <f t="shared" si="308"/>
        <v>0</v>
      </c>
      <c r="AP190" s="41">
        <f t="shared" si="231"/>
        <v>0</v>
      </c>
      <c r="AQ190" s="41">
        <f t="shared" ca="1" si="309"/>
        <v>0</v>
      </c>
      <c r="AR190" s="41">
        <f t="shared" ca="1" si="232"/>
        <v>0</v>
      </c>
      <c r="AS190" s="41">
        <f t="shared" si="310"/>
        <v>0</v>
      </c>
      <c r="AT190" s="41">
        <f t="shared" si="233"/>
        <v>0</v>
      </c>
      <c r="AU190" s="41">
        <f t="shared" si="311"/>
        <v>0</v>
      </c>
      <c r="AV190" s="41">
        <f t="shared" si="234"/>
        <v>0</v>
      </c>
      <c r="AW190" s="34"/>
      <c r="AX190" s="34"/>
      <c r="AY190" s="41">
        <f t="shared" si="312"/>
        <v>0</v>
      </c>
      <c r="AZ190" s="41">
        <f t="shared" si="313"/>
        <v>0</v>
      </c>
      <c r="BA190" s="41">
        <f t="shared" si="266"/>
        <v>0</v>
      </c>
      <c r="BB190" s="41">
        <f t="shared" si="314"/>
        <v>0</v>
      </c>
      <c r="BC190" s="41">
        <f t="shared" si="315"/>
        <v>0</v>
      </c>
      <c r="BD190" s="34"/>
      <c r="BE190" s="41">
        <f t="shared" si="316"/>
        <v>0</v>
      </c>
      <c r="BF190" s="41">
        <f t="shared" si="317"/>
        <v>0</v>
      </c>
      <c r="BG190" s="41">
        <f t="shared" si="318"/>
        <v>0</v>
      </c>
      <c r="BH190" s="41">
        <f t="shared" si="319"/>
        <v>0</v>
      </c>
      <c r="BI190" s="41">
        <f t="shared" si="320"/>
        <v>0</v>
      </c>
      <c r="BJ190" s="41">
        <f t="shared" si="321"/>
        <v>0</v>
      </c>
      <c r="BK190" s="21"/>
      <c r="BL190" s="41">
        <f t="shared" si="262"/>
        <v>0</v>
      </c>
      <c r="BM190" s="41">
        <f t="shared" si="263"/>
        <v>0</v>
      </c>
      <c r="BN190" s="41">
        <f t="shared" si="322"/>
        <v>0</v>
      </c>
      <c r="BO190" s="41">
        <f t="shared" si="323"/>
        <v>0</v>
      </c>
      <c r="BP190" s="41">
        <f t="shared" si="324"/>
        <v>0</v>
      </c>
      <c r="BQ190" s="41">
        <f t="shared" si="325"/>
        <v>0</v>
      </c>
      <c r="BR190" s="41">
        <f t="shared" si="326"/>
        <v>0</v>
      </c>
      <c r="BS190" s="34"/>
      <c r="BT190" s="41">
        <f t="shared" si="327"/>
        <v>0</v>
      </c>
      <c r="BU190" s="41">
        <f t="shared" si="328"/>
        <v>0</v>
      </c>
      <c r="BV190" s="41">
        <f t="shared" si="329"/>
        <v>0</v>
      </c>
      <c r="BW190" s="41">
        <f t="shared" si="330"/>
        <v>0</v>
      </c>
      <c r="BX190" s="41">
        <f t="shared" si="331"/>
        <v>0</v>
      </c>
      <c r="BY190" s="41">
        <f t="shared" si="264"/>
        <v>0</v>
      </c>
      <c r="BZ190" s="41">
        <f t="shared" si="332"/>
        <v>0</v>
      </c>
      <c r="CA190" s="41">
        <f t="shared" si="333"/>
        <v>0</v>
      </c>
      <c r="CB190" s="41">
        <f t="shared" si="334"/>
        <v>0</v>
      </c>
      <c r="CC190" s="41">
        <f t="shared" si="335"/>
        <v>0</v>
      </c>
      <c r="CD190" s="41">
        <f t="shared" si="336"/>
        <v>0</v>
      </c>
      <c r="CE190" s="41">
        <f t="shared" si="337"/>
        <v>0</v>
      </c>
      <c r="CF190" s="41">
        <f t="shared" si="338"/>
        <v>0</v>
      </c>
      <c r="CG190" s="21"/>
      <c r="CH190" s="50">
        <f t="shared" si="339"/>
        <v>0</v>
      </c>
      <c r="CI190" s="50">
        <f t="shared" si="340"/>
        <v>0</v>
      </c>
      <c r="CJ190" s="50">
        <f t="shared" si="341"/>
        <v>0</v>
      </c>
      <c r="CK190" s="50"/>
      <c r="CL190" s="41">
        <f t="shared" ca="1" si="342"/>
        <v>0</v>
      </c>
      <c r="CM190" s="34"/>
      <c r="CN190" s="41">
        <f t="shared" si="343"/>
        <v>0</v>
      </c>
      <c r="CO190" s="41">
        <f t="shared" si="344"/>
        <v>0</v>
      </c>
      <c r="CP190" s="41">
        <f t="shared" si="345"/>
        <v>0</v>
      </c>
      <c r="CQ190" s="41">
        <f t="shared" si="346"/>
        <v>0</v>
      </c>
      <c r="CR190" s="41">
        <f t="shared" si="347"/>
        <v>0</v>
      </c>
      <c r="CS190" s="34"/>
      <c r="CT190" s="41">
        <f t="shared" si="269"/>
        <v>0</v>
      </c>
      <c r="CU190" s="34"/>
      <c r="CV190" s="39"/>
    </row>
    <row r="191" spans="1:162" ht="21" x14ac:dyDescent="0.35">
      <c r="A191" s="57" t="str">
        <f t="shared" si="261"/>
        <v/>
      </c>
      <c r="B191" s="128"/>
      <c r="C191" s="105"/>
      <c r="D191" s="192"/>
      <c r="E191" s="192"/>
      <c r="F191" s="144"/>
      <c r="G191" s="145"/>
      <c r="H191" s="144"/>
      <c r="I191" s="132"/>
      <c r="J191" s="98"/>
      <c r="K191" s="98"/>
      <c r="L191" s="98"/>
      <c r="M191" s="99"/>
      <c r="N191" s="147"/>
      <c r="O191" s="148"/>
      <c r="P191" s="101"/>
      <c r="Q191" s="135"/>
      <c r="R191" s="135"/>
      <c r="S191" s="135"/>
      <c r="T191" s="100"/>
      <c r="U191" s="100"/>
      <c r="V191" s="137"/>
      <c r="W191" s="138"/>
      <c r="X191" s="128"/>
      <c r="Y191" s="128"/>
      <c r="Z191" s="146"/>
      <c r="AA191" s="160"/>
      <c r="AB191" s="27"/>
      <c r="AC191" s="34"/>
      <c r="AD191" s="41">
        <f t="shared" si="301"/>
        <v>0</v>
      </c>
      <c r="AE191" s="41">
        <f t="shared" si="302"/>
        <v>0</v>
      </c>
      <c r="AF191" s="41">
        <f t="shared" ca="1" si="303"/>
        <v>0</v>
      </c>
      <c r="AG191" s="41">
        <f t="shared" ca="1" si="304"/>
        <v>0</v>
      </c>
      <c r="AH191" s="34"/>
      <c r="AI191" s="109" t="str">
        <f t="shared" si="265"/>
        <v/>
      </c>
      <c r="AJ191" s="109">
        <f t="shared" si="305"/>
        <v>0</v>
      </c>
      <c r="AK191" s="109">
        <f t="shared" si="306"/>
        <v>0</v>
      </c>
      <c r="AL191" s="34"/>
      <c r="AM191" s="41">
        <f t="shared" si="307"/>
        <v>0</v>
      </c>
      <c r="AN191" s="41">
        <f t="shared" si="230"/>
        <v>0</v>
      </c>
      <c r="AO191" s="41">
        <f t="shared" si="308"/>
        <v>0</v>
      </c>
      <c r="AP191" s="41">
        <f t="shared" si="231"/>
        <v>0</v>
      </c>
      <c r="AQ191" s="41">
        <f t="shared" ca="1" si="309"/>
        <v>0</v>
      </c>
      <c r="AR191" s="41">
        <f t="shared" ca="1" si="232"/>
        <v>0</v>
      </c>
      <c r="AS191" s="41">
        <f t="shared" si="310"/>
        <v>0</v>
      </c>
      <c r="AT191" s="41">
        <f t="shared" si="233"/>
        <v>0</v>
      </c>
      <c r="AU191" s="41">
        <f t="shared" si="311"/>
        <v>0</v>
      </c>
      <c r="AV191" s="41">
        <f t="shared" si="234"/>
        <v>0</v>
      </c>
      <c r="AW191" s="34"/>
      <c r="AX191" s="34"/>
      <c r="AY191" s="41">
        <f t="shared" si="312"/>
        <v>0</v>
      </c>
      <c r="AZ191" s="41">
        <f t="shared" si="313"/>
        <v>0</v>
      </c>
      <c r="BA191" s="41">
        <f t="shared" si="266"/>
        <v>0</v>
      </c>
      <c r="BB191" s="41">
        <f t="shared" si="314"/>
        <v>0</v>
      </c>
      <c r="BC191" s="41">
        <f t="shared" si="315"/>
        <v>0</v>
      </c>
      <c r="BD191" s="34"/>
      <c r="BE191" s="41">
        <f t="shared" si="316"/>
        <v>0</v>
      </c>
      <c r="BF191" s="41">
        <f t="shared" si="317"/>
        <v>0</v>
      </c>
      <c r="BG191" s="41">
        <f t="shared" si="318"/>
        <v>0</v>
      </c>
      <c r="BH191" s="41">
        <f t="shared" si="319"/>
        <v>0</v>
      </c>
      <c r="BI191" s="41">
        <f t="shared" si="320"/>
        <v>0</v>
      </c>
      <c r="BJ191" s="41">
        <f t="shared" si="321"/>
        <v>0</v>
      </c>
      <c r="BK191" s="21"/>
      <c r="BL191" s="41">
        <f t="shared" si="262"/>
        <v>0</v>
      </c>
      <c r="BM191" s="41">
        <f t="shared" si="263"/>
        <v>0</v>
      </c>
      <c r="BN191" s="41">
        <f t="shared" si="322"/>
        <v>0</v>
      </c>
      <c r="BO191" s="41">
        <f t="shared" si="323"/>
        <v>0</v>
      </c>
      <c r="BP191" s="41">
        <f t="shared" si="324"/>
        <v>0</v>
      </c>
      <c r="BQ191" s="41">
        <f t="shared" si="325"/>
        <v>0</v>
      </c>
      <c r="BR191" s="41">
        <f t="shared" si="326"/>
        <v>0</v>
      </c>
      <c r="BS191" s="34"/>
      <c r="BT191" s="41">
        <f t="shared" si="327"/>
        <v>0</v>
      </c>
      <c r="BU191" s="41">
        <f t="shared" si="328"/>
        <v>0</v>
      </c>
      <c r="BV191" s="41">
        <f t="shared" si="329"/>
        <v>0</v>
      </c>
      <c r="BW191" s="41">
        <f t="shared" si="330"/>
        <v>0</v>
      </c>
      <c r="BX191" s="41">
        <f t="shared" si="331"/>
        <v>0</v>
      </c>
      <c r="BY191" s="41">
        <f t="shared" si="264"/>
        <v>0</v>
      </c>
      <c r="BZ191" s="41">
        <f t="shared" si="332"/>
        <v>0</v>
      </c>
      <c r="CA191" s="41">
        <f t="shared" si="333"/>
        <v>0</v>
      </c>
      <c r="CB191" s="41">
        <f t="shared" si="334"/>
        <v>0</v>
      </c>
      <c r="CC191" s="41">
        <f t="shared" si="335"/>
        <v>0</v>
      </c>
      <c r="CD191" s="41">
        <f t="shared" si="336"/>
        <v>0</v>
      </c>
      <c r="CE191" s="41">
        <f t="shared" si="337"/>
        <v>0</v>
      </c>
      <c r="CF191" s="41">
        <f t="shared" si="338"/>
        <v>0</v>
      </c>
      <c r="CG191" s="21"/>
      <c r="CH191" s="50">
        <f t="shared" si="339"/>
        <v>0</v>
      </c>
      <c r="CI191" s="50">
        <f t="shared" si="340"/>
        <v>0</v>
      </c>
      <c r="CJ191" s="50">
        <f t="shared" si="341"/>
        <v>0</v>
      </c>
      <c r="CK191" s="50"/>
      <c r="CL191" s="41">
        <f t="shared" ca="1" si="342"/>
        <v>0</v>
      </c>
      <c r="CM191" s="34"/>
      <c r="CN191" s="41">
        <f t="shared" si="343"/>
        <v>0</v>
      </c>
      <c r="CO191" s="41">
        <f t="shared" si="344"/>
        <v>0</v>
      </c>
      <c r="CP191" s="41">
        <f t="shared" si="345"/>
        <v>0</v>
      </c>
      <c r="CQ191" s="41">
        <f t="shared" si="346"/>
        <v>0</v>
      </c>
      <c r="CR191" s="41">
        <f t="shared" si="347"/>
        <v>0</v>
      </c>
      <c r="CS191" s="34"/>
      <c r="CT191" s="41">
        <f t="shared" si="269"/>
        <v>0</v>
      </c>
      <c r="CU191" s="34"/>
      <c r="CV191" s="39"/>
    </row>
    <row r="192" spans="1:162" ht="21" x14ac:dyDescent="0.35">
      <c r="A192" s="57" t="str">
        <f t="shared" si="261"/>
        <v/>
      </c>
      <c r="B192" s="128"/>
      <c r="C192" s="105"/>
      <c r="D192" s="192"/>
      <c r="E192" s="192"/>
      <c r="F192" s="144"/>
      <c r="G192" s="145"/>
      <c r="H192" s="144"/>
      <c r="I192" s="132"/>
      <c r="J192" s="98"/>
      <c r="K192" s="98"/>
      <c r="L192" s="98"/>
      <c r="M192" s="99"/>
      <c r="N192" s="147"/>
      <c r="O192" s="148"/>
      <c r="P192" s="101"/>
      <c r="Q192" s="135"/>
      <c r="R192" s="135"/>
      <c r="S192" s="135"/>
      <c r="T192" s="100"/>
      <c r="U192" s="100"/>
      <c r="V192" s="137"/>
      <c r="W192" s="138"/>
      <c r="X192" s="128"/>
      <c r="Y192" s="128"/>
      <c r="Z192" s="146"/>
      <c r="AA192" s="160"/>
      <c r="AB192" s="27"/>
      <c r="AC192" s="34"/>
      <c r="AD192" s="41">
        <f t="shared" si="301"/>
        <v>0</v>
      </c>
      <c r="AE192" s="41">
        <f t="shared" si="302"/>
        <v>0</v>
      </c>
      <c r="AF192" s="41">
        <f t="shared" ca="1" si="303"/>
        <v>0</v>
      </c>
      <c r="AG192" s="41">
        <f t="shared" ca="1" si="304"/>
        <v>0</v>
      </c>
      <c r="AH192" s="34"/>
      <c r="AI192" s="109" t="str">
        <f t="shared" si="265"/>
        <v/>
      </c>
      <c r="AJ192" s="109">
        <f t="shared" si="305"/>
        <v>0</v>
      </c>
      <c r="AK192" s="109">
        <f t="shared" si="306"/>
        <v>0</v>
      </c>
      <c r="AL192" s="34"/>
      <c r="AM192" s="41">
        <f t="shared" si="307"/>
        <v>0</v>
      </c>
      <c r="AN192" s="41">
        <f t="shared" si="230"/>
        <v>0</v>
      </c>
      <c r="AO192" s="41">
        <f t="shared" si="308"/>
        <v>0</v>
      </c>
      <c r="AP192" s="41">
        <f t="shared" si="231"/>
        <v>0</v>
      </c>
      <c r="AQ192" s="41">
        <f t="shared" ca="1" si="309"/>
        <v>0</v>
      </c>
      <c r="AR192" s="41">
        <f t="shared" ca="1" si="232"/>
        <v>0</v>
      </c>
      <c r="AS192" s="41">
        <f t="shared" si="310"/>
        <v>0</v>
      </c>
      <c r="AT192" s="41">
        <f t="shared" si="233"/>
        <v>0</v>
      </c>
      <c r="AU192" s="41">
        <f t="shared" si="311"/>
        <v>0</v>
      </c>
      <c r="AV192" s="41">
        <f t="shared" si="234"/>
        <v>0</v>
      </c>
      <c r="AW192" s="34"/>
      <c r="AX192" s="34"/>
      <c r="AY192" s="41">
        <f t="shared" si="312"/>
        <v>0</v>
      </c>
      <c r="AZ192" s="41">
        <f t="shared" si="313"/>
        <v>0</v>
      </c>
      <c r="BA192" s="41">
        <f t="shared" si="266"/>
        <v>0</v>
      </c>
      <c r="BB192" s="41">
        <f t="shared" si="314"/>
        <v>0</v>
      </c>
      <c r="BC192" s="41">
        <f t="shared" si="315"/>
        <v>0</v>
      </c>
      <c r="BD192" s="34"/>
      <c r="BE192" s="41">
        <f t="shared" si="316"/>
        <v>0</v>
      </c>
      <c r="BF192" s="41">
        <f t="shared" si="317"/>
        <v>0</v>
      </c>
      <c r="BG192" s="41">
        <f t="shared" si="318"/>
        <v>0</v>
      </c>
      <c r="BH192" s="41">
        <f t="shared" si="319"/>
        <v>0</v>
      </c>
      <c r="BI192" s="41">
        <f t="shared" si="320"/>
        <v>0</v>
      </c>
      <c r="BJ192" s="41">
        <f t="shared" si="321"/>
        <v>0</v>
      </c>
      <c r="BK192" s="21"/>
      <c r="BL192" s="41">
        <f t="shared" si="262"/>
        <v>0</v>
      </c>
      <c r="BM192" s="41">
        <f t="shared" si="263"/>
        <v>0</v>
      </c>
      <c r="BN192" s="41">
        <f t="shared" si="322"/>
        <v>0</v>
      </c>
      <c r="BO192" s="41">
        <f t="shared" si="323"/>
        <v>0</v>
      </c>
      <c r="BP192" s="41">
        <f t="shared" si="324"/>
        <v>0</v>
      </c>
      <c r="BQ192" s="41">
        <f t="shared" si="325"/>
        <v>0</v>
      </c>
      <c r="BR192" s="41">
        <f t="shared" si="326"/>
        <v>0</v>
      </c>
      <c r="BS192" s="34"/>
      <c r="BT192" s="41">
        <f t="shared" si="327"/>
        <v>0</v>
      </c>
      <c r="BU192" s="41">
        <f t="shared" si="328"/>
        <v>0</v>
      </c>
      <c r="BV192" s="41">
        <f t="shared" si="329"/>
        <v>0</v>
      </c>
      <c r="BW192" s="41">
        <f t="shared" si="330"/>
        <v>0</v>
      </c>
      <c r="BX192" s="41">
        <f t="shared" si="331"/>
        <v>0</v>
      </c>
      <c r="BY192" s="41">
        <f t="shared" si="264"/>
        <v>0</v>
      </c>
      <c r="BZ192" s="41">
        <f t="shared" si="332"/>
        <v>0</v>
      </c>
      <c r="CA192" s="41">
        <f t="shared" si="333"/>
        <v>0</v>
      </c>
      <c r="CB192" s="41">
        <f t="shared" si="334"/>
        <v>0</v>
      </c>
      <c r="CC192" s="41">
        <f t="shared" si="335"/>
        <v>0</v>
      </c>
      <c r="CD192" s="41">
        <f t="shared" si="336"/>
        <v>0</v>
      </c>
      <c r="CE192" s="41">
        <f t="shared" si="337"/>
        <v>0</v>
      </c>
      <c r="CF192" s="41">
        <f t="shared" si="338"/>
        <v>0</v>
      </c>
      <c r="CG192" s="21"/>
      <c r="CH192" s="50">
        <f t="shared" si="339"/>
        <v>0</v>
      </c>
      <c r="CI192" s="50">
        <f t="shared" si="340"/>
        <v>0</v>
      </c>
      <c r="CJ192" s="50">
        <f t="shared" si="341"/>
        <v>0</v>
      </c>
      <c r="CK192" s="50"/>
      <c r="CL192" s="41">
        <f t="shared" ca="1" si="342"/>
        <v>0</v>
      </c>
      <c r="CM192" s="34"/>
      <c r="CN192" s="41">
        <f t="shared" si="343"/>
        <v>0</v>
      </c>
      <c r="CO192" s="41">
        <f t="shared" si="344"/>
        <v>0</v>
      </c>
      <c r="CP192" s="41">
        <f t="shared" si="345"/>
        <v>0</v>
      </c>
      <c r="CQ192" s="41">
        <f t="shared" si="346"/>
        <v>0</v>
      </c>
      <c r="CR192" s="41">
        <f t="shared" si="347"/>
        <v>0</v>
      </c>
      <c r="CS192" s="34"/>
      <c r="CT192" s="41">
        <f t="shared" si="269"/>
        <v>0</v>
      </c>
      <c r="CU192" s="34"/>
      <c r="CV192" s="39"/>
    </row>
    <row r="193" spans="1:100" ht="21" x14ac:dyDescent="0.35">
      <c r="A193" s="57" t="str">
        <f t="shared" si="261"/>
        <v/>
      </c>
      <c r="B193" s="128"/>
      <c r="C193" s="105"/>
      <c r="D193" s="192"/>
      <c r="E193" s="192"/>
      <c r="F193" s="144"/>
      <c r="G193" s="145"/>
      <c r="H193" s="144"/>
      <c r="I193" s="132"/>
      <c r="J193" s="98"/>
      <c r="K193" s="98"/>
      <c r="L193" s="98"/>
      <c r="M193" s="99"/>
      <c r="N193" s="147"/>
      <c r="O193" s="148"/>
      <c r="P193" s="101"/>
      <c r="Q193" s="135"/>
      <c r="R193" s="135"/>
      <c r="S193" s="135"/>
      <c r="T193" s="100"/>
      <c r="U193" s="100"/>
      <c r="V193" s="137"/>
      <c r="W193" s="138"/>
      <c r="X193" s="128"/>
      <c r="Y193" s="128"/>
      <c r="Z193" s="146"/>
      <c r="AA193" s="160"/>
      <c r="AB193" s="27"/>
      <c r="AC193" s="34"/>
      <c r="AD193" s="41">
        <f t="shared" si="301"/>
        <v>0</v>
      </c>
      <c r="AE193" s="41">
        <f t="shared" si="302"/>
        <v>0</v>
      </c>
      <c r="AF193" s="41">
        <f t="shared" ca="1" si="303"/>
        <v>0</v>
      </c>
      <c r="AG193" s="41">
        <f t="shared" ca="1" si="304"/>
        <v>0</v>
      </c>
      <c r="AH193" s="34"/>
      <c r="AI193" s="109" t="str">
        <f t="shared" si="265"/>
        <v/>
      </c>
      <c r="AJ193" s="109">
        <f t="shared" si="305"/>
        <v>0</v>
      </c>
      <c r="AK193" s="109">
        <f t="shared" si="306"/>
        <v>0</v>
      </c>
      <c r="AL193" s="34"/>
      <c r="AM193" s="41">
        <f t="shared" si="307"/>
        <v>0</v>
      </c>
      <c r="AN193" s="41">
        <f t="shared" si="230"/>
        <v>0</v>
      </c>
      <c r="AO193" s="41">
        <f t="shared" si="308"/>
        <v>0</v>
      </c>
      <c r="AP193" s="41">
        <f t="shared" si="231"/>
        <v>0</v>
      </c>
      <c r="AQ193" s="41">
        <f t="shared" ca="1" si="309"/>
        <v>0</v>
      </c>
      <c r="AR193" s="41">
        <f t="shared" ca="1" si="232"/>
        <v>0</v>
      </c>
      <c r="AS193" s="41">
        <f t="shared" si="310"/>
        <v>0</v>
      </c>
      <c r="AT193" s="41">
        <f t="shared" si="233"/>
        <v>0</v>
      </c>
      <c r="AU193" s="41">
        <f t="shared" si="311"/>
        <v>0</v>
      </c>
      <c r="AV193" s="41">
        <f t="shared" si="234"/>
        <v>0</v>
      </c>
      <c r="AW193" s="34"/>
      <c r="AX193" s="34"/>
      <c r="AY193" s="41">
        <f t="shared" si="312"/>
        <v>0</v>
      </c>
      <c r="AZ193" s="41">
        <f t="shared" si="313"/>
        <v>0</v>
      </c>
      <c r="BA193" s="41">
        <f t="shared" si="266"/>
        <v>0</v>
      </c>
      <c r="BB193" s="41">
        <f t="shared" si="314"/>
        <v>0</v>
      </c>
      <c r="BC193" s="41">
        <f t="shared" si="315"/>
        <v>0</v>
      </c>
      <c r="BD193" s="34"/>
      <c r="BE193" s="41">
        <f t="shared" si="316"/>
        <v>0</v>
      </c>
      <c r="BF193" s="41">
        <f t="shared" si="317"/>
        <v>0</v>
      </c>
      <c r="BG193" s="41">
        <f t="shared" si="318"/>
        <v>0</v>
      </c>
      <c r="BH193" s="41">
        <f t="shared" si="319"/>
        <v>0</v>
      </c>
      <c r="BI193" s="41">
        <f t="shared" si="320"/>
        <v>0</v>
      </c>
      <c r="BJ193" s="41">
        <f t="shared" si="321"/>
        <v>0</v>
      </c>
      <c r="BK193" s="21"/>
      <c r="BL193" s="41">
        <f t="shared" si="262"/>
        <v>0</v>
      </c>
      <c r="BM193" s="41">
        <f t="shared" si="263"/>
        <v>0</v>
      </c>
      <c r="BN193" s="41">
        <f t="shared" si="322"/>
        <v>0</v>
      </c>
      <c r="BO193" s="41">
        <f t="shared" si="323"/>
        <v>0</v>
      </c>
      <c r="BP193" s="41">
        <f t="shared" si="324"/>
        <v>0</v>
      </c>
      <c r="BQ193" s="41">
        <f t="shared" si="325"/>
        <v>0</v>
      </c>
      <c r="BR193" s="41">
        <f t="shared" si="326"/>
        <v>0</v>
      </c>
      <c r="BS193" s="34"/>
      <c r="BT193" s="41">
        <f t="shared" si="327"/>
        <v>0</v>
      </c>
      <c r="BU193" s="41">
        <f t="shared" si="328"/>
        <v>0</v>
      </c>
      <c r="BV193" s="41">
        <f t="shared" si="329"/>
        <v>0</v>
      </c>
      <c r="BW193" s="41">
        <f t="shared" si="330"/>
        <v>0</v>
      </c>
      <c r="BX193" s="41">
        <f t="shared" si="331"/>
        <v>0</v>
      </c>
      <c r="BY193" s="41">
        <f t="shared" si="264"/>
        <v>0</v>
      </c>
      <c r="BZ193" s="41">
        <f t="shared" si="332"/>
        <v>0</v>
      </c>
      <c r="CA193" s="41">
        <f t="shared" si="333"/>
        <v>0</v>
      </c>
      <c r="CB193" s="41">
        <f t="shared" si="334"/>
        <v>0</v>
      </c>
      <c r="CC193" s="41">
        <f t="shared" si="335"/>
        <v>0</v>
      </c>
      <c r="CD193" s="41">
        <f t="shared" si="336"/>
        <v>0</v>
      </c>
      <c r="CE193" s="41">
        <f t="shared" si="337"/>
        <v>0</v>
      </c>
      <c r="CF193" s="41">
        <f t="shared" si="338"/>
        <v>0</v>
      </c>
      <c r="CG193" s="21"/>
      <c r="CH193" s="50">
        <f t="shared" si="339"/>
        <v>0</v>
      </c>
      <c r="CI193" s="50">
        <f t="shared" si="340"/>
        <v>0</v>
      </c>
      <c r="CJ193" s="50">
        <f t="shared" si="341"/>
        <v>0</v>
      </c>
      <c r="CK193" s="50"/>
      <c r="CL193" s="41">
        <f t="shared" ca="1" si="342"/>
        <v>0</v>
      </c>
      <c r="CM193" s="34"/>
      <c r="CN193" s="41">
        <f t="shared" si="343"/>
        <v>0</v>
      </c>
      <c r="CO193" s="41">
        <f t="shared" si="344"/>
        <v>0</v>
      </c>
      <c r="CP193" s="41">
        <f t="shared" si="345"/>
        <v>0</v>
      </c>
      <c r="CQ193" s="41">
        <f t="shared" si="346"/>
        <v>0</v>
      </c>
      <c r="CR193" s="41">
        <f t="shared" si="347"/>
        <v>0</v>
      </c>
      <c r="CS193" s="34"/>
      <c r="CT193" s="41">
        <f t="shared" si="269"/>
        <v>0</v>
      </c>
      <c r="CU193" s="34"/>
      <c r="CV193" s="39"/>
    </row>
    <row r="194" spans="1:100" ht="21" x14ac:dyDescent="0.35">
      <c r="A194" s="57" t="str">
        <f t="shared" si="261"/>
        <v/>
      </c>
      <c r="B194" s="128"/>
      <c r="C194" s="105"/>
      <c r="D194" s="192"/>
      <c r="E194" s="192"/>
      <c r="F194" s="144"/>
      <c r="G194" s="145"/>
      <c r="H194" s="144"/>
      <c r="I194" s="132"/>
      <c r="J194" s="98"/>
      <c r="K194" s="98"/>
      <c r="L194" s="98"/>
      <c r="M194" s="99"/>
      <c r="N194" s="147"/>
      <c r="O194" s="148"/>
      <c r="P194" s="101"/>
      <c r="Q194" s="135"/>
      <c r="R194" s="135"/>
      <c r="S194" s="135"/>
      <c r="T194" s="100"/>
      <c r="U194" s="100"/>
      <c r="V194" s="137"/>
      <c r="W194" s="138"/>
      <c r="X194" s="128"/>
      <c r="Y194" s="128"/>
      <c r="Z194" s="146"/>
      <c r="AA194" s="160"/>
      <c r="AB194" s="27"/>
      <c r="AC194" s="34"/>
      <c r="AD194" s="41">
        <f t="shared" si="301"/>
        <v>0</v>
      </c>
      <c r="AE194" s="41">
        <f t="shared" si="302"/>
        <v>0</v>
      </c>
      <c r="AF194" s="41">
        <f t="shared" ca="1" si="303"/>
        <v>0</v>
      </c>
      <c r="AG194" s="41">
        <f t="shared" ca="1" si="304"/>
        <v>0</v>
      </c>
      <c r="AH194" s="34"/>
      <c r="AI194" s="109" t="str">
        <f t="shared" si="265"/>
        <v/>
      </c>
      <c r="AJ194" s="109">
        <f t="shared" si="305"/>
        <v>0</v>
      </c>
      <c r="AK194" s="109">
        <f t="shared" si="306"/>
        <v>0</v>
      </c>
      <c r="AL194" s="34"/>
      <c r="AM194" s="41">
        <f t="shared" si="307"/>
        <v>0</v>
      </c>
      <c r="AN194" s="41">
        <f t="shared" si="230"/>
        <v>0</v>
      </c>
      <c r="AO194" s="41">
        <f t="shared" si="308"/>
        <v>0</v>
      </c>
      <c r="AP194" s="41">
        <f t="shared" si="231"/>
        <v>0</v>
      </c>
      <c r="AQ194" s="41">
        <f t="shared" ca="1" si="309"/>
        <v>0</v>
      </c>
      <c r="AR194" s="41">
        <f t="shared" ca="1" si="232"/>
        <v>0</v>
      </c>
      <c r="AS194" s="41">
        <f t="shared" si="310"/>
        <v>0</v>
      </c>
      <c r="AT194" s="41">
        <f t="shared" si="233"/>
        <v>0</v>
      </c>
      <c r="AU194" s="41">
        <f t="shared" si="311"/>
        <v>0</v>
      </c>
      <c r="AV194" s="41">
        <f t="shared" si="234"/>
        <v>0</v>
      </c>
      <c r="AW194" s="34"/>
      <c r="AX194" s="34"/>
      <c r="AY194" s="41">
        <f t="shared" si="312"/>
        <v>0</v>
      </c>
      <c r="AZ194" s="41">
        <f t="shared" si="313"/>
        <v>0</v>
      </c>
      <c r="BA194" s="41">
        <f t="shared" si="266"/>
        <v>0</v>
      </c>
      <c r="BB194" s="41">
        <f t="shared" si="314"/>
        <v>0</v>
      </c>
      <c r="BC194" s="41">
        <f t="shared" si="315"/>
        <v>0</v>
      </c>
      <c r="BD194" s="34"/>
      <c r="BE194" s="41">
        <f t="shared" si="316"/>
        <v>0</v>
      </c>
      <c r="BF194" s="41">
        <f t="shared" si="317"/>
        <v>0</v>
      </c>
      <c r="BG194" s="41">
        <f t="shared" si="318"/>
        <v>0</v>
      </c>
      <c r="BH194" s="41">
        <f t="shared" si="319"/>
        <v>0</v>
      </c>
      <c r="BI194" s="41">
        <f t="shared" si="320"/>
        <v>0</v>
      </c>
      <c r="BJ194" s="41">
        <f t="shared" si="321"/>
        <v>0</v>
      </c>
      <c r="BK194" s="21"/>
      <c r="BL194" s="41">
        <f t="shared" si="262"/>
        <v>0</v>
      </c>
      <c r="BM194" s="41">
        <f t="shared" si="263"/>
        <v>0</v>
      </c>
      <c r="BN194" s="41">
        <f t="shared" si="322"/>
        <v>0</v>
      </c>
      <c r="BO194" s="41">
        <f t="shared" si="323"/>
        <v>0</v>
      </c>
      <c r="BP194" s="41">
        <f t="shared" si="324"/>
        <v>0</v>
      </c>
      <c r="BQ194" s="41">
        <f t="shared" si="325"/>
        <v>0</v>
      </c>
      <c r="BR194" s="41">
        <f t="shared" si="326"/>
        <v>0</v>
      </c>
      <c r="BS194" s="34"/>
      <c r="BT194" s="41">
        <f t="shared" si="327"/>
        <v>0</v>
      </c>
      <c r="BU194" s="41">
        <f t="shared" si="328"/>
        <v>0</v>
      </c>
      <c r="BV194" s="41">
        <f t="shared" si="329"/>
        <v>0</v>
      </c>
      <c r="BW194" s="41">
        <f t="shared" si="330"/>
        <v>0</v>
      </c>
      <c r="BX194" s="41">
        <f t="shared" si="331"/>
        <v>0</v>
      </c>
      <c r="BY194" s="41">
        <f t="shared" si="264"/>
        <v>0</v>
      </c>
      <c r="BZ194" s="41">
        <f t="shared" si="332"/>
        <v>0</v>
      </c>
      <c r="CA194" s="41">
        <f t="shared" si="333"/>
        <v>0</v>
      </c>
      <c r="CB194" s="41">
        <f t="shared" si="334"/>
        <v>0</v>
      </c>
      <c r="CC194" s="41">
        <f t="shared" si="335"/>
        <v>0</v>
      </c>
      <c r="CD194" s="41">
        <f t="shared" si="336"/>
        <v>0</v>
      </c>
      <c r="CE194" s="41">
        <f t="shared" si="337"/>
        <v>0</v>
      </c>
      <c r="CF194" s="41">
        <f t="shared" si="338"/>
        <v>0</v>
      </c>
      <c r="CG194" s="21"/>
      <c r="CH194" s="50">
        <f t="shared" si="339"/>
        <v>0</v>
      </c>
      <c r="CI194" s="50">
        <f t="shared" si="340"/>
        <v>0</v>
      </c>
      <c r="CJ194" s="50">
        <f t="shared" si="341"/>
        <v>0</v>
      </c>
      <c r="CK194" s="50"/>
      <c r="CL194" s="41">
        <f t="shared" ca="1" si="342"/>
        <v>0</v>
      </c>
      <c r="CM194" s="34"/>
      <c r="CN194" s="41">
        <f t="shared" si="343"/>
        <v>0</v>
      </c>
      <c r="CO194" s="41">
        <f t="shared" si="344"/>
        <v>0</v>
      </c>
      <c r="CP194" s="41">
        <f t="shared" si="345"/>
        <v>0</v>
      </c>
      <c r="CQ194" s="41">
        <f t="shared" si="346"/>
        <v>0</v>
      </c>
      <c r="CR194" s="41">
        <f t="shared" si="347"/>
        <v>0</v>
      </c>
      <c r="CS194" s="34"/>
      <c r="CT194" s="41">
        <f t="shared" si="269"/>
        <v>0</v>
      </c>
      <c r="CU194" s="34"/>
      <c r="CV194" s="39"/>
    </row>
    <row r="195" spans="1:100" ht="21" x14ac:dyDescent="0.35">
      <c r="A195" s="57" t="str">
        <f t="shared" si="261"/>
        <v/>
      </c>
      <c r="B195" s="128"/>
      <c r="C195" s="105"/>
      <c r="D195" s="192"/>
      <c r="E195" s="192"/>
      <c r="F195" s="144"/>
      <c r="G195" s="145"/>
      <c r="H195" s="144"/>
      <c r="I195" s="132"/>
      <c r="J195" s="98"/>
      <c r="K195" s="98"/>
      <c r="L195" s="98"/>
      <c r="M195" s="99"/>
      <c r="N195" s="147"/>
      <c r="O195" s="148"/>
      <c r="P195" s="101"/>
      <c r="Q195" s="135"/>
      <c r="R195" s="135"/>
      <c r="S195" s="135"/>
      <c r="T195" s="100"/>
      <c r="U195" s="100"/>
      <c r="V195" s="137"/>
      <c r="W195" s="138"/>
      <c r="X195" s="128"/>
      <c r="Y195" s="128"/>
      <c r="Z195" s="146"/>
      <c r="AA195" s="160"/>
      <c r="AB195" s="27"/>
      <c r="AC195" s="34"/>
      <c r="AD195" s="41">
        <f t="shared" si="301"/>
        <v>0</v>
      </c>
      <c r="AE195" s="41">
        <f t="shared" si="302"/>
        <v>0</v>
      </c>
      <c r="AF195" s="41">
        <f t="shared" ca="1" si="303"/>
        <v>0</v>
      </c>
      <c r="AG195" s="41">
        <f t="shared" ca="1" si="304"/>
        <v>0</v>
      </c>
      <c r="AH195" s="34"/>
      <c r="AI195" s="109" t="str">
        <f t="shared" si="265"/>
        <v/>
      </c>
      <c r="AJ195" s="109">
        <f t="shared" si="305"/>
        <v>0</v>
      </c>
      <c r="AK195" s="109">
        <f t="shared" si="306"/>
        <v>0</v>
      </c>
      <c r="AL195" s="34"/>
      <c r="AM195" s="41">
        <f t="shared" si="307"/>
        <v>0</v>
      </c>
      <c r="AN195" s="41">
        <f t="shared" si="230"/>
        <v>0</v>
      </c>
      <c r="AO195" s="41">
        <f t="shared" si="308"/>
        <v>0</v>
      </c>
      <c r="AP195" s="41">
        <f t="shared" si="231"/>
        <v>0</v>
      </c>
      <c r="AQ195" s="41">
        <f t="shared" ca="1" si="309"/>
        <v>0</v>
      </c>
      <c r="AR195" s="41">
        <f t="shared" ca="1" si="232"/>
        <v>0</v>
      </c>
      <c r="AS195" s="41">
        <f t="shared" si="310"/>
        <v>0</v>
      </c>
      <c r="AT195" s="41">
        <f t="shared" si="233"/>
        <v>0</v>
      </c>
      <c r="AU195" s="41">
        <f t="shared" si="311"/>
        <v>0</v>
      </c>
      <c r="AV195" s="41">
        <f t="shared" si="234"/>
        <v>0</v>
      </c>
      <c r="AW195" s="34"/>
      <c r="AX195" s="34"/>
      <c r="AY195" s="41">
        <f t="shared" si="312"/>
        <v>0</v>
      </c>
      <c r="AZ195" s="41">
        <f t="shared" si="313"/>
        <v>0</v>
      </c>
      <c r="BA195" s="41">
        <f t="shared" si="266"/>
        <v>0</v>
      </c>
      <c r="BB195" s="41">
        <f t="shared" si="314"/>
        <v>0</v>
      </c>
      <c r="BC195" s="41">
        <f t="shared" si="315"/>
        <v>0</v>
      </c>
      <c r="BD195" s="34"/>
      <c r="BE195" s="41">
        <f t="shared" si="316"/>
        <v>0</v>
      </c>
      <c r="BF195" s="41">
        <f t="shared" si="317"/>
        <v>0</v>
      </c>
      <c r="BG195" s="41">
        <f t="shared" si="318"/>
        <v>0</v>
      </c>
      <c r="BH195" s="41">
        <f t="shared" si="319"/>
        <v>0</v>
      </c>
      <c r="BI195" s="41">
        <f t="shared" si="320"/>
        <v>0</v>
      </c>
      <c r="BJ195" s="41">
        <f t="shared" si="321"/>
        <v>0</v>
      </c>
      <c r="BK195" s="21"/>
      <c r="BL195" s="41">
        <f t="shared" si="262"/>
        <v>0</v>
      </c>
      <c r="BM195" s="41">
        <f t="shared" si="263"/>
        <v>0</v>
      </c>
      <c r="BN195" s="41">
        <f t="shared" si="322"/>
        <v>0</v>
      </c>
      <c r="BO195" s="41">
        <f t="shared" si="323"/>
        <v>0</v>
      </c>
      <c r="BP195" s="41">
        <f t="shared" si="324"/>
        <v>0</v>
      </c>
      <c r="BQ195" s="41">
        <f t="shared" si="325"/>
        <v>0</v>
      </c>
      <c r="BR195" s="41">
        <f t="shared" si="326"/>
        <v>0</v>
      </c>
      <c r="BS195" s="34"/>
      <c r="BT195" s="41">
        <f t="shared" si="327"/>
        <v>0</v>
      </c>
      <c r="BU195" s="41">
        <f t="shared" si="328"/>
        <v>0</v>
      </c>
      <c r="BV195" s="41">
        <f t="shared" si="329"/>
        <v>0</v>
      </c>
      <c r="BW195" s="41">
        <f t="shared" si="330"/>
        <v>0</v>
      </c>
      <c r="BX195" s="41">
        <f t="shared" si="331"/>
        <v>0</v>
      </c>
      <c r="BY195" s="41">
        <f t="shared" si="264"/>
        <v>0</v>
      </c>
      <c r="BZ195" s="41">
        <f t="shared" si="332"/>
        <v>0</v>
      </c>
      <c r="CA195" s="41">
        <f t="shared" si="333"/>
        <v>0</v>
      </c>
      <c r="CB195" s="41">
        <f t="shared" si="334"/>
        <v>0</v>
      </c>
      <c r="CC195" s="41">
        <f t="shared" si="335"/>
        <v>0</v>
      </c>
      <c r="CD195" s="41">
        <f t="shared" si="336"/>
        <v>0</v>
      </c>
      <c r="CE195" s="41">
        <f t="shared" si="337"/>
        <v>0</v>
      </c>
      <c r="CF195" s="41">
        <f t="shared" si="338"/>
        <v>0</v>
      </c>
      <c r="CG195" s="21"/>
      <c r="CH195" s="50">
        <f t="shared" si="339"/>
        <v>0</v>
      </c>
      <c r="CI195" s="50">
        <f t="shared" si="340"/>
        <v>0</v>
      </c>
      <c r="CJ195" s="50">
        <f t="shared" si="341"/>
        <v>0</v>
      </c>
      <c r="CK195" s="50"/>
      <c r="CL195" s="41">
        <f t="shared" ca="1" si="342"/>
        <v>0</v>
      </c>
      <c r="CM195" s="34"/>
      <c r="CN195" s="41">
        <f t="shared" si="343"/>
        <v>0</v>
      </c>
      <c r="CO195" s="41">
        <f t="shared" si="344"/>
        <v>0</v>
      </c>
      <c r="CP195" s="41">
        <f t="shared" si="345"/>
        <v>0</v>
      </c>
      <c r="CQ195" s="41">
        <f t="shared" si="346"/>
        <v>0</v>
      </c>
      <c r="CR195" s="41">
        <f t="shared" si="347"/>
        <v>0</v>
      </c>
      <c r="CS195" s="34"/>
      <c r="CT195" s="41">
        <f t="shared" si="269"/>
        <v>0</v>
      </c>
      <c r="CU195" s="34"/>
      <c r="CV195" s="39"/>
    </row>
    <row r="196" spans="1:100" ht="21" x14ac:dyDescent="0.35">
      <c r="A196" s="57" t="str">
        <f t="shared" si="261"/>
        <v/>
      </c>
      <c r="B196" s="128"/>
      <c r="C196" s="105"/>
      <c r="D196" s="192"/>
      <c r="E196" s="192"/>
      <c r="F196" s="144"/>
      <c r="G196" s="145"/>
      <c r="H196" s="144"/>
      <c r="I196" s="132"/>
      <c r="J196" s="98"/>
      <c r="K196" s="98"/>
      <c r="L196" s="98"/>
      <c r="M196" s="99"/>
      <c r="N196" s="147"/>
      <c r="O196" s="148"/>
      <c r="P196" s="101"/>
      <c r="Q196" s="135"/>
      <c r="R196" s="135"/>
      <c r="S196" s="135"/>
      <c r="T196" s="100"/>
      <c r="U196" s="100"/>
      <c r="V196" s="137"/>
      <c r="W196" s="138"/>
      <c r="X196" s="128"/>
      <c r="Y196" s="128"/>
      <c r="Z196" s="146"/>
      <c r="AA196" s="160"/>
      <c r="AB196" s="27"/>
      <c r="AC196" s="34"/>
      <c r="AD196" s="41">
        <f t="shared" si="301"/>
        <v>0</v>
      </c>
      <c r="AE196" s="41">
        <f t="shared" si="302"/>
        <v>0</v>
      </c>
      <c r="AF196" s="41">
        <f t="shared" ca="1" si="303"/>
        <v>0</v>
      </c>
      <c r="AG196" s="41">
        <f t="shared" ca="1" si="304"/>
        <v>0</v>
      </c>
      <c r="AH196" s="34"/>
      <c r="AI196" s="109" t="str">
        <f t="shared" si="265"/>
        <v/>
      </c>
      <c r="AJ196" s="109">
        <f t="shared" si="305"/>
        <v>0</v>
      </c>
      <c r="AK196" s="109">
        <f t="shared" si="306"/>
        <v>0</v>
      </c>
      <c r="AL196" s="34"/>
      <c r="AM196" s="41">
        <f t="shared" si="307"/>
        <v>0</v>
      </c>
      <c r="AN196" s="41">
        <f t="shared" si="230"/>
        <v>0</v>
      </c>
      <c r="AO196" s="41">
        <f t="shared" si="308"/>
        <v>0</v>
      </c>
      <c r="AP196" s="41">
        <f t="shared" si="231"/>
        <v>0</v>
      </c>
      <c r="AQ196" s="41">
        <f t="shared" ca="1" si="309"/>
        <v>0</v>
      </c>
      <c r="AR196" s="41">
        <f t="shared" ca="1" si="232"/>
        <v>0</v>
      </c>
      <c r="AS196" s="41">
        <f t="shared" si="310"/>
        <v>0</v>
      </c>
      <c r="AT196" s="41">
        <f t="shared" si="233"/>
        <v>0</v>
      </c>
      <c r="AU196" s="41">
        <f t="shared" si="311"/>
        <v>0</v>
      </c>
      <c r="AV196" s="41">
        <f t="shared" si="234"/>
        <v>0</v>
      </c>
      <c r="AW196" s="34"/>
      <c r="AX196" s="34"/>
      <c r="AY196" s="41">
        <f t="shared" si="312"/>
        <v>0</v>
      </c>
      <c r="AZ196" s="41">
        <f t="shared" si="313"/>
        <v>0</v>
      </c>
      <c r="BA196" s="41">
        <f t="shared" si="266"/>
        <v>0</v>
      </c>
      <c r="BB196" s="41">
        <f t="shared" si="314"/>
        <v>0</v>
      </c>
      <c r="BC196" s="41">
        <f t="shared" si="315"/>
        <v>0</v>
      </c>
      <c r="BD196" s="34"/>
      <c r="BE196" s="41">
        <f t="shared" si="316"/>
        <v>0</v>
      </c>
      <c r="BF196" s="41">
        <f t="shared" si="317"/>
        <v>0</v>
      </c>
      <c r="BG196" s="41">
        <f t="shared" si="318"/>
        <v>0</v>
      </c>
      <c r="BH196" s="41">
        <f t="shared" si="319"/>
        <v>0</v>
      </c>
      <c r="BI196" s="41">
        <f t="shared" si="320"/>
        <v>0</v>
      </c>
      <c r="BJ196" s="41">
        <f t="shared" si="321"/>
        <v>0</v>
      </c>
      <c r="BK196" s="21"/>
      <c r="BL196" s="41">
        <f t="shared" si="262"/>
        <v>0</v>
      </c>
      <c r="BM196" s="41">
        <f t="shared" si="263"/>
        <v>0</v>
      </c>
      <c r="BN196" s="41">
        <f t="shared" si="322"/>
        <v>0</v>
      </c>
      <c r="BO196" s="41">
        <f t="shared" si="323"/>
        <v>0</v>
      </c>
      <c r="BP196" s="41">
        <f t="shared" si="324"/>
        <v>0</v>
      </c>
      <c r="BQ196" s="41">
        <f t="shared" si="325"/>
        <v>0</v>
      </c>
      <c r="BR196" s="41">
        <f t="shared" si="326"/>
        <v>0</v>
      </c>
      <c r="BS196" s="34"/>
      <c r="BT196" s="41">
        <f t="shared" si="327"/>
        <v>0</v>
      </c>
      <c r="BU196" s="41">
        <f t="shared" si="328"/>
        <v>0</v>
      </c>
      <c r="BV196" s="41">
        <f t="shared" si="329"/>
        <v>0</v>
      </c>
      <c r="BW196" s="41">
        <f t="shared" si="330"/>
        <v>0</v>
      </c>
      <c r="BX196" s="41">
        <f t="shared" si="331"/>
        <v>0</v>
      </c>
      <c r="BY196" s="41">
        <f t="shared" si="264"/>
        <v>0</v>
      </c>
      <c r="BZ196" s="41">
        <f t="shared" si="332"/>
        <v>0</v>
      </c>
      <c r="CA196" s="41">
        <f t="shared" si="333"/>
        <v>0</v>
      </c>
      <c r="CB196" s="41">
        <f t="shared" si="334"/>
        <v>0</v>
      </c>
      <c r="CC196" s="41">
        <f t="shared" si="335"/>
        <v>0</v>
      </c>
      <c r="CD196" s="41">
        <f t="shared" si="336"/>
        <v>0</v>
      </c>
      <c r="CE196" s="41">
        <f t="shared" si="337"/>
        <v>0</v>
      </c>
      <c r="CF196" s="41">
        <f t="shared" si="338"/>
        <v>0</v>
      </c>
      <c r="CG196" s="21"/>
      <c r="CH196" s="50">
        <f t="shared" si="339"/>
        <v>0</v>
      </c>
      <c r="CI196" s="50">
        <f t="shared" si="340"/>
        <v>0</v>
      </c>
      <c r="CJ196" s="50">
        <f t="shared" si="341"/>
        <v>0</v>
      </c>
      <c r="CK196" s="50"/>
      <c r="CL196" s="41">
        <f t="shared" ca="1" si="342"/>
        <v>0</v>
      </c>
      <c r="CM196" s="34"/>
      <c r="CN196" s="41">
        <f t="shared" si="343"/>
        <v>0</v>
      </c>
      <c r="CO196" s="41">
        <f t="shared" si="344"/>
        <v>0</v>
      </c>
      <c r="CP196" s="41">
        <f t="shared" si="345"/>
        <v>0</v>
      </c>
      <c r="CQ196" s="41">
        <f t="shared" si="346"/>
        <v>0</v>
      </c>
      <c r="CR196" s="41">
        <f t="shared" si="347"/>
        <v>0</v>
      </c>
      <c r="CS196" s="34"/>
      <c r="CT196" s="41">
        <f t="shared" si="269"/>
        <v>0</v>
      </c>
      <c r="CU196" s="34"/>
      <c r="CV196" s="39"/>
    </row>
    <row r="197" spans="1:100" ht="21" x14ac:dyDescent="0.35">
      <c r="A197" s="57" t="str">
        <f t="shared" si="261"/>
        <v/>
      </c>
      <c r="B197" s="128"/>
      <c r="C197" s="105"/>
      <c r="D197" s="192"/>
      <c r="E197" s="192"/>
      <c r="F197" s="144"/>
      <c r="G197" s="145"/>
      <c r="H197" s="144"/>
      <c r="I197" s="132"/>
      <c r="J197" s="98"/>
      <c r="K197" s="98"/>
      <c r="L197" s="98"/>
      <c r="M197" s="99"/>
      <c r="N197" s="147"/>
      <c r="O197" s="148"/>
      <c r="P197" s="101"/>
      <c r="Q197" s="135"/>
      <c r="R197" s="135"/>
      <c r="S197" s="135"/>
      <c r="T197" s="100"/>
      <c r="U197" s="100"/>
      <c r="V197" s="137"/>
      <c r="W197" s="138"/>
      <c r="X197" s="128"/>
      <c r="Y197" s="128"/>
      <c r="Z197" s="146"/>
      <c r="AA197" s="160"/>
      <c r="AB197" s="27"/>
      <c r="AC197" s="34"/>
      <c r="AD197" s="41">
        <f t="shared" si="301"/>
        <v>0</v>
      </c>
      <c r="AE197" s="41">
        <f t="shared" si="302"/>
        <v>0</v>
      </c>
      <c r="AF197" s="41">
        <f t="shared" ca="1" si="303"/>
        <v>0</v>
      </c>
      <c r="AG197" s="41">
        <f t="shared" ca="1" si="304"/>
        <v>0</v>
      </c>
      <c r="AH197" s="34"/>
      <c r="AI197" s="109" t="str">
        <f t="shared" si="265"/>
        <v/>
      </c>
      <c r="AJ197" s="109">
        <f t="shared" si="305"/>
        <v>0</v>
      </c>
      <c r="AK197" s="109">
        <f t="shared" si="306"/>
        <v>0</v>
      </c>
      <c r="AL197" s="34"/>
      <c r="AM197" s="41">
        <f t="shared" si="307"/>
        <v>0</v>
      </c>
      <c r="AN197" s="41">
        <f t="shared" si="230"/>
        <v>0</v>
      </c>
      <c r="AO197" s="41">
        <f t="shared" si="308"/>
        <v>0</v>
      </c>
      <c r="AP197" s="41">
        <f t="shared" si="231"/>
        <v>0</v>
      </c>
      <c r="AQ197" s="41">
        <f t="shared" ca="1" si="309"/>
        <v>0</v>
      </c>
      <c r="AR197" s="41">
        <f t="shared" ca="1" si="232"/>
        <v>0</v>
      </c>
      <c r="AS197" s="41">
        <f t="shared" si="310"/>
        <v>0</v>
      </c>
      <c r="AT197" s="41">
        <f t="shared" si="233"/>
        <v>0</v>
      </c>
      <c r="AU197" s="41">
        <f t="shared" si="311"/>
        <v>0</v>
      </c>
      <c r="AV197" s="41">
        <f t="shared" si="234"/>
        <v>0</v>
      </c>
      <c r="AW197" s="34"/>
      <c r="AX197" s="34"/>
      <c r="AY197" s="41">
        <f t="shared" si="312"/>
        <v>0</v>
      </c>
      <c r="AZ197" s="41">
        <f t="shared" si="313"/>
        <v>0</v>
      </c>
      <c r="BA197" s="41">
        <f t="shared" si="266"/>
        <v>0</v>
      </c>
      <c r="BB197" s="41">
        <f t="shared" si="314"/>
        <v>0</v>
      </c>
      <c r="BC197" s="41">
        <f t="shared" si="315"/>
        <v>0</v>
      </c>
      <c r="BD197" s="34"/>
      <c r="BE197" s="41">
        <f t="shared" si="316"/>
        <v>0</v>
      </c>
      <c r="BF197" s="41">
        <f t="shared" si="317"/>
        <v>0</v>
      </c>
      <c r="BG197" s="41">
        <f t="shared" si="318"/>
        <v>0</v>
      </c>
      <c r="BH197" s="41">
        <f t="shared" si="319"/>
        <v>0</v>
      </c>
      <c r="BI197" s="41">
        <f t="shared" si="320"/>
        <v>0</v>
      </c>
      <c r="BJ197" s="41">
        <f t="shared" si="321"/>
        <v>0</v>
      </c>
      <c r="BK197" s="21"/>
      <c r="BL197" s="41">
        <f t="shared" si="262"/>
        <v>0</v>
      </c>
      <c r="BM197" s="41">
        <f t="shared" si="263"/>
        <v>0</v>
      </c>
      <c r="BN197" s="41">
        <f t="shared" si="322"/>
        <v>0</v>
      </c>
      <c r="BO197" s="41">
        <f t="shared" si="323"/>
        <v>0</v>
      </c>
      <c r="BP197" s="41">
        <f t="shared" si="324"/>
        <v>0</v>
      </c>
      <c r="BQ197" s="41">
        <f t="shared" si="325"/>
        <v>0</v>
      </c>
      <c r="BR197" s="41">
        <f t="shared" si="326"/>
        <v>0</v>
      </c>
      <c r="BS197" s="34"/>
      <c r="BT197" s="41">
        <f t="shared" si="327"/>
        <v>0</v>
      </c>
      <c r="BU197" s="41">
        <f t="shared" si="328"/>
        <v>0</v>
      </c>
      <c r="BV197" s="41">
        <f t="shared" si="329"/>
        <v>0</v>
      </c>
      <c r="BW197" s="41">
        <f t="shared" si="330"/>
        <v>0</v>
      </c>
      <c r="BX197" s="41">
        <f t="shared" si="331"/>
        <v>0</v>
      </c>
      <c r="BY197" s="41">
        <f t="shared" si="264"/>
        <v>0</v>
      </c>
      <c r="BZ197" s="41">
        <f t="shared" si="332"/>
        <v>0</v>
      </c>
      <c r="CA197" s="41">
        <f t="shared" si="333"/>
        <v>0</v>
      </c>
      <c r="CB197" s="41">
        <f t="shared" si="334"/>
        <v>0</v>
      </c>
      <c r="CC197" s="41">
        <f t="shared" si="335"/>
        <v>0</v>
      </c>
      <c r="CD197" s="41">
        <f t="shared" si="336"/>
        <v>0</v>
      </c>
      <c r="CE197" s="41">
        <f t="shared" si="337"/>
        <v>0</v>
      </c>
      <c r="CF197" s="41">
        <f t="shared" si="338"/>
        <v>0</v>
      </c>
      <c r="CG197" s="21"/>
      <c r="CH197" s="50">
        <f t="shared" si="339"/>
        <v>0</v>
      </c>
      <c r="CI197" s="50">
        <f t="shared" si="340"/>
        <v>0</v>
      </c>
      <c r="CJ197" s="50">
        <f t="shared" si="341"/>
        <v>0</v>
      </c>
      <c r="CK197" s="50"/>
      <c r="CL197" s="41">
        <f t="shared" ca="1" si="342"/>
        <v>0</v>
      </c>
      <c r="CM197" s="34"/>
      <c r="CN197" s="41">
        <f t="shared" si="343"/>
        <v>0</v>
      </c>
      <c r="CO197" s="41">
        <f t="shared" si="344"/>
        <v>0</v>
      </c>
      <c r="CP197" s="41">
        <f t="shared" si="345"/>
        <v>0</v>
      </c>
      <c r="CQ197" s="41">
        <f t="shared" si="346"/>
        <v>0</v>
      </c>
      <c r="CR197" s="41">
        <f t="shared" si="347"/>
        <v>0</v>
      </c>
      <c r="CS197" s="34"/>
      <c r="CT197" s="41">
        <f t="shared" si="269"/>
        <v>0</v>
      </c>
      <c r="CU197" s="34"/>
      <c r="CV197" s="39"/>
    </row>
    <row r="198" spans="1:100" ht="21" x14ac:dyDescent="0.35">
      <c r="A198" s="57" t="str">
        <f t="shared" si="261"/>
        <v/>
      </c>
      <c r="B198" s="128"/>
      <c r="C198" s="105"/>
      <c r="D198" s="192"/>
      <c r="E198" s="192"/>
      <c r="F198" s="144"/>
      <c r="G198" s="145"/>
      <c r="H198" s="144"/>
      <c r="I198" s="132"/>
      <c r="J198" s="98"/>
      <c r="K198" s="98"/>
      <c r="L198" s="98"/>
      <c r="M198" s="99"/>
      <c r="N198" s="147"/>
      <c r="O198" s="148"/>
      <c r="P198" s="101"/>
      <c r="Q198" s="135"/>
      <c r="R198" s="135"/>
      <c r="S198" s="135"/>
      <c r="T198" s="100"/>
      <c r="U198" s="100"/>
      <c r="V198" s="137"/>
      <c r="W198" s="138"/>
      <c r="X198" s="128"/>
      <c r="Y198" s="128"/>
      <c r="Z198" s="146"/>
      <c r="AA198" s="160"/>
      <c r="AB198" s="27"/>
      <c r="AC198" s="34"/>
      <c r="AD198" s="41">
        <f t="shared" si="301"/>
        <v>0</v>
      </c>
      <c r="AE198" s="41">
        <f t="shared" si="302"/>
        <v>0</v>
      </c>
      <c r="AF198" s="41">
        <f t="shared" ca="1" si="303"/>
        <v>0</v>
      </c>
      <c r="AG198" s="41">
        <f t="shared" ca="1" si="304"/>
        <v>0</v>
      </c>
      <c r="AH198" s="34"/>
      <c r="AI198" s="109" t="str">
        <f t="shared" si="265"/>
        <v/>
      </c>
      <c r="AJ198" s="109">
        <f t="shared" si="305"/>
        <v>0</v>
      </c>
      <c r="AK198" s="109">
        <f t="shared" si="306"/>
        <v>0</v>
      </c>
      <c r="AL198" s="34"/>
      <c r="AM198" s="41">
        <f t="shared" si="307"/>
        <v>0</v>
      </c>
      <c r="AN198" s="41">
        <f t="shared" si="230"/>
        <v>0</v>
      </c>
      <c r="AO198" s="41">
        <f t="shared" si="308"/>
        <v>0</v>
      </c>
      <c r="AP198" s="41">
        <f t="shared" si="231"/>
        <v>0</v>
      </c>
      <c r="AQ198" s="41">
        <f t="shared" ca="1" si="309"/>
        <v>0</v>
      </c>
      <c r="AR198" s="41">
        <f t="shared" ca="1" si="232"/>
        <v>0</v>
      </c>
      <c r="AS198" s="41">
        <f t="shared" si="310"/>
        <v>0</v>
      </c>
      <c r="AT198" s="41">
        <f t="shared" si="233"/>
        <v>0</v>
      </c>
      <c r="AU198" s="41">
        <f t="shared" si="311"/>
        <v>0</v>
      </c>
      <c r="AV198" s="41">
        <f t="shared" si="234"/>
        <v>0</v>
      </c>
      <c r="AW198" s="34"/>
      <c r="AX198" s="34"/>
      <c r="AY198" s="41">
        <f t="shared" si="312"/>
        <v>0</v>
      </c>
      <c r="AZ198" s="41">
        <f t="shared" si="313"/>
        <v>0</v>
      </c>
      <c r="BA198" s="41">
        <f t="shared" si="266"/>
        <v>0</v>
      </c>
      <c r="BB198" s="41">
        <f t="shared" si="314"/>
        <v>0</v>
      </c>
      <c r="BC198" s="41">
        <f t="shared" si="315"/>
        <v>0</v>
      </c>
      <c r="BD198" s="34"/>
      <c r="BE198" s="41">
        <f t="shared" si="316"/>
        <v>0</v>
      </c>
      <c r="BF198" s="41">
        <f t="shared" si="317"/>
        <v>0</v>
      </c>
      <c r="BG198" s="41">
        <f t="shared" si="318"/>
        <v>0</v>
      </c>
      <c r="BH198" s="41">
        <f t="shared" si="319"/>
        <v>0</v>
      </c>
      <c r="BI198" s="41">
        <f t="shared" si="320"/>
        <v>0</v>
      </c>
      <c r="BJ198" s="41">
        <f t="shared" si="321"/>
        <v>0</v>
      </c>
      <c r="BK198" s="21"/>
      <c r="BL198" s="41">
        <f t="shared" si="262"/>
        <v>0</v>
      </c>
      <c r="BM198" s="41">
        <f t="shared" si="263"/>
        <v>0</v>
      </c>
      <c r="BN198" s="41">
        <f t="shared" si="322"/>
        <v>0</v>
      </c>
      <c r="BO198" s="41">
        <f t="shared" si="323"/>
        <v>0</v>
      </c>
      <c r="BP198" s="41">
        <f t="shared" si="324"/>
        <v>0</v>
      </c>
      <c r="BQ198" s="41">
        <f t="shared" si="325"/>
        <v>0</v>
      </c>
      <c r="BR198" s="41">
        <f t="shared" si="326"/>
        <v>0</v>
      </c>
      <c r="BS198" s="34"/>
      <c r="BT198" s="41">
        <f t="shared" si="327"/>
        <v>0</v>
      </c>
      <c r="BU198" s="41">
        <f t="shared" si="328"/>
        <v>0</v>
      </c>
      <c r="BV198" s="41">
        <f t="shared" si="329"/>
        <v>0</v>
      </c>
      <c r="BW198" s="41">
        <f t="shared" si="330"/>
        <v>0</v>
      </c>
      <c r="BX198" s="41">
        <f t="shared" si="331"/>
        <v>0</v>
      </c>
      <c r="BY198" s="41">
        <f t="shared" si="264"/>
        <v>0</v>
      </c>
      <c r="BZ198" s="41">
        <f t="shared" si="332"/>
        <v>0</v>
      </c>
      <c r="CA198" s="41">
        <f t="shared" si="333"/>
        <v>0</v>
      </c>
      <c r="CB198" s="41">
        <f t="shared" si="334"/>
        <v>0</v>
      </c>
      <c r="CC198" s="41">
        <f t="shared" si="335"/>
        <v>0</v>
      </c>
      <c r="CD198" s="41">
        <f t="shared" si="336"/>
        <v>0</v>
      </c>
      <c r="CE198" s="41">
        <f t="shared" si="337"/>
        <v>0</v>
      </c>
      <c r="CF198" s="41">
        <f t="shared" si="338"/>
        <v>0</v>
      </c>
      <c r="CG198" s="21"/>
      <c r="CH198" s="50">
        <f t="shared" si="339"/>
        <v>0</v>
      </c>
      <c r="CI198" s="50">
        <f t="shared" si="340"/>
        <v>0</v>
      </c>
      <c r="CJ198" s="50">
        <f t="shared" si="341"/>
        <v>0</v>
      </c>
      <c r="CK198" s="50"/>
      <c r="CL198" s="41">
        <f t="shared" ca="1" si="342"/>
        <v>0</v>
      </c>
      <c r="CM198" s="34"/>
      <c r="CN198" s="41">
        <f t="shared" si="343"/>
        <v>0</v>
      </c>
      <c r="CO198" s="41">
        <f t="shared" si="344"/>
        <v>0</v>
      </c>
      <c r="CP198" s="41">
        <f t="shared" si="345"/>
        <v>0</v>
      </c>
      <c r="CQ198" s="41">
        <f t="shared" si="346"/>
        <v>0</v>
      </c>
      <c r="CR198" s="41">
        <f t="shared" si="347"/>
        <v>0</v>
      </c>
      <c r="CS198" s="34"/>
      <c r="CT198" s="41">
        <f t="shared" si="269"/>
        <v>0</v>
      </c>
      <c r="CU198" s="34"/>
      <c r="CV198" s="39"/>
    </row>
    <row r="199" spans="1:100" ht="21" x14ac:dyDescent="0.35">
      <c r="A199" s="57" t="str">
        <f t="shared" si="261"/>
        <v/>
      </c>
      <c r="B199" s="128"/>
      <c r="C199" s="105"/>
      <c r="D199" s="192"/>
      <c r="E199" s="192"/>
      <c r="F199" s="144"/>
      <c r="G199" s="145"/>
      <c r="H199" s="144"/>
      <c r="I199" s="132"/>
      <c r="J199" s="98"/>
      <c r="K199" s="98"/>
      <c r="L199" s="98"/>
      <c r="M199" s="99"/>
      <c r="N199" s="147"/>
      <c r="O199" s="148"/>
      <c r="P199" s="101"/>
      <c r="Q199" s="135"/>
      <c r="R199" s="135"/>
      <c r="S199" s="135"/>
      <c r="T199" s="100"/>
      <c r="U199" s="100"/>
      <c r="V199" s="137"/>
      <c r="W199" s="138"/>
      <c r="X199" s="128"/>
      <c r="Y199" s="128"/>
      <c r="Z199" s="146"/>
      <c r="AA199" s="160"/>
      <c r="AB199" s="27"/>
      <c r="AC199" s="34"/>
      <c r="AD199" s="41">
        <f t="shared" si="301"/>
        <v>0</v>
      </c>
      <c r="AE199" s="41">
        <f t="shared" si="302"/>
        <v>0</v>
      </c>
      <c r="AF199" s="41">
        <f t="shared" ca="1" si="303"/>
        <v>0</v>
      </c>
      <c r="AG199" s="41">
        <f t="shared" ca="1" si="304"/>
        <v>0</v>
      </c>
      <c r="AH199" s="34"/>
      <c r="AI199" s="109" t="str">
        <f t="shared" si="265"/>
        <v/>
      </c>
      <c r="AJ199" s="109">
        <f t="shared" si="305"/>
        <v>0</v>
      </c>
      <c r="AK199" s="109">
        <f t="shared" si="306"/>
        <v>0</v>
      </c>
      <c r="AL199" s="34"/>
      <c r="AM199" s="41">
        <f t="shared" si="307"/>
        <v>0</v>
      </c>
      <c r="AN199" s="41">
        <f t="shared" si="230"/>
        <v>0</v>
      </c>
      <c r="AO199" s="41">
        <f t="shared" si="308"/>
        <v>0</v>
      </c>
      <c r="AP199" s="41">
        <f t="shared" si="231"/>
        <v>0</v>
      </c>
      <c r="AQ199" s="41">
        <f t="shared" ca="1" si="309"/>
        <v>0</v>
      </c>
      <c r="AR199" s="41">
        <f t="shared" ca="1" si="232"/>
        <v>0</v>
      </c>
      <c r="AS199" s="41">
        <f t="shared" si="310"/>
        <v>0</v>
      </c>
      <c r="AT199" s="41">
        <f t="shared" si="233"/>
        <v>0</v>
      </c>
      <c r="AU199" s="41">
        <f t="shared" si="311"/>
        <v>0</v>
      </c>
      <c r="AV199" s="41">
        <f t="shared" si="234"/>
        <v>0</v>
      </c>
      <c r="AW199" s="34"/>
      <c r="AX199" s="34"/>
      <c r="AY199" s="41">
        <f t="shared" si="312"/>
        <v>0</v>
      </c>
      <c r="AZ199" s="41">
        <f t="shared" si="313"/>
        <v>0</v>
      </c>
      <c r="BA199" s="41">
        <f t="shared" si="266"/>
        <v>0</v>
      </c>
      <c r="BB199" s="41">
        <f t="shared" si="314"/>
        <v>0</v>
      </c>
      <c r="BC199" s="41">
        <f t="shared" si="315"/>
        <v>0</v>
      </c>
      <c r="BD199" s="34"/>
      <c r="BE199" s="41">
        <f t="shared" si="316"/>
        <v>0</v>
      </c>
      <c r="BF199" s="41">
        <f t="shared" si="317"/>
        <v>0</v>
      </c>
      <c r="BG199" s="41">
        <f t="shared" si="318"/>
        <v>0</v>
      </c>
      <c r="BH199" s="41">
        <f t="shared" si="319"/>
        <v>0</v>
      </c>
      <c r="BI199" s="41">
        <f t="shared" si="320"/>
        <v>0</v>
      </c>
      <c r="BJ199" s="41">
        <f t="shared" si="321"/>
        <v>0</v>
      </c>
      <c r="BK199" s="21"/>
      <c r="BL199" s="41">
        <f t="shared" si="262"/>
        <v>0</v>
      </c>
      <c r="BM199" s="41">
        <f t="shared" si="263"/>
        <v>0</v>
      </c>
      <c r="BN199" s="41">
        <f t="shared" si="322"/>
        <v>0</v>
      </c>
      <c r="BO199" s="41">
        <f t="shared" si="323"/>
        <v>0</v>
      </c>
      <c r="BP199" s="41">
        <f t="shared" si="324"/>
        <v>0</v>
      </c>
      <c r="BQ199" s="41">
        <f t="shared" si="325"/>
        <v>0</v>
      </c>
      <c r="BR199" s="41">
        <f t="shared" si="326"/>
        <v>0</v>
      </c>
      <c r="BS199" s="34"/>
      <c r="BT199" s="41">
        <f t="shared" si="327"/>
        <v>0</v>
      </c>
      <c r="BU199" s="41">
        <f t="shared" si="328"/>
        <v>0</v>
      </c>
      <c r="BV199" s="41">
        <f t="shared" si="329"/>
        <v>0</v>
      </c>
      <c r="BW199" s="41">
        <f t="shared" si="330"/>
        <v>0</v>
      </c>
      <c r="BX199" s="41">
        <f t="shared" si="331"/>
        <v>0</v>
      </c>
      <c r="BY199" s="41">
        <f t="shared" si="264"/>
        <v>0</v>
      </c>
      <c r="BZ199" s="41">
        <f t="shared" si="332"/>
        <v>0</v>
      </c>
      <c r="CA199" s="41">
        <f t="shared" si="333"/>
        <v>0</v>
      </c>
      <c r="CB199" s="41">
        <f t="shared" si="334"/>
        <v>0</v>
      </c>
      <c r="CC199" s="41">
        <f t="shared" si="335"/>
        <v>0</v>
      </c>
      <c r="CD199" s="41">
        <f t="shared" si="336"/>
        <v>0</v>
      </c>
      <c r="CE199" s="41">
        <f t="shared" si="337"/>
        <v>0</v>
      </c>
      <c r="CF199" s="41">
        <f t="shared" si="338"/>
        <v>0</v>
      </c>
      <c r="CG199" s="21"/>
      <c r="CH199" s="50">
        <f t="shared" si="339"/>
        <v>0</v>
      </c>
      <c r="CI199" s="50">
        <f t="shared" si="340"/>
        <v>0</v>
      </c>
      <c r="CJ199" s="50">
        <f t="shared" si="341"/>
        <v>0</v>
      </c>
      <c r="CK199" s="50"/>
      <c r="CL199" s="41">
        <f t="shared" ca="1" si="342"/>
        <v>0</v>
      </c>
      <c r="CM199" s="34"/>
      <c r="CN199" s="41">
        <f t="shared" si="343"/>
        <v>0</v>
      </c>
      <c r="CO199" s="41">
        <f t="shared" si="344"/>
        <v>0</v>
      </c>
      <c r="CP199" s="41">
        <f t="shared" si="345"/>
        <v>0</v>
      </c>
      <c r="CQ199" s="41">
        <f t="shared" si="346"/>
        <v>0</v>
      </c>
      <c r="CR199" s="41">
        <f t="shared" si="347"/>
        <v>0</v>
      </c>
      <c r="CS199" s="34"/>
      <c r="CT199" s="41">
        <f t="shared" si="269"/>
        <v>0</v>
      </c>
      <c r="CU199" s="34"/>
      <c r="CV199" s="39"/>
    </row>
    <row r="200" spans="1:100" ht="21" x14ac:dyDescent="0.35">
      <c r="A200" s="57" t="str">
        <f t="shared" si="261"/>
        <v/>
      </c>
      <c r="B200" s="128"/>
      <c r="C200" s="105"/>
      <c r="D200" s="192"/>
      <c r="E200" s="192"/>
      <c r="F200" s="144"/>
      <c r="G200" s="145"/>
      <c r="H200" s="144"/>
      <c r="I200" s="132"/>
      <c r="J200" s="98"/>
      <c r="K200" s="98"/>
      <c r="L200" s="98"/>
      <c r="M200" s="99"/>
      <c r="N200" s="147"/>
      <c r="O200" s="148"/>
      <c r="P200" s="101"/>
      <c r="Q200" s="135"/>
      <c r="R200" s="135"/>
      <c r="S200" s="135"/>
      <c r="T200" s="100"/>
      <c r="U200" s="100"/>
      <c r="V200" s="137"/>
      <c r="W200" s="138"/>
      <c r="X200" s="128"/>
      <c r="Y200" s="128"/>
      <c r="Z200" s="146"/>
      <c r="AA200" s="160"/>
      <c r="AB200" s="27"/>
      <c r="AC200" s="34"/>
      <c r="AD200" s="41">
        <f t="shared" si="301"/>
        <v>0</v>
      </c>
      <c r="AE200" s="41">
        <f t="shared" si="302"/>
        <v>0</v>
      </c>
      <c r="AF200" s="41">
        <f t="shared" ca="1" si="303"/>
        <v>0</v>
      </c>
      <c r="AG200" s="41">
        <f t="shared" ca="1" si="304"/>
        <v>0</v>
      </c>
      <c r="AH200" s="34"/>
      <c r="AI200" s="109" t="str">
        <f t="shared" si="265"/>
        <v/>
      </c>
      <c r="AJ200" s="109">
        <f t="shared" si="305"/>
        <v>0</v>
      </c>
      <c r="AK200" s="109">
        <f t="shared" si="306"/>
        <v>0</v>
      </c>
      <c r="AL200" s="34"/>
      <c r="AM200" s="41">
        <f t="shared" si="307"/>
        <v>0</v>
      </c>
      <c r="AN200" s="41">
        <f t="shared" si="230"/>
        <v>0</v>
      </c>
      <c r="AO200" s="41">
        <f t="shared" si="308"/>
        <v>0</v>
      </c>
      <c r="AP200" s="41">
        <f t="shared" si="231"/>
        <v>0</v>
      </c>
      <c r="AQ200" s="41">
        <f t="shared" ca="1" si="309"/>
        <v>0</v>
      </c>
      <c r="AR200" s="41">
        <f t="shared" ca="1" si="232"/>
        <v>0</v>
      </c>
      <c r="AS200" s="41">
        <f t="shared" si="310"/>
        <v>0</v>
      </c>
      <c r="AT200" s="41">
        <f t="shared" si="233"/>
        <v>0</v>
      </c>
      <c r="AU200" s="41">
        <f t="shared" si="311"/>
        <v>0</v>
      </c>
      <c r="AV200" s="41">
        <f t="shared" si="234"/>
        <v>0</v>
      </c>
      <c r="AW200" s="34"/>
      <c r="AX200" s="34"/>
      <c r="AY200" s="41">
        <f t="shared" si="312"/>
        <v>0</v>
      </c>
      <c r="AZ200" s="41">
        <f t="shared" si="313"/>
        <v>0</v>
      </c>
      <c r="BA200" s="41">
        <f t="shared" si="266"/>
        <v>0</v>
      </c>
      <c r="BB200" s="41">
        <f t="shared" si="314"/>
        <v>0</v>
      </c>
      <c r="BC200" s="41">
        <f t="shared" si="315"/>
        <v>0</v>
      </c>
      <c r="BD200" s="34"/>
      <c r="BE200" s="41">
        <f t="shared" si="316"/>
        <v>0</v>
      </c>
      <c r="BF200" s="41">
        <f t="shared" si="317"/>
        <v>0</v>
      </c>
      <c r="BG200" s="41">
        <f t="shared" si="318"/>
        <v>0</v>
      </c>
      <c r="BH200" s="41">
        <f t="shared" si="319"/>
        <v>0</v>
      </c>
      <c r="BI200" s="41">
        <f t="shared" si="320"/>
        <v>0</v>
      </c>
      <c r="BJ200" s="41">
        <f t="shared" si="321"/>
        <v>0</v>
      </c>
      <c r="BK200" s="21"/>
      <c r="BL200" s="41">
        <f t="shared" si="262"/>
        <v>0</v>
      </c>
      <c r="BM200" s="41">
        <f t="shared" si="263"/>
        <v>0</v>
      </c>
      <c r="BN200" s="41">
        <f t="shared" si="322"/>
        <v>0</v>
      </c>
      <c r="BO200" s="41">
        <f t="shared" si="323"/>
        <v>0</v>
      </c>
      <c r="BP200" s="41">
        <f t="shared" si="324"/>
        <v>0</v>
      </c>
      <c r="BQ200" s="41">
        <f t="shared" si="325"/>
        <v>0</v>
      </c>
      <c r="BR200" s="41">
        <f t="shared" si="326"/>
        <v>0</v>
      </c>
      <c r="BS200" s="34"/>
      <c r="BT200" s="41">
        <f t="shared" si="327"/>
        <v>0</v>
      </c>
      <c r="BU200" s="41">
        <f t="shared" si="328"/>
        <v>0</v>
      </c>
      <c r="BV200" s="41">
        <f t="shared" si="329"/>
        <v>0</v>
      </c>
      <c r="BW200" s="41">
        <f t="shared" si="330"/>
        <v>0</v>
      </c>
      <c r="BX200" s="41">
        <f t="shared" si="331"/>
        <v>0</v>
      </c>
      <c r="BY200" s="41">
        <f t="shared" si="264"/>
        <v>0</v>
      </c>
      <c r="BZ200" s="41">
        <f t="shared" si="332"/>
        <v>0</v>
      </c>
      <c r="CA200" s="41">
        <f t="shared" si="333"/>
        <v>0</v>
      </c>
      <c r="CB200" s="41">
        <f t="shared" si="334"/>
        <v>0</v>
      </c>
      <c r="CC200" s="41">
        <f t="shared" si="335"/>
        <v>0</v>
      </c>
      <c r="CD200" s="41">
        <f t="shared" si="336"/>
        <v>0</v>
      </c>
      <c r="CE200" s="41">
        <f t="shared" si="337"/>
        <v>0</v>
      </c>
      <c r="CF200" s="41">
        <f t="shared" si="338"/>
        <v>0</v>
      </c>
      <c r="CG200" s="21"/>
      <c r="CH200" s="50">
        <f t="shared" si="339"/>
        <v>0</v>
      </c>
      <c r="CI200" s="50">
        <f t="shared" si="340"/>
        <v>0</v>
      </c>
      <c r="CJ200" s="50">
        <f t="shared" si="341"/>
        <v>0</v>
      </c>
      <c r="CK200" s="50"/>
      <c r="CL200" s="41">
        <f t="shared" ca="1" si="342"/>
        <v>0</v>
      </c>
      <c r="CM200" s="34"/>
      <c r="CN200" s="41">
        <f t="shared" si="343"/>
        <v>0</v>
      </c>
      <c r="CO200" s="41">
        <f t="shared" si="344"/>
        <v>0</v>
      </c>
      <c r="CP200" s="41">
        <f t="shared" si="345"/>
        <v>0</v>
      </c>
      <c r="CQ200" s="41">
        <f t="shared" si="346"/>
        <v>0</v>
      </c>
      <c r="CR200" s="41">
        <f t="shared" si="347"/>
        <v>0</v>
      </c>
      <c r="CS200" s="34"/>
      <c r="CT200" s="41">
        <f t="shared" si="269"/>
        <v>0</v>
      </c>
      <c r="CU200" s="34"/>
      <c r="CV200" s="39"/>
    </row>
    <row r="201" spans="1:100" ht="21" x14ac:dyDescent="0.35">
      <c r="A201" s="57" t="str">
        <f t="shared" si="261"/>
        <v/>
      </c>
      <c r="B201" s="128"/>
      <c r="C201" s="105"/>
      <c r="D201" s="192"/>
      <c r="E201" s="192"/>
      <c r="F201" s="144"/>
      <c r="G201" s="145"/>
      <c r="H201" s="144"/>
      <c r="I201" s="132"/>
      <c r="J201" s="98"/>
      <c r="K201" s="98"/>
      <c r="L201" s="98"/>
      <c r="M201" s="99"/>
      <c r="N201" s="147"/>
      <c r="O201" s="148"/>
      <c r="P201" s="101"/>
      <c r="Q201" s="135"/>
      <c r="R201" s="135"/>
      <c r="S201" s="135"/>
      <c r="T201" s="100"/>
      <c r="U201" s="100"/>
      <c r="V201" s="137"/>
      <c r="W201" s="138"/>
      <c r="X201" s="128"/>
      <c r="Y201" s="128"/>
      <c r="Z201" s="146"/>
      <c r="AA201" s="160"/>
      <c r="AB201" s="27"/>
      <c r="AC201" s="34"/>
      <c r="AD201" s="41">
        <f t="shared" si="301"/>
        <v>0</v>
      </c>
      <c r="AE201" s="41">
        <f t="shared" si="302"/>
        <v>0</v>
      </c>
      <c r="AF201" s="41">
        <f t="shared" ca="1" si="303"/>
        <v>0</v>
      </c>
      <c r="AG201" s="41">
        <f t="shared" ca="1" si="304"/>
        <v>0</v>
      </c>
      <c r="AH201" s="34"/>
      <c r="AI201" s="109" t="str">
        <f t="shared" si="265"/>
        <v/>
      </c>
      <c r="AJ201" s="109">
        <f t="shared" si="305"/>
        <v>0</v>
      </c>
      <c r="AK201" s="109">
        <f t="shared" si="306"/>
        <v>0</v>
      </c>
      <c r="AL201" s="34"/>
      <c r="AM201" s="41">
        <f t="shared" si="307"/>
        <v>0</v>
      </c>
      <c r="AN201" s="41">
        <f t="shared" si="230"/>
        <v>0</v>
      </c>
      <c r="AO201" s="41">
        <f t="shared" si="308"/>
        <v>0</v>
      </c>
      <c r="AP201" s="41">
        <f t="shared" si="231"/>
        <v>0</v>
      </c>
      <c r="AQ201" s="41">
        <f t="shared" ca="1" si="309"/>
        <v>0</v>
      </c>
      <c r="AR201" s="41">
        <f t="shared" ca="1" si="232"/>
        <v>0</v>
      </c>
      <c r="AS201" s="41">
        <f t="shared" si="310"/>
        <v>0</v>
      </c>
      <c r="AT201" s="41">
        <f t="shared" si="233"/>
        <v>0</v>
      </c>
      <c r="AU201" s="41">
        <f t="shared" si="311"/>
        <v>0</v>
      </c>
      <c r="AV201" s="41">
        <f t="shared" si="234"/>
        <v>0</v>
      </c>
      <c r="AW201" s="34"/>
      <c r="AX201" s="34"/>
      <c r="AY201" s="41">
        <f t="shared" si="312"/>
        <v>0</v>
      </c>
      <c r="AZ201" s="41">
        <f t="shared" si="313"/>
        <v>0</v>
      </c>
      <c r="BA201" s="41">
        <f t="shared" si="266"/>
        <v>0</v>
      </c>
      <c r="BB201" s="41">
        <f t="shared" si="314"/>
        <v>0</v>
      </c>
      <c r="BC201" s="41">
        <f t="shared" si="315"/>
        <v>0</v>
      </c>
      <c r="BD201" s="34"/>
      <c r="BE201" s="41">
        <f t="shared" si="316"/>
        <v>0</v>
      </c>
      <c r="BF201" s="41">
        <f t="shared" si="317"/>
        <v>0</v>
      </c>
      <c r="BG201" s="41">
        <f t="shared" si="318"/>
        <v>0</v>
      </c>
      <c r="BH201" s="41">
        <f t="shared" si="319"/>
        <v>0</v>
      </c>
      <c r="BI201" s="41">
        <f t="shared" si="320"/>
        <v>0</v>
      </c>
      <c r="BJ201" s="41">
        <f t="shared" si="321"/>
        <v>0</v>
      </c>
      <c r="BK201" s="21"/>
      <c r="BL201" s="41">
        <f t="shared" si="262"/>
        <v>0</v>
      </c>
      <c r="BM201" s="41">
        <f t="shared" si="263"/>
        <v>0</v>
      </c>
      <c r="BN201" s="41">
        <f t="shared" si="322"/>
        <v>0</v>
      </c>
      <c r="BO201" s="41">
        <f t="shared" si="323"/>
        <v>0</v>
      </c>
      <c r="BP201" s="41">
        <f t="shared" si="324"/>
        <v>0</v>
      </c>
      <c r="BQ201" s="41">
        <f t="shared" si="325"/>
        <v>0</v>
      </c>
      <c r="BR201" s="41">
        <f t="shared" si="326"/>
        <v>0</v>
      </c>
      <c r="BS201" s="34"/>
      <c r="BT201" s="41">
        <f t="shared" si="327"/>
        <v>0</v>
      </c>
      <c r="BU201" s="41">
        <f t="shared" si="328"/>
        <v>0</v>
      </c>
      <c r="BV201" s="41">
        <f t="shared" si="329"/>
        <v>0</v>
      </c>
      <c r="BW201" s="41">
        <f t="shared" si="330"/>
        <v>0</v>
      </c>
      <c r="BX201" s="41">
        <f t="shared" si="331"/>
        <v>0</v>
      </c>
      <c r="BY201" s="41">
        <f t="shared" si="264"/>
        <v>0</v>
      </c>
      <c r="BZ201" s="41">
        <f t="shared" si="332"/>
        <v>0</v>
      </c>
      <c r="CA201" s="41">
        <f t="shared" si="333"/>
        <v>0</v>
      </c>
      <c r="CB201" s="41">
        <f t="shared" si="334"/>
        <v>0</v>
      </c>
      <c r="CC201" s="41">
        <f t="shared" si="335"/>
        <v>0</v>
      </c>
      <c r="CD201" s="41">
        <f t="shared" si="336"/>
        <v>0</v>
      </c>
      <c r="CE201" s="41">
        <f t="shared" si="337"/>
        <v>0</v>
      </c>
      <c r="CF201" s="41">
        <f t="shared" si="338"/>
        <v>0</v>
      </c>
      <c r="CG201" s="21"/>
      <c r="CH201" s="50">
        <f t="shared" si="339"/>
        <v>0</v>
      </c>
      <c r="CI201" s="50">
        <f t="shared" si="340"/>
        <v>0</v>
      </c>
      <c r="CJ201" s="50">
        <f t="shared" si="341"/>
        <v>0</v>
      </c>
      <c r="CK201" s="50"/>
      <c r="CL201" s="41">
        <f t="shared" ca="1" si="342"/>
        <v>0</v>
      </c>
      <c r="CM201" s="34"/>
      <c r="CN201" s="41">
        <f t="shared" si="343"/>
        <v>0</v>
      </c>
      <c r="CO201" s="41">
        <f t="shared" si="344"/>
        <v>0</v>
      </c>
      <c r="CP201" s="41">
        <f t="shared" si="345"/>
        <v>0</v>
      </c>
      <c r="CQ201" s="41">
        <f t="shared" si="346"/>
        <v>0</v>
      </c>
      <c r="CR201" s="41">
        <f t="shared" si="347"/>
        <v>0</v>
      </c>
      <c r="CS201" s="34"/>
      <c r="CT201" s="41">
        <f t="shared" si="269"/>
        <v>0</v>
      </c>
      <c r="CU201" s="34"/>
      <c r="CV201" s="39"/>
    </row>
    <row r="202" spans="1:100" ht="21" x14ac:dyDescent="0.35">
      <c r="A202" s="57" t="str">
        <f t="shared" si="261"/>
        <v/>
      </c>
      <c r="B202" s="128"/>
      <c r="C202" s="105"/>
      <c r="D202" s="192"/>
      <c r="E202" s="192"/>
      <c r="F202" s="144"/>
      <c r="G202" s="145"/>
      <c r="H202" s="144"/>
      <c r="I202" s="132"/>
      <c r="J202" s="98"/>
      <c r="K202" s="98"/>
      <c r="L202" s="98"/>
      <c r="M202" s="99"/>
      <c r="N202" s="147"/>
      <c r="O202" s="148"/>
      <c r="P202" s="101"/>
      <c r="Q202" s="135"/>
      <c r="R202" s="135"/>
      <c r="S202" s="135"/>
      <c r="T202" s="100"/>
      <c r="U202" s="100"/>
      <c r="V202" s="137"/>
      <c r="W202" s="138"/>
      <c r="X202" s="128"/>
      <c r="Y202" s="128"/>
      <c r="Z202" s="146"/>
      <c r="AA202" s="160"/>
      <c r="AB202" s="27"/>
      <c r="AC202" s="34"/>
      <c r="AD202" s="41">
        <f t="shared" si="301"/>
        <v>0</v>
      </c>
      <c r="AE202" s="41">
        <f t="shared" si="302"/>
        <v>0</v>
      </c>
      <c r="AF202" s="41">
        <f t="shared" ca="1" si="303"/>
        <v>0</v>
      </c>
      <c r="AG202" s="41">
        <f t="shared" ca="1" si="304"/>
        <v>0</v>
      </c>
      <c r="AH202" s="34"/>
      <c r="AI202" s="109" t="str">
        <f t="shared" si="265"/>
        <v/>
      </c>
      <c r="AJ202" s="109">
        <f t="shared" si="305"/>
        <v>0</v>
      </c>
      <c r="AK202" s="109">
        <f t="shared" si="306"/>
        <v>0</v>
      </c>
      <c r="AL202" s="34"/>
      <c r="AM202" s="41">
        <f t="shared" si="307"/>
        <v>0</v>
      </c>
      <c r="AN202" s="41">
        <f t="shared" si="230"/>
        <v>0</v>
      </c>
      <c r="AO202" s="41">
        <f t="shared" si="308"/>
        <v>0</v>
      </c>
      <c r="AP202" s="41">
        <f t="shared" si="231"/>
        <v>0</v>
      </c>
      <c r="AQ202" s="41">
        <f t="shared" ca="1" si="309"/>
        <v>0</v>
      </c>
      <c r="AR202" s="41">
        <f t="shared" ca="1" si="232"/>
        <v>0</v>
      </c>
      <c r="AS202" s="41">
        <f t="shared" si="310"/>
        <v>0</v>
      </c>
      <c r="AT202" s="41">
        <f t="shared" si="233"/>
        <v>0</v>
      </c>
      <c r="AU202" s="41">
        <f t="shared" si="311"/>
        <v>0</v>
      </c>
      <c r="AV202" s="41">
        <f t="shared" si="234"/>
        <v>0</v>
      </c>
      <c r="AW202" s="34"/>
      <c r="AX202" s="34"/>
      <c r="AY202" s="41">
        <f t="shared" si="312"/>
        <v>0</v>
      </c>
      <c r="AZ202" s="41">
        <f t="shared" si="313"/>
        <v>0</v>
      </c>
      <c r="BA202" s="41">
        <f t="shared" si="266"/>
        <v>0</v>
      </c>
      <c r="BB202" s="41">
        <f t="shared" si="314"/>
        <v>0</v>
      </c>
      <c r="BC202" s="41">
        <f t="shared" si="315"/>
        <v>0</v>
      </c>
      <c r="BD202" s="34"/>
      <c r="BE202" s="41">
        <f t="shared" si="316"/>
        <v>0</v>
      </c>
      <c r="BF202" s="41">
        <f t="shared" si="317"/>
        <v>0</v>
      </c>
      <c r="BG202" s="41">
        <f t="shared" si="318"/>
        <v>0</v>
      </c>
      <c r="BH202" s="41">
        <f t="shared" si="319"/>
        <v>0</v>
      </c>
      <c r="BI202" s="41">
        <f t="shared" si="320"/>
        <v>0</v>
      </c>
      <c r="BJ202" s="41">
        <f t="shared" si="321"/>
        <v>0</v>
      </c>
      <c r="BK202" s="21"/>
      <c r="BL202" s="41">
        <f t="shared" si="262"/>
        <v>0</v>
      </c>
      <c r="BM202" s="41">
        <f t="shared" si="263"/>
        <v>0</v>
      </c>
      <c r="BN202" s="41">
        <f t="shared" si="322"/>
        <v>0</v>
      </c>
      <c r="BO202" s="41">
        <f t="shared" si="323"/>
        <v>0</v>
      </c>
      <c r="BP202" s="41">
        <f t="shared" si="324"/>
        <v>0</v>
      </c>
      <c r="BQ202" s="41">
        <f t="shared" si="325"/>
        <v>0</v>
      </c>
      <c r="BR202" s="41">
        <f t="shared" si="326"/>
        <v>0</v>
      </c>
      <c r="BS202" s="34"/>
      <c r="BT202" s="41">
        <f t="shared" si="327"/>
        <v>0</v>
      </c>
      <c r="BU202" s="41">
        <f t="shared" si="328"/>
        <v>0</v>
      </c>
      <c r="BV202" s="41">
        <f t="shared" si="329"/>
        <v>0</v>
      </c>
      <c r="BW202" s="41">
        <f t="shared" si="330"/>
        <v>0</v>
      </c>
      <c r="BX202" s="41">
        <f t="shared" si="331"/>
        <v>0</v>
      </c>
      <c r="BY202" s="41">
        <f t="shared" si="264"/>
        <v>0</v>
      </c>
      <c r="BZ202" s="41">
        <f t="shared" si="332"/>
        <v>0</v>
      </c>
      <c r="CA202" s="41">
        <f t="shared" si="333"/>
        <v>0</v>
      </c>
      <c r="CB202" s="41">
        <f t="shared" si="334"/>
        <v>0</v>
      </c>
      <c r="CC202" s="41">
        <f t="shared" si="335"/>
        <v>0</v>
      </c>
      <c r="CD202" s="41">
        <f t="shared" si="336"/>
        <v>0</v>
      </c>
      <c r="CE202" s="41">
        <f t="shared" si="337"/>
        <v>0</v>
      </c>
      <c r="CF202" s="41">
        <f t="shared" si="338"/>
        <v>0</v>
      </c>
      <c r="CG202" s="21"/>
      <c r="CH202" s="50">
        <f t="shared" si="339"/>
        <v>0</v>
      </c>
      <c r="CI202" s="50">
        <f t="shared" si="340"/>
        <v>0</v>
      </c>
      <c r="CJ202" s="50">
        <f t="shared" si="341"/>
        <v>0</v>
      </c>
      <c r="CK202" s="50"/>
      <c r="CL202" s="41">
        <f t="shared" ca="1" si="342"/>
        <v>0</v>
      </c>
      <c r="CM202" s="34"/>
      <c r="CN202" s="41">
        <f t="shared" si="343"/>
        <v>0</v>
      </c>
      <c r="CO202" s="41">
        <f t="shared" si="344"/>
        <v>0</v>
      </c>
      <c r="CP202" s="41">
        <f t="shared" si="345"/>
        <v>0</v>
      </c>
      <c r="CQ202" s="41">
        <f t="shared" si="346"/>
        <v>0</v>
      </c>
      <c r="CR202" s="41">
        <f t="shared" si="347"/>
        <v>0</v>
      </c>
      <c r="CS202" s="34"/>
      <c r="CT202" s="41">
        <f t="shared" si="269"/>
        <v>0</v>
      </c>
      <c r="CU202" s="34"/>
      <c r="CV202" s="39"/>
    </row>
    <row r="203" spans="1:100" ht="21" x14ac:dyDescent="0.35">
      <c r="A203" s="57" t="str">
        <f t="shared" si="261"/>
        <v/>
      </c>
      <c r="B203" s="128"/>
      <c r="C203" s="105"/>
      <c r="D203" s="192"/>
      <c r="E203" s="192"/>
      <c r="F203" s="144"/>
      <c r="G203" s="145"/>
      <c r="H203" s="144"/>
      <c r="I203" s="132"/>
      <c r="J203" s="98"/>
      <c r="K203" s="98"/>
      <c r="L203" s="98"/>
      <c r="M203" s="99"/>
      <c r="N203" s="147"/>
      <c r="O203" s="148"/>
      <c r="P203" s="101"/>
      <c r="Q203" s="135"/>
      <c r="R203" s="135"/>
      <c r="S203" s="135"/>
      <c r="T203" s="100"/>
      <c r="U203" s="100"/>
      <c r="V203" s="137"/>
      <c r="W203" s="138"/>
      <c r="X203" s="128"/>
      <c r="Y203" s="128"/>
      <c r="Z203" s="146"/>
      <c r="AA203" s="160"/>
      <c r="AB203" s="27"/>
      <c r="AC203" s="34"/>
      <c r="AD203" s="41">
        <f t="shared" si="301"/>
        <v>0</v>
      </c>
      <c r="AE203" s="41">
        <f t="shared" si="302"/>
        <v>0</v>
      </c>
      <c r="AF203" s="41">
        <f t="shared" ca="1" si="303"/>
        <v>0</v>
      </c>
      <c r="AG203" s="41">
        <f t="shared" ca="1" si="304"/>
        <v>0</v>
      </c>
      <c r="AH203" s="34"/>
      <c r="AI203" s="109" t="str">
        <f t="shared" si="265"/>
        <v/>
      </c>
      <c r="AJ203" s="109">
        <f t="shared" si="305"/>
        <v>0</v>
      </c>
      <c r="AK203" s="109">
        <f t="shared" si="306"/>
        <v>0</v>
      </c>
      <c r="AL203" s="34"/>
      <c r="AM203" s="41">
        <f t="shared" si="307"/>
        <v>0</v>
      </c>
      <c r="AN203" s="41">
        <f t="shared" si="230"/>
        <v>0</v>
      </c>
      <c r="AO203" s="41">
        <f t="shared" si="308"/>
        <v>0</v>
      </c>
      <c r="AP203" s="41">
        <f t="shared" si="231"/>
        <v>0</v>
      </c>
      <c r="AQ203" s="41">
        <f t="shared" ca="1" si="309"/>
        <v>0</v>
      </c>
      <c r="AR203" s="41">
        <f t="shared" ca="1" si="232"/>
        <v>0</v>
      </c>
      <c r="AS203" s="41">
        <f t="shared" si="310"/>
        <v>0</v>
      </c>
      <c r="AT203" s="41">
        <f t="shared" si="233"/>
        <v>0</v>
      </c>
      <c r="AU203" s="41">
        <f t="shared" si="311"/>
        <v>0</v>
      </c>
      <c r="AV203" s="41">
        <f t="shared" si="234"/>
        <v>0</v>
      </c>
      <c r="AW203" s="34"/>
      <c r="AX203" s="34"/>
      <c r="AY203" s="41">
        <f t="shared" si="312"/>
        <v>0</v>
      </c>
      <c r="AZ203" s="41">
        <f t="shared" si="313"/>
        <v>0</v>
      </c>
      <c r="BA203" s="41">
        <f t="shared" si="266"/>
        <v>0</v>
      </c>
      <c r="BB203" s="41">
        <f t="shared" si="314"/>
        <v>0</v>
      </c>
      <c r="BC203" s="41">
        <f t="shared" si="315"/>
        <v>0</v>
      </c>
      <c r="BD203" s="34"/>
      <c r="BE203" s="41">
        <f t="shared" si="316"/>
        <v>0</v>
      </c>
      <c r="BF203" s="41">
        <f t="shared" si="317"/>
        <v>0</v>
      </c>
      <c r="BG203" s="41">
        <f t="shared" si="318"/>
        <v>0</v>
      </c>
      <c r="BH203" s="41">
        <f t="shared" si="319"/>
        <v>0</v>
      </c>
      <c r="BI203" s="41">
        <f t="shared" si="320"/>
        <v>0</v>
      </c>
      <c r="BJ203" s="41">
        <f t="shared" si="321"/>
        <v>0</v>
      </c>
      <c r="BK203" s="21"/>
      <c r="BL203" s="41">
        <f t="shared" si="262"/>
        <v>0</v>
      </c>
      <c r="BM203" s="41">
        <f t="shared" si="263"/>
        <v>0</v>
      </c>
      <c r="BN203" s="41">
        <f t="shared" si="322"/>
        <v>0</v>
      </c>
      <c r="BO203" s="41">
        <f t="shared" si="323"/>
        <v>0</v>
      </c>
      <c r="BP203" s="41">
        <f t="shared" si="324"/>
        <v>0</v>
      </c>
      <c r="BQ203" s="41">
        <f t="shared" si="325"/>
        <v>0</v>
      </c>
      <c r="BR203" s="41">
        <f t="shared" si="326"/>
        <v>0</v>
      </c>
      <c r="BS203" s="34"/>
      <c r="BT203" s="41">
        <f t="shared" si="327"/>
        <v>0</v>
      </c>
      <c r="BU203" s="41">
        <f t="shared" si="328"/>
        <v>0</v>
      </c>
      <c r="BV203" s="41">
        <f t="shared" si="329"/>
        <v>0</v>
      </c>
      <c r="BW203" s="41">
        <f t="shared" si="330"/>
        <v>0</v>
      </c>
      <c r="BX203" s="41">
        <f t="shared" si="331"/>
        <v>0</v>
      </c>
      <c r="BY203" s="41">
        <f t="shared" si="264"/>
        <v>0</v>
      </c>
      <c r="BZ203" s="41">
        <f t="shared" si="332"/>
        <v>0</v>
      </c>
      <c r="CA203" s="41">
        <f t="shared" si="333"/>
        <v>0</v>
      </c>
      <c r="CB203" s="41">
        <f t="shared" si="334"/>
        <v>0</v>
      </c>
      <c r="CC203" s="41">
        <f t="shared" si="335"/>
        <v>0</v>
      </c>
      <c r="CD203" s="41">
        <f t="shared" si="336"/>
        <v>0</v>
      </c>
      <c r="CE203" s="41">
        <f t="shared" si="337"/>
        <v>0</v>
      </c>
      <c r="CF203" s="41">
        <f t="shared" si="338"/>
        <v>0</v>
      </c>
      <c r="CG203" s="21"/>
      <c r="CH203" s="50">
        <f t="shared" si="339"/>
        <v>0</v>
      </c>
      <c r="CI203" s="50">
        <f t="shared" si="340"/>
        <v>0</v>
      </c>
      <c r="CJ203" s="50">
        <f t="shared" si="341"/>
        <v>0</v>
      </c>
      <c r="CK203" s="50"/>
      <c r="CL203" s="41">
        <f t="shared" ca="1" si="342"/>
        <v>0</v>
      </c>
      <c r="CM203" s="34"/>
      <c r="CN203" s="41">
        <f t="shared" si="343"/>
        <v>0</v>
      </c>
      <c r="CO203" s="41">
        <f t="shared" si="344"/>
        <v>0</v>
      </c>
      <c r="CP203" s="41">
        <f t="shared" si="345"/>
        <v>0</v>
      </c>
      <c r="CQ203" s="41">
        <f t="shared" si="346"/>
        <v>0</v>
      </c>
      <c r="CR203" s="41">
        <f t="shared" si="347"/>
        <v>0</v>
      </c>
      <c r="CS203" s="34"/>
      <c r="CT203" s="41">
        <f t="shared" si="269"/>
        <v>0</v>
      </c>
      <c r="CU203" s="34"/>
      <c r="CV203" s="39"/>
    </row>
    <row r="204" spans="1:100" ht="21" x14ac:dyDescent="0.35">
      <c r="A204" s="57" t="str">
        <f t="shared" si="261"/>
        <v/>
      </c>
      <c r="B204" s="128"/>
      <c r="C204" s="105"/>
      <c r="D204" s="192"/>
      <c r="E204" s="192"/>
      <c r="F204" s="144"/>
      <c r="G204" s="145"/>
      <c r="H204" s="144"/>
      <c r="I204" s="132"/>
      <c r="J204" s="98"/>
      <c r="K204" s="98"/>
      <c r="L204" s="98"/>
      <c r="M204" s="99"/>
      <c r="N204" s="147"/>
      <c r="O204" s="148"/>
      <c r="P204" s="101"/>
      <c r="Q204" s="135"/>
      <c r="R204" s="135"/>
      <c r="S204" s="135"/>
      <c r="T204" s="100"/>
      <c r="U204" s="100"/>
      <c r="V204" s="137"/>
      <c r="W204" s="138"/>
      <c r="X204" s="128"/>
      <c r="Y204" s="128"/>
      <c r="Z204" s="146"/>
      <c r="AA204" s="160"/>
      <c r="AB204" s="27"/>
      <c r="AC204" s="34"/>
      <c r="AD204" s="41">
        <f t="shared" si="301"/>
        <v>0</v>
      </c>
      <c r="AE204" s="41">
        <f t="shared" si="302"/>
        <v>0</v>
      </c>
      <c r="AF204" s="41">
        <f t="shared" ca="1" si="303"/>
        <v>0</v>
      </c>
      <c r="AG204" s="41">
        <f t="shared" ca="1" si="304"/>
        <v>0</v>
      </c>
      <c r="AH204" s="34"/>
      <c r="AI204" s="109" t="str">
        <f t="shared" si="265"/>
        <v/>
      </c>
      <c r="AJ204" s="109">
        <f t="shared" si="305"/>
        <v>0</v>
      </c>
      <c r="AK204" s="109">
        <f t="shared" si="306"/>
        <v>0</v>
      </c>
      <c r="AL204" s="34"/>
      <c r="AM204" s="41">
        <f t="shared" si="307"/>
        <v>0</v>
      </c>
      <c r="AN204" s="41">
        <f t="shared" si="230"/>
        <v>0</v>
      </c>
      <c r="AO204" s="41">
        <f t="shared" si="308"/>
        <v>0</v>
      </c>
      <c r="AP204" s="41">
        <f t="shared" si="231"/>
        <v>0</v>
      </c>
      <c r="AQ204" s="41">
        <f t="shared" ca="1" si="309"/>
        <v>0</v>
      </c>
      <c r="AR204" s="41">
        <f t="shared" ca="1" si="232"/>
        <v>0</v>
      </c>
      <c r="AS204" s="41">
        <f t="shared" si="310"/>
        <v>0</v>
      </c>
      <c r="AT204" s="41">
        <f t="shared" si="233"/>
        <v>0</v>
      </c>
      <c r="AU204" s="41">
        <f t="shared" si="311"/>
        <v>0</v>
      </c>
      <c r="AV204" s="41">
        <f t="shared" si="234"/>
        <v>0</v>
      </c>
      <c r="AW204" s="34"/>
      <c r="AX204" s="34"/>
      <c r="AY204" s="41">
        <f t="shared" si="312"/>
        <v>0</v>
      </c>
      <c r="AZ204" s="41">
        <f t="shared" si="313"/>
        <v>0</v>
      </c>
      <c r="BA204" s="41">
        <f t="shared" si="266"/>
        <v>0</v>
      </c>
      <c r="BB204" s="41">
        <f t="shared" si="314"/>
        <v>0</v>
      </c>
      <c r="BC204" s="41">
        <f t="shared" si="315"/>
        <v>0</v>
      </c>
      <c r="BD204" s="34"/>
      <c r="BE204" s="41">
        <f t="shared" si="316"/>
        <v>0</v>
      </c>
      <c r="BF204" s="41">
        <f t="shared" si="317"/>
        <v>0</v>
      </c>
      <c r="BG204" s="41">
        <f t="shared" si="318"/>
        <v>0</v>
      </c>
      <c r="BH204" s="41">
        <f t="shared" si="319"/>
        <v>0</v>
      </c>
      <c r="BI204" s="41">
        <f t="shared" si="320"/>
        <v>0</v>
      </c>
      <c r="BJ204" s="41">
        <f t="shared" si="321"/>
        <v>0</v>
      </c>
      <c r="BK204" s="21"/>
      <c r="BL204" s="41">
        <f t="shared" si="262"/>
        <v>0</v>
      </c>
      <c r="BM204" s="41">
        <f t="shared" si="263"/>
        <v>0</v>
      </c>
      <c r="BN204" s="41">
        <f t="shared" si="322"/>
        <v>0</v>
      </c>
      <c r="BO204" s="41">
        <f t="shared" si="323"/>
        <v>0</v>
      </c>
      <c r="BP204" s="41">
        <f t="shared" si="324"/>
        <v>0</v>
      </c>
      <c r="BQ204" s="41">
        <f t="shared" si="325"/>
        <v>0</v>
      </c>
      <c r="BR204" s="41">
        <f t="shared" si="326"/>
        <v>0</v>
      </c>
      <c r="BS204" s="34"/>
      <c r="BT204" s="41">
        <f t="shared" si="327"/>
        <v>0</v>
      </c>
      <c r="BU204" s="41">
        <f t="shared" si="328"/>
        <v>0</v>
      </c>
      <c r="BV204" s="41">
        <f t="shared" si="329"/>
        <v>0</v>
      </c>
      <c r="BW204" s="41">
        <f t="shared" si="330"/>
        <v>0</v>
      </c>
      <c r="BX204" s="41">
        <f t="shared" si="331"/>
        <v>0</v>
      </c>
      <c r="BY204" s="41">
        <f t="shared" si="264"/>
        <v>0</v>
      </c>
      <c r="BZ204" s="41">
        <f t="shared" si="332"/>
        <v>0</v>
      </c>
      <c r="CA204" s="41">
        <f t="shared" si="333"/>
        <v>0</v>
      </c>
      <c r="CB204" s="41">
        <f t="shared" si="334"/>
        <v>0</v>
      </c>
      <c r="CC204" s="41">
        <f t="shared" si="335"/>
        <v>0</v>
      </c>
      <c r="CD204" s="41">
        <f t="shared" si="336"/>
        <v>0</v>
      </c>
      <c r="CE204" s="41">
        <f t="shared" si="337"/>
        <v>0</v>
      </c>
      <c r="CF204" s="41">
        <f t="shared" si="338"/>
        <v>0</v>
      </c>
      <c r="CG204" s="21"/>
      <c r="CH204" s="50">
        <f t="shared" si="339"/>
        <v>0</v>
      </c>
      <c r="CI204" s="50">
        <f t="shared" si="340"/>
        <v>0</v>
      </c>
      <c r="CJ204" s="50">
        <f t="shared" si="341"/>
        <v>0</v>
      </c>
      <c r="CK204" s="50"/>
      <c r="CL204" s="41">
        <f t="shared" ca="1" si="342"/>
        <v>0</v>
      </c>
      <c r="CM204" s="34"/>
      <c r="CN204" s="41">
        <f t="shared" si="343"/>
        <v>0</v>
      </c>
      <c r="CO204" s="41">
        <f t="shared" si="344"/>
        <v>0</v>
      </c>
      <c r="CP204" s="41">
        <f t="shared" si="345"/>
        <v>0</v>
      </c>
      <c r="CQ204" s="41">
        <f t="shared" si="346"/>
        <v>0</v>
      </c>
      <c r="CR204" s="41">
        <f t="shared" si="347"/>
        <v>0</v>
      </c>
      <c r="CS204" s="34"/>
      <c r="CT204" s="41">
        <f t="shared" si="269"/>
        <v>0</v>
      </c>
      <c r="CU204" s="34"/>
      <c r="CV204" s="39"/>
    </row>
    <row r="205" spans="1:100" ht="21" x14ac:dyDescent="0.35">
      <c r="A205" s="57" t="str">
        <f t="shared" si="261"/>
        <v/>
      </c>
      <c r="B205" s="128"/>
      <c r="C205" s="105"/>
      <c r="D205" s="192"/>
      <c r="E205" s="192"/>
      <c r="F205" s="144"/>
      <c r="G205" s="145"/>
      <c r="H205" s="144"/>
      <c r="I205" s="132"/>
      <c r="J205" s="98"/>
      <c r="K205" s="98"/>
      <c r="L205" s="98"/>
      <c r="M205" s="99"/>
      <c r="N205" s="147"/>
      <c r="O205" s="148"/>
      <c r="P205" s="101"/>
      <c r="Q205" s="135"/>
      <c r="R205" s="135"/>
      <c r="S205" s="135"/>
      <c r="T205" s="100"/>
      <c r="U205" s="100"/>
      <c r="V205" s="137"/>
      <c r="W205" s="138"/>
      <c r="X205" s="128"/>
      <c r="Y205" s="128"/>
      <c r="Z205" s="146"/>
      <c r="AA205" s="160"/>
      <c r="AB205" s="27"/>
      <c r="AC205" s="34"/>
      <c r="AD205" s="41">
        <f t="shared" si="301"/>
        <v>0</v>
      </c>
      <c r="AE205" s="41">
        <f t="shared" si="302"/>
        <v>0</v>
      </c>
      <c r="AF205" s="41">
        <f t="shared" ca="1" si="303"/>
        <v>0</v>
      </c>
      <c r="AG205" s="41">
        <f t="shared" ca="1" si="304"/>
        <v>0</v>
      </c>
      <c r="AH205" s="34"/>
      <c r="AI205" s="109" t="str">
        <f t="shared" si="265"/>
        <v/>
      </c>
      <c r="AJ205" s="109">
        <f t="shared" si="305"/>
        <v>0</v>
      </c>
      <c r="AK205" s="109">
        <f t="shared" si="306"/>
        <v>0</v>
      </c>
      <c r="AL205" s="34"/>
      <c r="AM205" s="41">
        <f t="shared" si="307"/>
        <v>0</v>
      </c>
      <c r="AN205" s="41">
        <f t="shared" si="230"/>
        <v>0</v>
      </c>
      <c r="AO205" s="41">
        <f t="shared" si="308"/>
        <v>0</v>
      </c>
      <c r="AP205" s="41">
        <f t="shared" si="231"/>
        <v>0</v>
      </c>
      <c r="AQ205" s="41">
        <f t="shared" ca="1" si="309"/>
        <v>0</v>
      </c>
      <c r="AR205" s="41">
        <f t="shared" ca="1" si="232"/>
        <v>0</v>
      </c>
      <c r="AS205" s="41">
        <f t="shared" si="310"/>
        <v>0</v>
      </c>
      <c r="AT205" s="41">
        <f t="shared" si="233"/>
        <v>0</v>
      </c>
      <c r="AU205" s="41">
        <f t="shared" si="311"/>
        <v>0</v>
      </c>
      <c r="AV205" s="41">
        <f t="shared" si="234"/>
        <v>0</v>
      </c>
      <c r="AW205" s="34"/>
      <c r="AX205" s="34"/>
      <c r="AY205" s="41">
        <f t="shared" si="312"/>
        <v>0</v>
      </c>
      <c r="AZ205" s="41">
        <f t="shared" si="313"/>
        <v>0</v>
      </c>
      <c r="BA205" s="41">
        <f t="shared" si="266"/>
        <v>0</v>
      </c>
      <c r="BB205" s="41">
        <f t="shared" si="314"/>
        <v>0</v>
      </c>
      <c r="BC205" s="41">
        <f t="shared" si="315"/>
        <v>0</v>
      </c>
      <c r="BD205" s="34"/>
      <c r="BE205" s="41">
        <f t="shared" si="316"/>
        <v>0</v>
      </c>
      <c r="BF205" s="41">
        <f t="shared" si="317"/>
        <v>0</v>
      </c>
      <c r="BG205" s="41">
        <f t="shared" si="318"/>
        <v>0</v>
      </c>
      <c r="BH205" s="41">
        <f t="shared" si="319"/>
        <v>0</v>
      </c>
      <c r="BI205" s="41">
        <f t="shared" si="320"/>
        <v>0</v>
      </c>
      <c r="BJ205" s="41">
        <f t="shared" si="321"/>
        <v>0</v>
      </c>
      <c r="BK205" s="21"/>
      <c r="BL205" s="41">
        <f t="shared" si="262"/>
        <v>0</v>
      </c>
      <c r="BM205" s="41">
        <f t="shared" si="263"/>
        <v>0</v>
      </c>
      <c r="BN205" s="41">
        <f t="shared" si="322"/>
        <v>0</v>
      </c>
      <c r="BO205" s="41">
        <f t="shared" si="323"/>
        <v>0</v>
      </c>
      <c r="BP205" s="41">
        <f t="shared" si="324"/>
        <v>0</v>
      </c>
      <c r="BQ205" s="41">
        <f t="shared" si="325"/>
        <v>0</v>
      </c>
      <c r="BR205" s="41">
        <f t="shared" si="326"/>
        <v>0</v>
      </c>
      <c r="BS205" s="34"/>
      <c r="BT205" s="41">
        <f t="shared" si="327"/>
        <v>0</v>
      </c>
      <c r="BU205" s="41">
        <f t="shared" si="328"/>
        <v>0</v>
      </c>
      <c r="BV205" s="41">
        <f t="shared" si="329"/>
        <v>0</v>
      </c>
      <c r="BW205" s="41">
        <f t="shared" si="330"/>
        <v>0</v>
      </c>
      <c r="BX205" s="41">
        <f t="shared" si="331"/>
        <v>0</v>
      </c>
      <c r="BY205" s="41">
        <f t="shared" si="264"/>
        <v>0</v>
      </c>
      <c r="BZ205" s="41">
        <f t="shared" si="332"/>
        <v>0</v>
      </c>
      <c r="CA205" s="41">
        <f t="shared" si="333"/>
        <v>0</v>
      </c>
      <c r="CB205" s="41">
        <f t="shared" si="334"/>
        <v>0</v>
      </c>
      <c r="CC205" s="41">
        <f t="shared" si="335"/>
        <v>0</v>
      </c>
      <c r="CD205" s="41">
        <f t="shared" si="336"/>
        <v>0</v>
      </c>
      <c r="CE205" s="41">
        <f t="shared" si="337"/>
        <v>0</v>
      </c>
      <c r="CF205" s="41">
        <f t="shared" si="338"/>
        <v>0</v>
      </c>
      <c r="CG205" s="21"/>
      <c r="CH205" s="50">
        <f t="shared" si="339"/>
        <v>0</v>
      </c>
      <c r="CI205" s="50">
        <f t="shared" si="340"/>
        <v>0</v>
      </c>
      <c r="CJ205" s="50">
        <f t="shared" si="341"/>
        <v>0</v>
      </c>
      <c r="CK205" s="50"/>
      <c r="CL205" s="41">
        <f t="shared" ca="1" si="342"/>
        <v>0</v>
      </c>
      <c r="CM205" s="34"/>
      <c r="CN205" s="41">
        <f t="shared" si="343"/>
        <v>0</v>
      </c>
      <c r="CO205" s="41">
        <f t="shared" si="344"/>
        <v>0</v>
      </c>
      <c r="CP205" s="41">
        <f t="shared" si="345"/>
        <v>0</v>
      </c>
      <c r="CQ205" s="41">
        <f t="shared" si="346"/>
        <v>0</v>
      </c>
      <c r="CR205" s="41">
        <f t="shared" si="347"/>
        <v>0</v>
      </c>
      <c r="CS205" s="34"/>
      <c r="CT205" s="41">
        <f t="shared" si="269"/>
        <v>0</v>
      </c>
      <c r="CU205" s="34"/>
      <c r="CV205" s="39"/>
    </row>
    <row r="206" spans="1:100" ht="21" x14ac:dyDescent="0.35">
      <c r="A206" s="57" t="str">
        <f t="shared" si="261"/>
        <v/>
      </c>
      <c r="B206" s="128"/>
      <c r="C206" s="105"/>
      <c r="D206" s="192"/>
      <c r="E206" s="192"/>
      <c r="F206" s="144"/>
      <c r="G206" s="145"/>
      <c r="H206" s="144"/>
      <c r="I206" s="132"/>
      <c r="J206" s="98"/>
      <c r="K206" s="98"/>
      <c r="L206" s="98"/>
      <c r="M206" s="99"/>
      <c r="N206" s="147"/>
      <c r="O206" s="148"/>
      <c r="P206" s="101"/>
      <c r="Q206" s="135"/>
      <c r="R206" s="135"/>
      <c r="S206" s="135"/>
      <c r="T206" s="100"/>
      <c r="U206" s="100"/>
      <c r="V206" s="137"/>
      <c r="W206" s="138"/>
      <c r="X206" s="128"/>
      <c r="Y206" s="128"/>
      <c r="Z206" s="146"/>
      <c r="AA206" s="160"/>
      <c r="AB206" s="27"/>
      <c r="AC206" s="34"/>
      <c r="AD206" s="41">
        <f t="shared" si="301"/>
        <v>0</v>
      </c>
      <c r="AE206" s="41">
        <f t="shared" si="302"/>
        <v>0</v>
      </c>
      <c r="AF206" s="41">
        <f t="shared" ca="1" si="303"/>
        <v>0</v>
      </c>
      <c r="AG206" s="41">
        <f t="shared" ca="1" si="304"/>
        <v>0</v>
      </c>
      <c r="AH206" s="34"/>
      <c r="AI206" s="109" t="str">
        <f t="shared" si="265"/>
        <v/>
      </c>
      <c r="AJ206" s="109">
        <f t="shared" si="305"/>
        <v>0</v>
      </c>
      <c r="AK206" s="109">
        <f t="shared" si="306"/>
        <v>0</v>
      </c>
      <c r="AL206" s="34"/>
      <c r="AM206" s="41">
        <f t="shared" si="307"/>
        <v>0</v>
      </c>
      <c r="AN206" s="41">
        <f t="shared" si="230"/>
        <v>0</v>
      </c>
      <c r="AO206" s="41">
        <f t="shared" si="308"/>
        <v>0</v>
      </c>
      <c r="AP206" s="41">
        <f t="shared" si="231"/>
        <v>0</v>
      </c>
      <c r="AQ206" s="41">
        <f t="shared" ca="1" si="309"/>
        <v>0</v>
      </c>
      <c r="AR206" s="41">
        <f t="shared" ca="1" si="232"/>
        <v>0</v>
      </c>
      <c r="AS206" s="41">
        <f t="shared" si="310"/>
        <v>0</v>
      </c>
      <c r="AT206" s="41">
        <f t="shared" si="233"/>
        <v>0</v>
      </c>
      <c r="AU206" s="41">
        <f t="shared" si="311"/>
        <v>0</v>
      </c>
      <c r="AV206" s="41">
        <f t="shared" si="234"/>
        <v>0</v>
      </c>
      <c r="AW206" s="34"/>
      <c r="AX206" s="34"/>
      <c r="AY206" s="41">
        <f t="shared" si="312"/>
        <v>0</v>
      </c>
      <c r="AZ206" s="41">
        <f t="shared" si="313"/>
        <v>0</v>
      </c>
      <c r="BA206" s="41">
        <f t="shared" si="266"/>
        <v>0</v>
      </c>
      <c r="BB206" s="41">
        <f t="shared" si="314"/>
        <v>0</v>
      </c>
      <c r="BC206" s="41">
        <f t="shared" si="315"/>
        <v>0</v>
      </c>
      <c r="BD206" s="34"/>
      <c r="BE206" s="41">
        <f t="shared" si="316"/>
        <v>0</v>
      </c>
      <c r="BF206" s="41">
        <f t="shared" si="317"/>
        <v>0</v>
      </c>
      <c r="BG206" s="41">
        <f t="shared" si="318"/>
        <v>0</v>
      </c>
      <c r="BH206" s="41">
        <f t="shared" si="319"/>
        <v>0</v>
      </c>
      <c r="BI206" s="41">
        <f t="shared" si="320"/>
        <v>0</v>
      </c>
      <c r="BJ206" s="41">
        <f t="shared" si="321"/>
        <v>0</v>
      </c>
      <c r="BK206" s="21"/>
      <c r="BL206" s="41">
        <f t="shared" si="262"/>
        <v>0</v>
      </c>
      <c r="BM206" s="41">
        <f t="shared" si="263"/>
        <v>0</v>
      </c>
      <c r="BN206" s="41">
        <f t="shared" si="322"/>
        <v>0</v>
      </c>
      <c r="BO206" s="41">
        <f t="shared" si="323"/>
        <v>0</v>
      </c>
      <c r="BP206" s="41">
        <f t="shared" si="324"/>
        <v>0</v>
      </c>
      <c r="BQ206" s="41">
        <f t="shared" si="325"/>
        <v>0</v>
      </c>
      <c r="BR206" s="41">
        <f t="shared" si="326"/>
        <v>0</v>
      </c>
      <c r="BS206" s="34"/>
      <c r="BT206" s="41">
        <f t="shared" si="327"/>
        <v>0</v>
      </c>
      <c r="BU206" s="41">
        <f t="shared" si="328"/>
        <v>0</v>
      </c>
      <c r="BV206" s="41">
        <f t="shared" si="329"/>
        <v>0</v>
      </c>
      <c r="BW206" s="41">
        <f t="shared" si="330"/>
        <v>0</v>
      </c>
      <c r="BX206" s="41">
        <f t="shared" si="331"/>
        <v>0</v>
      </c>
      <c r="BY206" s="41">
        <f t="shared" si="264"/>
        <v>0</v>
      </c>
      <c r="BZ206" s="41">
        <f t="shared" si="332"/>
        <v>0</v>
      </c>
      <c r="CA206" s="41">
        <f t="shared" si="333"/>
        <v>0</v>
      </c>
      <c r="CB206" s="41">
        <f t="shared" si="334"/>
        <v>0</v>
      </c>
      <c r="CC206" s="41">
        <f t="shared" si="335"/>
        <v>0</v>
      </c>
      <c r="CD206" s="41">
        <f t="shared" si="336"/>
        <v>0</v>
      </c>
      <c r="CE206" s="41">
        <f t="shared" si="337"/>
        <v>0</v>
      </c>
      <c r="CF206" s="41">
        <f t="shared" si="338"/>
        <v>0</v>
      </c>
      <c r="CG206" s="21"/>
      <c r="CH206" s="50">
        <f t="shared" si="339"/>
        <v>0</v>
      </c>
      <c r="CI206" s="50">
        <f t="shared" si="340"/>
        <v>0</v>
      </c>
      <c r="CJ206" s="50">
        <f t="shared" si="341"/>
        <v>0</v>
      </c>
      <c r="CK206" s="50"/>
      <c r="CL206" s="41">
        <f t="shared" ca="1" si="342"/>
        <v>0</v>
      </c>
      <c r="CM206" s="34"/>
      <c r="CN206" s="41">
        <f t="shared" si="343"/>
        <v>0</v>
      </c>
      <c r="CO206" s="41">
        <f t="shared" si="344"/>
        <v>0</v>
      </c>
      <c r="CP206" s="41">
        <f t="shared" si="345"/>
        <v>0</v>
      </c>
      <c r="CQ206" s="41">
        <f t="shared" si="346"/>
        <v>0</v>
      </c>
      <c r="CR206" s="41">
        <f t="shared" si="347"/>
        <v>0</v>
      </c>
      <c r="CS206" s="34"/>
      <c r="CT206" s="41">
        <f t="shared" si="269"/>
        <v>0</v>
      </c>
      <c r="CU206" s="34"/>
      <c r="CV206" s="39"/>
    </row>
    <row r="207" spans="1:100" ht="21" x14ac:dyDescent="0.35">
      <c r="A207" s="57" t="str">
        <f t="shared" si="261"/>
        <v/>
      </c>
      <c r="B207" s="128"/>
      <c r="C207" s="105"/>
      <c r="D207" s="192"/>
      <c r="E207" s="192"/>
      <c r="F207" s="144"/>
      <c r="G207" s="145"/>
      <c r="H207" s="144"/>
      <c r="I207" s="132"/>
      <c r="J207" s="98"/>
      <c r="K207" s="98"/>
      <c r="L207" s="98"/>
      <c r="M207" s="99"/>
      <c r="N207" s="147"/>
      <c r="O207" s="148"/>
      <c r="P207" s="101"/>
      <c r="Q207" s="135"/>
      <c r="R207" s="135"/>
      <c r="S207" s="135"/>
      <c r="T207" s="100"/>
      <c r="U207" s="100"/>
      <c r="V207" s="137"/>
      <c r="W207" s="138"/>
      <c r="X207" s="128"/>
      <c r="Y207" s="128"/>
      <c r="Z207" s="146"/>
      <c r="AA207" s="160"/>
      <c r="AB207" s="27"/>
      <c r="AC207" s="34"/>
      <c r="AD207" s="41">
        <f t="shared" si="301"/>
        <v>0</v>
      </c>
      <c r="AE207" s="41">
        <f t="shared" si="302"/>
        <v>0</v>
      </c>
      <c r="AF207" s="41">
        <f t="shared" ca="1" si="303"/>
        <v>0</v>
      </c>
      <c r="AG207" s="41">
        <f t="shared" ca="1" si="304"/>
        <v>0</v>
      </c>
      <c r="AH207" s="34"/>
      <c r="AI207" s="109" t="str">
        <f t="shared" si="265"/>
        <v/>
      </c>
      <c r="AJ207" s="109">
        <f t="shared" si="305"/>
        <v>0</v>
      </c>
      <c r="AK207" s="109">
        <f t="shared" si="306"/>
        <v>0</v>
      </c>
      <c r="AL207" s="34"/>
      <c r="AM207" s="41">
        <f t="shared" si="307"/>
        <v>0</v>
      </c>
      <c r="AN207" s="41">
        <f t="shared" si="230"/>
        <v>0</v>
      </c>
      <c r="AO207" s="41">
        <f t="shared" si="308"/>
        <v>0</v>
      </c>
      <c r="AP207" s="41">
        <f t="shared" si="231"/>
        <v>0</v>
      </c>
      <c r="AQ207" s="41">
        <f t="shared" ca="1" si="309"/>
        <v>0</v>
      </c>
      <c r="AR207" s="41">
        <f t="shared" ca="1" si="232"/>
        <v>0</v>
      </c>
      <c r="AS207" s="41">
        <f t="shared" si="310"/>
        <v>0</v>
      </c>
      <c r="AT207" s="41">
        <f t="shared" si="233"/>
        <v>0</v>
      </c>
      <c r="AU207" s="41">
        <f t="shared" si="311"/>
        <v>0</v>
      </c>
      <c r="AV207" s="41">
        <f t="shared" si="234"/>
        <v>0</v>
      </c>
      <c r="AW207" s="34"/>
      <c r="AX207" s="34"/>
      <c r="AY207" s="41">
        <f t="shared" si="312"/>
        <v>0</v>
      </c>
      <c r="AZ207" s="41">
        <f t="shared" si="313"/>
        <v>0</v>
      </c>
      <c r="BA207" s="41">
        <f t="shared" si="266"/>
        <v>0</v>
      </c>
      <c r="BB207" s="41">
        <f t="shared" si="314"/>
        <v>0</v>
      </c>
      <c r="BC207" s="41">
        <f t="shared" si="315"/>
        <v>0</v>
      </c>
      <c r="BD207" s="34"/>
      <c r="BE207" s="41">
        <f t="shared" si="316"/>
        <v>0</v>
      </c>
      <c r="BF207" s="41">
        <f t="shared" si="317"/>
        <v>0</v>
      </c>
      <c r="BG207" s="41">
        <f t="shared" si="318"/>
        <v>0</v>
      </c>
      <c r="BH207" s="41">
        <f t="shared" si="319"/>
        <v>0</v>
      </c>
      <c r="BI207" s="41">
        <f t="shared" si="320"/>
        <v>0</v>
      </c>
      <c r="BJ207" s="41">
        <f t="shared" si="321"/>
        <v>0</v>
      </c>
      <c r="BK207" s="21"/>
      <c r="BL207" s="41">
        <f t="shared" si="262"/>
        <v>0</v>
      </c>
      <c r="BM207" s="41">
        <f t="shared" si="263"/>
        <v>0</v>
      </c>
      <c r="BN207" s="41">
        <f t="shared" si="322"/>
        <v>0</v>
      </c>
      <c r="BO207" s="41">
        <f t="shared" si="323"/>
        <v>0</v>
      </c>
      <c r="BP207" s="41">
        <f t="shared" si="324"/>
        <v>0</v>
      </c>
      <c r="BQ207" s="41">
        <f t="shared" si="325"/>
        <v>0</v>
      </c>
      <c r="BR207" s="41">
        <f t="shared" si="326"/>
        <v>0</v>
      </c>
      <c r="BS207" s="34"/>
      <c r="BT207" s="41">
        <f t="shared" si="327"/>
        <v>0</v>
      </c>
      <c r="BU207" s="41">
        <f t="shared" si="328"/>
        <v>0</v>
      </c>
      <c r="BV207" s="41">
        <f t="shared" si="329"/>
        <v>0</v>
      </c>
      <c r="BW207" s="41">
        <f t="shared" si="330"/>
        <v>0</v>
      </c>
      <c r="BX207" s="41">
        <f t="shared" si="331"/>
        <v>0</v>
      </c>
      <c r="BY207" s="41">
        <f t="shared" si="264"/>
        <v>0</v>
      </c>
      <c r="BZ207" s="41">
        <f t="shared" si="332"/>
        <v>0</v>
      </c>
      <c r="CA207" s="41">
        <f t="shared" si="333"/>
        <v>0</v>
      </c>
      <c r="CB207" s="41">
        <f t="shared" si="334"/>
        <v>0</v>
      </c>
      <c r="CC207" s="41">
        <f t="shared" si="335"/>
        <v>0</v>
      </c>
      <c r="CD207" s="41">
        <f t="shared" si="336"/>
        <v>0</v>
      </c>
      <c r="CE207" s="41">
        <f t="shared" si="337"/>
        <v>0</v>
      </c>
      <c r="CF207" s="41">
        <f t="shared" si="338"/>
        <v>0</v>
      </c>
      <c r="CG207" s="21"/>
      <c r="CH207" s="50">
        <f t="shared" si="339"/>
        <v>0</v>
      </c>
      <c r="CI207" s="50">
        <f t="shared" si="340"/>
        <v>0</v>
      </c>
      <c r="CJ207" s="50">
        <f t="shared" si="341"/>
        <v>0</v>
      </c>
      <c r="CK207" s="50"/>
      <c r="CL207" s="41">
        <f t="shared" ca="1" si="342"/>
        <v>0</v>
      </c>
      <c r="CM207" s="34"/>
      <c r="CN207" s="41">
        <f t="shared" si="343"/>
        <v>0</v>
      </c>
      <c r="CO207" s="41">
        <f t="shared" si="344"/>
        <v>0</v>
      </c>
      <c r="CP207" s="41">
        <f t="shared" si="345"/>
        <v>0</v>
      </c>
      <c r="CQ207" s="41">
        <f t="shared" si="346"/>
        <v>0</v>
      </c>
      <c r="CR207" s="41">
        <f t="shared" si="347"/>
        <v>0</v>
      </c>
      <c r="CS207" s="34"/>
      <c r="CT207" s="41">
        <f t="shared" si="269"/>
        <v>0</v>
      </c>
      <c r="CU207" s="34"/>
      <c r="CV207" s="39"/>
    </row>
    <row r="208" spans="1:100" ht="21" x14ac:dyDescent="0.35">
      <c r="A208" s="57" t="str">
        <f t="shared" si="261"/>
        <v/>
      </c>
      <c r="B208" s="128"/>
      <c r="C208" s="105"/>
      <c r="D208" s="192"/>
      <c r="E208" s="192"/>
      <c r="F208" s="144"/>
      <c r="G208" s="145"/>
      <c r="H208" s="144"/>
      <c r="I208" s="132"/>
      <c r="J208" s="98"/>
      <c r="K208" s="98"/>
      <c r="L208" s="98"/>
      <c r="M208" s="99"/>
      <c r="N208" s="147"/>
      <c r="O208" s="148"/>
      <c r="P208" s="101"/>
      <c r="Q208" s="135"/>
      <c r="R208" s="135"/>
      <c r="S208" s="135"/>
      <c r="T208" s="100"/>
      <c r="U208" s="100"/>
      <c r="V208" s="137"/>
      <c r="W208" s="138"/>
      <c r="X208" s="128"/>
      <c r="Y208" s="128"/>
      <c r="Z208" s="146"/>
      <c r="AA208" s="160"/>
      <c r="AB208" s="27"/>
      <c r="AC208" s="34"/>
      <c r="AD208" s="41">
        <f t="shared" si="301"/>
        <v>0</v>
      </c>
      <c r="AE208" s="41">
        <f t="shared" si="302"/>
        <v>0</v>
      </c>
      <c r="AF208" s="41">
        <f t="shared" ca="1" si="303"/>
        <v>0</v>
      </c>
      <c r="AG208" s="41">
        <f t="shared" ca="1" si="304"/>
        <v>0</v>
      </c>
      <c r="AH208" s="34"/>
      <c r="AI208" s="109" t="str">
        <f t="shared" si="265"/>
        <v/>
      </c>
      <c r="AJ208" s="109">
        <f t="shared" si="305"/>
        <v>0</v>
      </c>
      <c r="AK208" s="109">
        <f t="shared" si="306"/>
        <v>0</v>
      </c>
      <c r="AL208" s="34"/>
      <c r="AM208" s="41">
        <f t="shared" si="307"/>
        <v>0</v>
      </c>
      <c r="AN208" s="41">
        <f t="shared" si="230"/>
        <v>0</v>
      </c>
      <c r="AO208" s="41">
        <f t="shared" si="308"/>
        <v>0</v>
      </c>
      <c r="AP208" s="41">
        <f t="shared" si="231"/>
        <v>0</v>
      </c>
      <c r="AQ208" s="41">
        <f t="shared" ca="1" si="309"/>
        <v>0</v>
      </c>
      <c r="AR208" s="41">
        <f t="shared" ca="1" si="232"/>
        <v>0</v>
      </c>
      <c r="AS208" s="41">
        <f t="shared" si="310"/>
        <v>0</v>
      </c>
      <c r="AT208" s="41">
        <f t="shared" si="233"/>
        <v>0</v>
      </c>
      <c r="AU208" s="41">
        <f t="shared" si="311"/>
        <v>0</v>
      </c>
      <c r="AV208" s="41">
        <f t="shared" si="234"/>
        <v>0</v>
      </c>
      <c r="AW208" s="34"/>
      <c r="AX208" s="34"/>
      <c r="AY208" s="41">
        <f t="shared" si="312"/>
        <v>0</v>
      </c>
      <c r="AZ208" s="41">
        <f t="shared" si="313"/>
        <v>0</v>
      </c>
      <c r="BA208" s="41">
        <f t="shared" si="266"/>
        <v>0</v>
      </c>
      <c r="BB208" s="41">
        <f t="shared" si="314"/>
        <v>0</v>
      </c>
      <c r="BC208" s="41">
        <f t="shared" si="315"/>
        <v>0</v>
      </c>
      <c r="BD208" s="34"/>
      <c r="BE208" s="41">
        <f t="shared" si="316"/>
        <v>0</v>
      </c>
      <c r="BF208" s="41">
        <f t="shared" si="317"/>
        <v>0</v>
      </c>
      <c r="BG208" s="41">
        <f t="shared" si="318"/>
        <v>0</v>
      </c>
      <c r="BH208" s="41">
        <f t="shared" si="319"/>
        <v>0</v>
      </c>
      <c r="BI208" s="41">
        <f t="shared" si="320"/>
        <v>0</v>
      </c>
      <c r="BJ208" s="41">
        <f t="shared" si="321"/>
        <v>0</v>
      </c>
      <c r="BK208" s="21"/>
      <c r="BL208" s="41">
        <f t="shared" si="262"/>
        <v>0</v>
      </c>
      <c r="BM208" s="41">
        <f t="shared" si="263"/>
        <v>0</v>
      </c>
      <c r="BN208" s="41">
        <f t="shared" si="322"/>
        <v>0</v>
      </c>
      <c r="BO208" s="41">
        <f t="shared" si="323"/>
        <v>0</v>
      </c>
      <c r="BP208" s="41">
        <f t="shared" si="324"/>
        <v>0</v>
      </c>
      <c r="BQ208" s="41">
        <f t="shared" si="325"/>
        <v>0</v>
      </c>
      <c r="BR208" s="41">
        <f t="shared" si="326"/>
        <v>0</v>
      </c>
      <c r="BS208" s="34"/>
      <c r="BT208" s="41">
        <f t="shared" si="327"/>
        <v>0</v>
      </c>
      <c r="BU208" s="41">
        <f t="shared" si="328"/>
        <v>0</v>
      </c>
      <c r="BV208" s="41">
        <f t="shared" si="329"/>
        <v>0</v>
      </c>
      <c r="BW208" s="41">
        <f t="shared" si="330"/>
        <v>0</v>
      </c>
      <c r="BX208" s="41">
        <f t="shared" si="331"/>
        <v>0</v>
      </c>
      <c r="BY208" s="41">
        <f t="shared" si="264"/>
        <v>0</v>
      </c>
      <c r="BZ208" s="41">
        <f t="shared" si="332"/>
        <v>0</v>
      </c>
      <c r="CA208" s="41">
        <f t="shared" si="333"/>
        <v>0</v>
      </c>
      <c r="CB208" s="41">
        <f t="shared" si="334"/>
        <v>0</v>
      </c>
      <c r="CC208" s="41">
        <f t="shared" si="335"/>
        <v>0</v>
      </c>
      <c r="CD208" s="41">
        <f t="shared" si="336"/>
        <v>0</v>
      </c>
      <c r="CE208" s="41">
        <f t="shared" si="337"/>
        <v>0</v>
      </c>
      <c r="CF208" s="41">
        <f t="shared" si="338"/>
        <v>0</v>
      </c>
      <c r="CG208" s="21"/>
      <c r="CH208" s="50">
        <f t="shared" si="339"/>
        <v>0</v>
      </c>
      <c r="CI208" s="50">
        <f t="shared" si="340"/>
        <v>0</v>
      </c>
      <c r="CJ208" s="50">
        <f t="shared" si="341"/>
        <v>0</v>
      </c>
      <c r="CK208" s="50"/>
      <c r="CL208" s="41">
        <f t="shared" ca="1" si="342"/>
        <v>0</v>
      </c>
      <c r="CM208" s="34"/>
      <c r="CN208" s="41">
        <f t="shared" si="343"/>
        <v>0</v>
      </c>
      <c r="CO208" s="41">
        <f t="shared" si="344"/>
        <v>0</v>
      </c>
      <c r="CP208" s="41">
        <f t="shared" si="345"/>
        <v>0</v>
      </c>
      <c r="CQ208" s="41">
        <f t="shared" si="346"/>
        <v>0</v>
      </c>
      <c r="CR208" s="41">
        <f t="shared" si="347"/>
        <v>0</v>
      </c>
      <c r="CS208" s="34"/>
      <c r="CT208" s="41">
        <f t="shared" si="269"/>
        <v>0</v>
      </c>
      <c r="CU208" s="34"/>
      <c r="CV208" s="39"/>
    </row>
    <row r="209" spans="1:100" ht="21" x14ac:dyDescent="0.35">
      <c r="A209" s="57" t="str">
        <f t="shared" si="261"/>
        <v/>
      </c>
      <c r="B209" s="128"/>
      <c r="C209" s="105"/>
      <c r="D209" s="192"/>
      <c r="E209" s="192"/>
      <c r="F209" s="144"/>
      <c r="G209" s="145"/>
      <c r="H209" s="144"/>
      <c r="I209" s="132"/>
      <c r="J209" s="98"/>
      <c r="K209" s="98"/>
      <c r="L209" s="98"/>
      <c r="M209" s="99"/>
      <c r="N209" s="147"/>
      <c r="O209" s="148"/>
      <c r="P209" s="101"/>
      <c r="Q209" s="135"/>
      <c r="R209" s="135"/>
      <c r="S209" s="135"/>
      <c r="T209" s="100"/>
      <c r="U209" s="100"/>
      <c r="V209" s="137"/>
      <c r="W209" s="138"/>
      <c r="X209" s="128"/>
      <c r="Y209" s="128"/>
      <c r="Z209" s="146"/>
      <c r="AA209" s="160"/>
      <c r="AB209" s="27"/>
      <c r="AC209" s="34"/>
      <c r="AD209" s="41">
        <f t="shared" si="301"/>
        <v>0</v>
      </c>
      <c r="AE209" s="41">
        <f t="shared" si="302"/>
        <v>0</v>
      </c>
      <c r="AF209" s="41">
        <f t="shared" ca="1" si="303"/>
        <v>0</v>
      </c>
      <c r="AG209" s="41">
        <f t="shared" ca="1" si="304"/>
        <v>0</v>
      </c>
      <c r="AH209" s="34"/>
      <c r="AI209" s="109" t="str">
        <f t="shared" si="265"/>
        <v/>
      </c>
      <c r="AJ209" s="109">
        <f t="shared" si="305"/>
        <v>0</v>
      </c>
      <c r="AK209" s="109">
        <f t="shared" si="306"/>
        <v>0</v>
      </c>
      <c r="AL209" s="34"/>
      <c r="AM209" s="41">
        <f t="shared" si="307"/>
        <v>0</v>
      </c>
      <c r="AN209" s="41">
        <f t="shared" si="230"/>
        <v>0</v>
      </c>
      <c r="AO209" s="41">
        <f t="shared" si="308"/>
        <v>0</v>
      </c>
      <c r="AP209" s="41">
        <f t="shared" si="231"/>
        <v>0</v>
      </c>
      <c r="AQ209" s="41">
        <f t="shared" ca="1" si="309"/>
        <v>0</v>
      </c>
      <c r="AR209" s="41">
        <f t="shared" ca="1" si="232"/>
        <v>0</v>
      </c>
      <c r="AS209" s="41">
        <f t="shared" si="310"/>
        <v>0</v>
      </c>
      <c r="AT209" s="41">
        <f t="shared" si="233"/>
        <v>0</v>
      </c>
      <c r="AU209" s="41">
        <f t="shared" si="311"/>
        <v>0</v>
      </c>
      <c r="AV209" s="41">
        <f t="shared" si="234"/>
        <v>0</v>
      </c>
      <c r="AW209" s="34"/>
      <c r="AX209" s="34"/>
      <c r="AY209" s="41">
        <f t="shared" si="312"/>
        <v>0</v>
      </c>
      <c r="AZ209" s="41">
        <f t="shared" si="313"/>
        <v>0</v>
      </c>
      <c r="BA209" s="41">
        <f t="shared" si="266"/>
        <v>0</v>
      </c>
      <c r="BB209" s="41">
        <f t="shared" si="314"/>
        <v>0</v>
      </c>
      <c r="BC209" s="41">
        <f t="shared" si="315"/>
        <v>0</v>
      </c>
      <c r="BD209" s="34"/>
      <c r="BE209" s="41">
        <f t="shared" si="316"/>
        <v>0</v>
      </c>
      <c r="BF209" s="41">
        <f t="shared" si="317"/>
        <v>0</v>
      </c>
      <c r="BG209" s="41">
        <f t="shared" si="318"/>
        <v>0</v>
      </c>
      <c r="BH209" s="41">
        <f t="shared" si="319"/>
        <v>0</v>
      </c>
      <c r="BI209" s="41">
        <f t="shared" si="320"/>
        <v>0</v>
      </c>
      <c r="BJ209" s="41">
        <f t="shared" si="321"/>
        <v>0</v>
      </c>
      <c r="BK209" s="21"/>
      <c r="BL209" s="41">
        <f t="shared" si="262"/>
        <v>0</v>
      </c>
      <c r="BM209" s="41">
        <f t="shared" si="263"/>
        <v>0</v>
      </c>
      <c r="BN209" s="41">
        <f t="shared" si="322"/>
        <v>0</v>
      </c>
      <c r="BO209" s="41">
        <f t="shared" si="323"/>
        <v>0</v>
      </c>
      <c r="BP209" s="41">
        <f t="shared" si="324"/>
        <v>0</v>
      </c>
      <c r="BQ209" s="41">
        <f t="shared" si="325"/>
        <v>0</v>
      </c>
      <c r="BR209" s="41">
        <f t="shared" si="326"/>
        <v>0</v>
      </c>
      <c r="BS209" s="34"/>
      <c r="BT209" s="41">
        <f t="shared" si="327"/>
        <v>0</v>
      </c>
      <c r="BU209" s="41">
        <f t="shared" si="328"/>
        <v>0</v>
      </c>
      <c r="BV209" s="41">
        <f t="shared" si="329"/>
        <v>0</v>
      </c>
      <c r="BW209" s="41">
        <f t="shared" si="330"/>
        <v>0</v>
      </c>
      <c r="BX209" s="41">
        <f t="shared" si="331"/>
        <v>0</v>
      </c>
      <c r="BY209" s="41">
        <f t="shared" si="264"/>
        <v>0</v>
      </c>
      <c r="BZ209" s="41">
        <f t="shared" si="332"/>
        <v>0</v>
      </c>
      <c r="CA209" s="41">
        <f t="shared" si="333"/>
        <v>0</v>
      </c>
      <c r="CB209" s="41">
        <f t="shared" si="334"/>
        <v>0</v>
      </c>
      <c r="CC209" s="41">
        <f t="shared" si="335"/>
        <v>0</v>
      </c>
      <c r="CD209" s="41">
        <f t="shared" si="336"/>
        <v>0</v>
      </c>
      <c r="CE209" s="41">
        <f t="shared" si="337"/>
        <v>0</v>
      </c>
      <c r="CF209" s="41">
        <f t="shared" si="338"/>
        <v>0</v>
      </c>
      <c r="CG209" s="21"/>
      <c r="CH209" s="50">
        <f t="shared" si="339"/>
        <v>0</v>
      </c>
      <c r="CI209" s="50">
        <f t="shared" si="340"/>
        <v>0</v>
      </c>
      <c r="CJ209" s="50">
        <f t="shared" si="341"/>
        <v>0</v>
      </c>
      <c r="CK209" s="50"/>
      <c r="CL209" s="41">
        <f t="shared" ca="1" si="342"/>
        <v>0</v>
      </c>
      <c r="CM209" s="34"/>
      <c r="CN209" s="41">
        <f t="shared" si="343"/>
        <v>0</v>
      </c>
      <c r="CO209" s="41">
        <f t="shared" si="344"/>
        <v>0</v>
      </c>
      <c r="CP209" s="41">
        <f t="shared" si="345"/>
        <v>0</v>
      </c>
      <c r="CQ209" s="41">
        <f t="shared" si="346"/>
        <v>0</v>
      </c>
      <c r="CR209" s="41">
        <f t="shared" si="347"/>
        <v>0</v>
      </c>
      <c r="CS209" s="34"/>
      <c r="CT209" s="41">
        <f t="shared" si="269"/>
        <v>0</v>
      </c>
      <c r="CU209" s="34"/>
      <c r="CV209" s="39"/>
    </row>
    <row r="210" spans="1:100" ht="21" x14ac:dyDescent="0.35">
      <c r="A210" s="57" t="str">
        <f t="shared" si="261"/>
        <v/>
      </c>
      <c r="B210" s="128"/>
      <c r="C210" s="105"/>
      <c r="D210" s="192"/>
      <c r="E210" s="192"/>
      <c r="F210" s="144"/>
      <c r="G210" s="145"/>
      <c r="H210" s="144"/>
      <c r="I210" s="132"/>
      <c r="J210" s="98"/>
      <c r="K210" s="98"/>
      <c r="L210" s="98"/>
      <c r="M210" s="99"/>
      <c r="N210" s="147"/>
      <c r="O210" s="148"/>
      <c r="P210" s="101"/>
      <c r="Q210" s="135"/>
      <c r="R210" s="135"/>
      <c r="S210" s="135"/>
      <c r="T210" s="100"/>
      <c r="U210" s="100"/>
      <c r="V210" s="137"/>
      <c r="W210" s="138"/>
      <c r="X210" s="128"/>
      <c r="Y210" s="128"/>
      <c r="Z210" s="146"/>
      <c r="AA210" s="160"/>
      <c r="AB210" s="27"/>
      <c r="AC210" s="34"/>
      <c r="AD210" s="41">
        <f t="shared" si="301"/>
        <v>0</v>
      </c>
      <c r="AE210" s="41">
        <f t="shared" si="302"/>
        <v>0</v>
      </c>
      <c r="AF210" s="41">
        <f t="shared" ca="1" si="303"/>
        <v>0</v>
      </c>
      <c r="AG210" s="41">
        <f t="shared" ca="1" si="304"/>
        <v>0</v>
      </c>
      <c r="AH210" s="34"/>
      <c r="AI210" s="109" t="str">
        <f t="shared" si="265"/>
        <v/>
      </c>
      <c r="AJ210" s="109">
        <f t="shared" si="305"/>
        <v>0</v>
      </c>
      <c r="AK210" s="109">
        <f t="shared" si="306"/>
        <v>0</v>
      </c>
      <c r="AL210" s="34"/>
      <c r="AM210" s="41">
        <f t="shared" si="307"/>
        <v>0</v>
      </c>
      <c r="AN210" s="41">
        <f t="shared" si="230"/>
        <v>0</v>
      </c>
      <c r="AO210" s="41">
        <f t="shared" si="308"/>
        <v>0</v>
      </c>
      <c r="AP210" s="41">
        <f t="shared" si="231"/>
        <v>0</v>
      </c>
      <c r="AQ210" s="41">
        <f t="shared" ca="1" si="309"/>
        <v>0</v>
      </c>
      <c r="AR210" s="41">
        <f t="shared" ca="1" si="232"/>
        <v>0</v>
      </c>
      <c r="AS210" s="41">
        <f t="shared" si="310"/>
        <v>0</v>
      </c>
      <c r="AT210" s="41">
        <f t="shared" si="233"/>
        <v>0</v>
      </c>
      <c r="AU210" s="41">
        <f t="shared" si="311"/>
        <v>0</v>
      </c>
      <c r="AV210" s="41">
        <f t="shared" si="234"/>
        <v>0</v>
      </c>
      <c r="AW210" s="34"/>
      <c r="AX210" s="34"/>
      <c r="AY210" s="41">
        <f t="shared" si="312"/>
        <v>0</v>
      </c>
      <c r="AZ210" s="41">
        <f t="shared" si="313"/>
        <v>0</v>
      </c>
      <c r="BA210" s="41">
        <f t="shared" si="266"/>
        <v>0</v>
      </c>
      <c r="BB210" s="41">
        <f t="shared" si="314"/>
        <v>0</v>
      </c>
      <c r="BC210" s="41">
        <f t="shared" si="315"/>
        <v>0</v>
      </c>
      <c r="BD210" s="34"/>
      <c r="BE210" s="41">
        <f t="shared" si="316"/>
        <v>0</v>
      </c>
      <c r="BF210" s="41">
        <f t="shared" si="317"/>
        <v>0</v>
      </c>
      <c r="BG210" s="41">
        <f t="shared" si="318"/>
        <v>0</v>
      </c>
      <c r="BH210" s="41">
        <f t="shared" si="319"/>
        <v>0</v>
      </c>
      <c r="BI210" s="41">
        <f t="shared" si="320"/>
        <v>0</v>
      </c>
      <c r="BJ210" s="41">
        <f t="shared" si="321"/>
        <v>0</v>
      </c>
      <c r="BK210" s="21"/>
      <c r="BL210" s="41">
        <f t="shared" si="262"/>
        <v>0</v>
      </c>
      <c r="BM210" s="41">
        <f t="shared" si="263"/>
        <v>0</v>
      </c>
      <c r="BN210" s="41">
        <f t="shared" si="322"/>
        <v>0</v>
      </c>
      <c r="BO210" s="41">
        <f t="shared" si="323"/>
        <v>0</v>
      </c>
      <c r="BP210" s="41">
        <f t="shared" si="324"/>
        <v>0</v>
      </c>
      <c r="BQ210" s="41">
        <f t="shared" si="325"/>
        <v>0</v>
      </c>
      <c r="BR210" s="41">
        <f t="shared" si="326"/>
        <v>0</v>
      </c>
      <c r="BS210" s="34"/>
      <c r="BT210" s="41">
        <f t="shared" si="327"/>
        <v>0</v>
      </c>
      <c r="BU210" s="41">
        <f t="shared" si="328"/>
        <v>0</v>
      </c>
      <c r="BV210" s="41">
        <f t="shared" si="329"/>
        <v>0</v>
      </c>
      <c r="BW210" s="41">
        <f t="shared" si="330"/>
        <v>0</v>
      </c>
      <c r="BX210" s="41">
        <f t="shared" si="331"/>
        <v>0</v>
      </c>
      <c r="BY210" s="41">
        <f t="shared" si="264"/>
        <v>0</v>
      </c>
      <c r="BZ210" s="41">
        <f t="shared" si="332"/>
        <v>0</v>
      </c>
      <c r="CA210" s="41">
        <f t="shared" si="333"/>
        <v>0</v>
      </c>
      <c r="CB210" s="41">
        <f t="shared" si="334"/>
        <v>0</v>
      </c>
      <c r="CC210" s="41">
        <f t="shared" si="335"/>
        <v>0</v>
      </c>
      <c r="CD210" s="41">
        <f t="shared" si="336"/>
        <v>0</v>
      </c>
      <c r="CE210" s="41">
        <f t="shared" si="337"/>
        <v>0</v>
      </c>
      <c r="CF210" s="41">
        <f t="shared" si="338"/>
        <v>0</v>
      </c>
      <c r="CG210" s="21"/>
      <c r="CH210" s="50">
        <f t="shared" si="339"/>
        <v>0</v>
      </c>
      <c r="CI210" s="50">
        <f t="shared" si="340"/>
        <v>0</v>
      </c>
      <c r="CJ210" s="50">
        <f t="shared" si="341"/>
        <v>0</v>
      </c>
      <c r="CK210" s="50"/>
      <c r="CL210" s="41">
        <f t="shared" ca="1" si="342"/>
        <v>0</v>
      </c>
      <c r="CM210" s="34"/>
      <c r="CN210" s="41">
        <f t="shared" si="343"/>
        <v>0</v>
      </c>
      <c r="CO210" s="41">
        <f t="shared" si="344"/>
        <v>0</v>
      </c>
      <c r="CP210" s="41">
        <f t="shared" si="345"/>
        <v>0</v>
      </c>
      <c r="CQ210" s="41">
        <f t="shared" si="346"/>
        <v>0</v>
      </c>
      <c r="CR210" s="41">
        <f t="shared" si="347"/>
        <v>0</v>
      </c>
      <c r="CS210" s="34"/>
      <c r="CT210" s="41">
        <f t="shared" si="269"/>
        <v>0</v>
      </c>
      <c r="CU210" s="34"/>
      <c r="CV210" s="39"/>
    </row>
    <row r="211" spans="1:100" ht="21" x14ac:dyDescent="0.35">
      <c r="A211" s="57" t="str">
        <f t="shared" si="261"/>
        <v/>
      </c>
      <c r="B211" s="128"/>
      <c r="C211" s="105"/>
      <c r="D211" s="192"/>
      <c r="E211" s="192"/>
      <c r="F211" s="144"/>
      <c r="G211" s="145"/>
      <c r="H211" s="144"/>
      <c r="I211" s="132"/>
      <c r="J211" s="98"/>
      <c r="K211" s="98"/>
      <c r="L211" s="98"/>
      <c r="M211" s="99"/>
      <c r="N211" s="147"/>
      <c r="O211" s="148"/>
      <c r="P211" s="101"/>
      <c r="Q211" s="135"/>
      <c r="R211" s="135"/>
      <c r="S211" s="135"/>
      <c r="T211" s="100"/>
      <c r="U211" s="100"/>
      <c r="V211" s="137"/>
      <c r="W211" s="138"/>
      <c r="X211" s="128"/>
      <c r="Y211" s="128"/>
      <c r="Z211" s="146"/>
      <c r="AA211" s="160"/>
      <c r="AB211" s="27"/>
      <c r="AC211" s="34"/>
      <c r="AD211" s="41">
        <f t="shared" si="301"/>
        <v>0</v>
      </c>
      <c r="AE211" s="41">
        <f t="shared" si="302"/>
        <v>0</v>
      </c>
      <c r="AF211" s="41">
        <f t="shared" ca="1" si="303"/>
        <v>0</v>
      </c>
      <c r="AG211" s="41">
        <f t="shared" ca="1" si="304"/>
        <v>0</v>
      </c>
      <c r="AH211" s="34"/>
      <c r="AI211" s="109" t="str">
        <f t="shared" si="265"/>
        <v/>
      </c>
      <c r="AJ211" s="109">
        <f t="shared" si="305"/>
        <v>0</v>
      </c>
      <c r="AK211" s="109">
        <f t="shared" si="306"/>
        <v>0</v>
      </c>
      <c r="AL211" s="34"/>
      <c r="AM211" s="41">
        <f t="shared" si="307"/>
        <v>0</v>
      </c>
      <c r="AN211" s="41">
        <f t="shared" ref="AN211:AN274" si="348">IF(AM211&gt;0,1,0)</f>
        <v>0</v>
      </c>
      <c r="AO211" s="41">
        <f t="shared" si="308"/>
        <v>0</v>
      </c>
      <c r="AP211" s="41">
        <f t="shared" ref="AP211:AP274" si="349">IF(AO211&gt;0,1,0)</f>
        <v>0</v>
      </c>
      <c r="AQ211" s="41">
        <f t="shared" ca="1" si="309"/>
        <v>0</v>
      </c>
      <c r="AR211" s="41">
        <f t="shared" ref="AR211:AR274" ca="1" si="350">IF(AQ211&gt;0,1,0)</f>
        <v>0</v>
      </c>
      <c r="AS211" s="41">
        <f t="shared" si="310"/>
        <v>0</v>
      </c>
      <c r="AT211" s="41">
        <f t="shared" ref="AT211:AT274" si="351">IF(AS211&gt;0,1,0)</f>
        <v>0</v>
      </c>
      <c r="AU211" s="41">
        <f t="shared" si="311"/>
        <v>0</v>
      </c>
      <c r="AV211" s="41">
        <f t="shared" ref="AV211:AV274" si="352">IF(AU211&gt;0,1,0)</f>
        <v>0</v>
      </c>
      <c r="AW211" s="34"/>
      <c r="AX211" s="34"/>
      <c r="AY211" s="41">
        <f t="shared" si="312"/>
        <v>0</v>
      </c>
      <c r="AZ211" s="41">
        <f t="shared" si="313"/>
        <v>0</v>
      </c>
      <c r="BA211" s="41">
        <f t="shared" si="266"/>
        <v>0</v>
      </c>
      <c r="BB211" s="41">
        <f t="shared" si="314"/>
        <v>0</v>
      </c>
      <c r="BC211" s="41">
        <f t="shared" si="315"/>
        <v>0</v>
      </c>
      <c r="BD211" s="34"/>
      <c r="BE211" s="41">
        <f t="shared" si="316"/>
        <v>0</v>
      </c>
      <c r="BF211" s="41">
        <f t="shared" si="317"/>
        <v>0</v>
      </c>
      <c r="BG211" s="41">
        <f t="shared" si="318"/>
        <v>0</v>
      </c>
      <c r="BH211" s="41">
        <f t="shared" si="319"/>
        <v>0</v>
      </c>
      <c r="BI211" s="41">
        <f t="shared" si="320"/>
        <v>0</v>
      </c>
      <c r="BJ211" s="41">
        <f t="shared" si="321"/>
        <v>0</v>
      </c>
      <c r="BK211" s="21"/>
      <c r="BL211" s="41">
        <f t="shared" si="262"/>
        <v>0</v>
      </c>
      <c r="BM211" s="41">
        <f t="shared" si="263"/>
        <v>0</v>
      </c>
      <c r="BN211" s="41">
        <f t="shared" si="322"/>
        <v>0</v>
      </c>
      <c r="BO211" s="41">
        <f t="shared" si="323"/>
        <v>0</v>
      </c>
      <c r="BP211" s="41">
        <f t="shared" si="324"/>
        <v>0</v>
      </c>
      <c r="BQ211" s="41">
        <f t="shared" si="325"/>
        <v>0</v>
      </c>
      <c r="BR211" s="41">
        <f t="shared" si="326"/>
        <v>0</v>
      </c>
      <c r="BS211" s="34"/>
      <c r="BT211" s="41">
        <f t="shared" si="327"/>
        <v>0</v>
      </c>
      <c r="BU211" s="41">
        <f t="shared" si="328"/>
        <v>0</v>
      </c>
      <c r="BV211" s="41">
        <f t="shared" si="329"/>
        <v>0</v>
      </c>
      <c r="BW211" s="41">
        <f t="shared" si="330"/>
        <v>0</v>
      </c>
      <c r="BX211" s="41">
        <f t="shared" si="331"/>
        <v>0</v>
      </c>
      <c r="BY211" s="41">
        <f t="shared" si="264"/>
        <v>0</v>
      </c>
      <c r="BZ211" s="41">
        <f t="shared" si="332"/>
        <v>0</v>
      </c>
      <c r="CA211" s="41">
        <f t="shared" si="333"/>
        <v>0</v>
      </c>
      <c r="CB211" s="41">
        <f t="shared" si="334"/>
        <v>0</v>
      </c>
      <c r="CC211" s="41">
        <f t="shared" si="335"/>
        <v>0</v>
      </c>
      <c r="CD211" s="41">
        <f t="shared" si="336"/>
        <v>0</v>
      </c>
      <c r="CE211" s="41">
        <f t="shared" si="337"/>
        <v>0</v>
      </c>
      <c r="CF211" s="41">
        <f t="shared" si="338"/>
        <v>0</v>
      </c>
      <c r="CG211" s="21"/>
      <c r="CH211" s="50">
        <f t="shared" si="339"/>
        <v>0</v>
      </c>
      <c r="CI211" s="50">
        <f t="shared" si="340"/>
        <v>0</v>
      </c>
      <c r="CJ211" s="50">
        <f t="shared" si="341"/>
        <v>0</v>
      </c>
      <c r="CK211" s="50"/>
      <c r="CL211" s="41">
        <f t="shared" ca="1" si="342"/>
        <v>0</v>
      </c>
      <c r="CM211" s="34"/>
      <c r="CN211" s="41">
        <f t="shared" si="343"/>
        <v>0</v>
      </c>
      <c r="CO211" s="41">
        <f t="shared" si="344"/>
        <v>0</v>
      </c>
      <c r="CP211" s="41">
        <f t="shared" si="345"/>
        <v>0</v>
      </c>
      <c r="CQ211" s="41">
        <f t="shared" si="346"/>
        <v>0</v>
      </c>
      <c r="CR211" s="41">
        <f t="shared" si="347"/>
        <v>0</v>
      </c>
      <c r="CS211" s="34"/>
      <c r="CT211" s="41">
        <f t="shared" si="269"/>
        <v>0</v>
      </c>
      <c r="CU211" s="34"/>
      <c r="CV211" s="39"/>
    </row>
    <row r="212" spans="1:100" ht="21" x14ac:dyDescent="0.35">
      <c r="A212" s="57" t="str">
        <f t="shared" ref="A212:A219" si="353">IF(B212&gt;"","E",IF(A213="","",IF(A213&gt;"","X","")))</f>
        <v/>
      </c>
      <c r="B212" s="128"/>
      <c r="C212" s="105"/>
      <c r="D212" s="192"/>
      <c r="E212" s="192"/>
      <c r="F212" s="144"/>
      <c r="G212" s="145"/>
      <c r="H212" s="144"/>
      <c r="I212" s="132"/>
      <c r="J212" s="98"/>
      <c r="K212" s="98"/>
      <c r="L212" s="98"/>
      <c r="M212" s="99"/>
      <c r="N212" s="147"/>
      <c r="O212" s="148"/>
      <c r="P212" s="101"/>
      <c r="Q212" s="135"/>
      <c r="R212" s="135"/>
      <c r="S212" s="135"/>
      <c r="T212" s="100"/>
      <c r="U212" s="100"/>
      <c r="V212" s="137"/>
      <c r="W212" s="138"/>
      <c r="X212" s="128"/>
      <c r="Y212" s="128"/>
      <c r="Z212" s="146"/>
      <c r="AA212" s="160"/>
      <c r="AB212" s="27"/>
      <c r="AC212" s="34"/>
      <c r="AD212" s="41">
        <f t="shared" si="301"/>
        <v>0</v>
      </c>
      <c r="AE212" s="41">
        <f t="shared" si="302"/>
        <v>0</v>
      </c>
      <c r="AF212" s="41">
        <f t="shared" ca="1" si="303"/>
        <v>0</v>
      </c>
      <c r="AG212" s="41">
        <f t="shared" ca="1" si="304"/>
        <v>0</v>
      </c>
      <c r="AH212" s="34"/>
      <c r="AI212" s="109" t="str">
        <f t="shared" si="265"/>
        <v/>
      </c>
      <c r="AJ212" s="109">
        <f t="shared" si="305"/>
        <v>0</v>
      </c>
      <c r="AK212" s="109">
        <f t="shared" si="306"/>
        <v>0</v>
      </c>
      <c r="AL212" s="34"/>
      <c r="AM212" s="41">
        <f t="shared" si="307"/>
        <v>0</v>
      </c>
      <c r="AN212" s="41">
        <f t="shared" si="348"/>
        <v>0</v>
      </c>
      <c r="AO212" s="41">
        <f t="shared" si="308"/>
        <v>0</v>
      </c>
      <c r="AP212" s="41">
        <f t="shared" si="349"/>
        <v>0</v>
      </c>
      <c r="AQ212" s="41">
        <f t="shared" ca="1" si="309"/>
        <v>0</v>
      </c>
      <c r="AR212" s="41">
        <f t="shared" ca="1" si="350"/>
        <v>0</v>
      </c>
      <c r="AS212" s="41">
        <f t="shared" si="310"/>
        <v>0</v>
      </c>
      <c r="AT212" s="41">
        <f t="shared" si="351"/>
        <v>0</v>
      </c>
      <c r="AU212" s="41">
        <f t="shared" si="311"/>
        <v>0</v>
      </c>
      <c r="AV212" s="41">
        <f t="shared" si="352"/>
        <v>0</v>
      </c>
      <c r="AW212" s="34"/>
      <c r="AX212" s="34"/>
      <c r="AY212" s="41">
        <f t="shared" si="312"/>
        <v>0</v>
      </c>
      <c r="AZ212" s="41">
        <f t="shared" si="313"/>
        <v>0</v>
      </c>
      <c r="BA212" s="41">
        <f t="shared" si="266"/>
        <v>0</v>
      </c>
      <c r="BB212" s="41">
        <f t="shared" si="314"/>
        <v>0</v>
      </c>
      <c r="BC212" s="41">
        <f t="shared" si="315"/>
        <v>0</v>
      </c>
      <c r="BD212" s="34"/>
      <c r="BE212" s="41">
        <f t="shared" si="316"/>
        <v>0</v>
      </c>
      <c r="BF212" s="41">
        <f t="shared" si="317"/>
        <v>0</v>
      </c>
      <c r="BG212" s="41">
        <f t="shared" si="318"/>
        <v>0</v>
      </c>
      <c r="BH212" s="41">
        <f t="shared" si="319"/>
        <v>0</v>
      </c>
      <c r="BI212" s="41">
        <f t="shared" si="320"/>
        <v>0</v>
      </c>
      <c r="BJ212" s="41">
        <f t="shared" si="321"/>
        <v>0</v>
      </c>
      <c r="BK212" s="21"/>
      <c r="BL212" s="41">
        <f t="shared" ref="BL212:BL275" si="354">+IF(AND((M212&lt;&gt;""),($AD212=1),($C$5=$C$2)),1,0)</f>
        <v>0</v>
      </c>
      <c r="BM212" s="41">
        <f t="shared" ref="BM212:BM275" si="355">+IF(AND((M212=""),($AD212=1),($C$5&lt;&gt;$C$2)),1,0)</f>
        <v>0</v>
      </c>
      <c r="BN212" s="41">
        <f t="shared" si="322"/>
        <v>0</v>
      </c>
      <c r="BO212" s="41">
        <f t="shared" si="323"/>
        <v>0</v>
      </c>
      <c r="BP212" s="41">
        <f t="shared" si="324"/>
        <v>0</v>
      </c>
      <c r="BQ212" s="41">
        <f t="shared" si="325"/>
        <v>0</v>
      </c>
      <c r="BR212" s="41">
        <f t="shared" si="326"/>
        <v>0</v>
      </c>
      <c r="BS212" s="34"/>
      <c r="BT212" s="41">
        <f t="shared" si="327"/>
        <v>0</v>
      </c>
      <c r="BU212" s="41">
        <f t="shared" si="328"/>
        <v>0</v>
      </c>
      <c r="BV212" s="41">
        <f t="shared" si="329"/>
        <v>0</v>
      </c>
      <c r="BW212" s="41">
        <f t="shared" si="330"/>
        <v>0</v>
      </c>
      <c r="BX212" s="41">
        <f t="shared" si="331"/>
        <v>0</v>
      </c>
      <c r="BY212" s="41">
        <f t="shared" ref="BY212:BY275" si="356">IF(AND((LEN(M212)&lt;&gt;BY$12),(M212&lt;&gt;""),($AD212=1),($C$5&lt;&gt;$C$2)),1,0)</f>
        <v>0</v>
      </c>
      <c r="BZ212" s="41">
        <f t="shared" si="332"/>
        <v>0</v>
      </c>
      <c r="CA212" s="41">
        <f t="shared" si="333"/>
        <v>0</v>
      </c>
      <c r="CB212" s="41">
        <f t="shared" si="334"/>
        <v>0</v>
      </c>
      <c r="CC212" s="41">
        <f t="shared" si="335"/>
        <v>0</v>
      </c>
      <c r="CD212" s="41">
        <f t="shared" si="336"/>
        <v>0</v>
      </c>
      <c r="CE212" s="41">
        <f t="shared" si="337"/>
        <v>0</v>
      </c>
      <c r="CF212" s="41">
        <f t="shared" si="338"/>
        <v>0</v>
      </c>
      <c r="CG212" s="21"/>
      <c r="CH212" s="50">
        <f t="shared" si="339"/>
        <v>0</v>
      </c>
      <c r="CI212" s="50">
        <f t="shared" si="340"/>
        <v>0</v>
      </c>
      <c r="CJ212" s="50">
        <f t="shared" si="341"/>
        <v>0</v>
      </c>
      <c r="CK212" s="50"/>
      <c r="CL212" s="41">
        <f t="shared" ca="1" si="342"/>
        <v>0</v>
      </c>
      <c r="CM212" s="34"/>
      <c r="CN212" s="41">
        <f t="shared" si="343"/>
        <v>0</v>
      </c>
      <c r="CO212" s="41">
        <f t="shared" si="344"/>
        <v>0</v>
      </c>
      <c r="CP212" s="41">
        <f t="shared" si="345"/>
        <v>0</v>
      </c>
      <c r="CQ212" s="41">
        <f t="shared" si="346"/>
        <v>0</v>
      </c>
      <c r="CR212" s="41">
        <f t="shared" si="347"/>
        <v>0</v>
      </c>
      <c r="CS212" s="34"/>
      <c r="CT212" s="41">
        <f t="shared" si="269"/>
        <v>0</v>
      </c>
      <c r="CU212" s="34"/>
      <c r="CV212" s="39"/>
    </row>
    <row r="213" spans="1:100" ht="21" x14ac:dyDescent="0.35">
      <c r="A213" s="57" t="str">
        <f t="shared" si="353"/>
        <v/>
      </c>
      <c r="B213" s="128"/>
      <c r="C213" s="105"/>
      <c r="D213" s="192"/>
      <c r="E213" s="192"/>
      <c r="F213" s="144"/>
      <c r="G213" s="145"/>
      <c r="H213" s="144"/>
      <c r="I213" s="132"/>
      <c r="J213" s="98"/>
      <c r="K213" s="98"/>
      <c r="L213" s="98"/>
      <c r="M213" s="99"/>
      <c r="N213" s="147"/>
      <c r="O213" s="148"/>
      <c r="P213" s="101"/>
      <c r="Q213" s="135"/>
      <c r="R213" s="135"/>
      <c r="S213" s="135"/>
      <c r="T213" s="100"/>
      <c r="U213" s="100"/>
      <c r="V213" s="137"/>
      <c r="W213" s="138"/>
      <c r="X213" s="128"/>
      <c r="Y213" s="128"/>
      <c r="Z213" s="146"/>
      <c r="AA213" s="160"/>
      <c r="AB213" s="27"/>
      <c r="AC213" s="34"/>
      <c r="AD213" s="41">
        <f t="shared" si="301"/>
        <v>0</v>
      </c>
      <c r="AE213" s="41">
        <f t="shared" si="302"/>
        <v>0</v>
      </c>
      <c r="AF213" s="41">
        <f t="shared" ca="1" si="303"/>
        <v>0</v>
      </c>
      <c r="AG213" s="41">
        <f t="shared" ca="1" si="304"/>
        <v>0</v>
      </c>
      <c r="AH213" s="34"/>
      <c r="AI213" s="109" t="str">
        <f t="shared" ref="AI213:AI276" si="357">IF($AD213=1,AI$18,"")</f>
        <v/>
      </c>
      <c r="AJ213" s="109">
        <f t="shared" si="305"/>
        <v>0</v>
      </c>
      <c r="AK213" s="109">
        <f t="shared" si="306"/>
        <v>0</v>
      </c>
      <c r="AL213" s="34"/>
      <c r="AM213" s="41">
        <f t="shared" si="307"/>
        <v>0</v>
      </c>
      <c r="AN213" s="41">
        <f t="shared" si="348"/>
        <v>0</v>
      </c>
      <c r="AO213" s="41">
        <f t="shared" si="308"/>
        <v>0</v>
      </c>
      <c r="AP213" s="41">
        <f t="shared" si="349"/>
        <v>0</v>
      </c>
      <c r="AQ213" s="41">
        <f t="shared" ca="1" si="309"/>
        <v>0</v>
      </c>
      <c r="AR213" s="41">
        <f t="shared" ca="1" si="350"/>
        <v>0</v>
      </c>
      <c r="AS213" s="41">
        <f t="shared" si="310"/>
        <v>0</v>
      </c>
      <c r="AT213" s="41">
        <f t="shared" si="351"/>
        <v>0</v>
      </c>
      <c r="AU213" s="41">
        <f t="shared" si="311"/>
        <v>0</v>
      </c>
      <c r="AV213" s="41">
        <f t="shared" si="352"/>
        <v>0</v>
      </c>
      <c r="AW213" s="34"/>
      <c r="AX213" s="34"/>
      <c r="AY213" s="41">
        <f t="shared" si="312"/>
        <v>0</v>
      </c>
      <c r="AZ213" s="41">
        <f t="shared" si="313"/>
        <v>0</v>
      </c>
      <c r="BA213" s="41">
        <f t="shared" ref="BA213:BA276" si="358">+IF(AND(($AD213=1),AND((D213&lt;&gt;""),(E213&lt;&gt;""))),0,+IF(AND(($AD213=1),OR((D213&lt;&gt;""),(E213&lt;&gt;""))),1,0))</f>
        <v>0</v>
      </c>
      <c r="BB213" s="41">
        <f t="shared" si="314"/>
        <v>0</v>
      </c>
      <c r="BC213" s="41">
        <f t="shared" si="315"/>
        <v>0</v>
      </c>
      <c r="BD213" s="34"/>
      <c r="BE213" s="41">
        <f t="shared" si="316"/>
        <v>0</v>
      </c>
      <c r="BF213" s="41">
        <f t="shared" si="317"/>
        <v>0</v>
      </c>
      <c r="BG213" s="41">
        <f t="shared" si="318"/>
        <v>0</v>
      </c>
      <c r="BH213" s="41">
        <f t="shared" si="319"/>
        <v>0</v>
      </c>
      <c r="BI213" s="41">
        <f t="shared" si="320"/>
        <v>0</v>
      </c>
      <c r="BJ213" s="41">
        <f t="shared" si="321"/>
        <v>0</v>
      </c>
      <c r="BK213" s="21"/>
      <c r="BL213" s="41">
        <f t="shared" si="354"/>
        <v>0</v>
      </c>
      <c r="BM213" s="41">
        <f t="shared" si="355"/>
        <v>0</v>
      </c>
      <c r="BN213" s="41">
        <f t="shared" si="322"/>
        <v>0</v>
      </c>
      <c r="BO213" s="41">
        <f t="shared" si="323"/>
        <v>0</v>
      </c>
      <c r="BP213" s="41">
        <f t="shared" si="324"/>
        <v>0</v>
      </c>
      <c r="BQ213" s="41">
        <f t="shared" si="325"/>
        <v>0</v>
      </c>
      <c r="BR213" s="41">
        <f t="shared" si="326"/>
        <v>0</v>
      </c>
      <c r="BS213" s="34"/>
      <c r="BT213" s="41">
        <f t="shared" si="327"/>
        <v>0</v>
      </c>
      <c r="BU213" s="41">
        <f t="shared" si="328"/>
        <v>0</v>
      </c>
      <c r="BV213" s="41">
        <f t="shared" si="329"/>
        <v>0</v>
      </c>
      <c r="BW213" s="41">
        <f t="shared" si="330"/>
        <v>0</v>
      </c>
      <c r="BX213" s="41">
        <f t="shared" si="331"/>
        <v>0</v>
      </c>
      <c r="BY213" s="41">
        <f t="shared" si="356"/>
        <v>0</v>
      </c>
      <c r="BZ213" s="41">
        <f t="shared" si="332"/>
        <v>0</v>
      </c>
      <c r="CA213" s="41">
        <f t="shared" si="333"/>
        <v>0</v>
      </c>
      <c r="CB213" s="41">
        <f t="shared" si="334"/>
        <v>0</v>
      </c>
      <c r="CC213" s="41">
        <f t="shared" si="335"/>
        <v>0</v>
      </c>
      <c r="CD213" s="41">
        <f t="shared" si="336"/>
        <v>0</v>
      </c>
      <c r="CE213" s="41">
        <f t="shared" si="337"/>
        <v>0</v>
      </c>
      <c r="CF213" s="41">
        <f t="shared" si="338"/>
        <v>0</v>
      </c>
      <c r="CG213" s="21"/>
      <c r="CH213" s="50">
        <f t="shared" si="339"/>
        <v>0</v>
      </c>
      <c r="CI213" s="50">
        <f t="shared" si="340"/>
        <v>0</v>
      </c>
      <c r="CJ213" s="50">
        <f t="shared" si="341"/>
        <v>0</v>
      </c>
      <c r="CK213" s="50"/>
      <c r="CL213" s="41">
        <f t="shared" ca="1" si="342"/>
        <v>0</v>
      </c>
      <c r="CM213" s="34"/>
      <c r="CN213" s="41">
        <f t="shared" si="343"/>
        <v>0</v>
      </c>
      <c r="CO213" s="41">
        <f t="shared" si="344"/>
        <v>0</v>
      </c>
      <c r="CP213" s="41">
        <f t="shared" si="345"/>
        <v>0</v>
      </c>
      <c r="CQ213" s="41">
        <f t="shared" si="346"/>
        <v>0</v>
      </c>
      <c r="CR213" s="41">
        <f t="shared" si="347"/>
        <v>0</v>
      </c>
      <c r="CS213" s="34"/>
      <c r="CT213" s="41">
        <f t="shared" si="269"/>
        <v>0</v>
      </c>
      <c r="CU213" s="34"/>
      <c r="CV213" s="39"/>
    </row>
    <row r="214" spans="1:100" ht="21" x14ac:dyDescent="0.35">
      <c r="A214" s="57" t="str">
        <f t="shared" si="353"/>
        <v/>
      </c>
      <c r="B214" s="128"/>
      <c r="C214" s="105"/>
      <c r="D214" s="192"/>
      <c r="E214" s="192"/>
      <c r="F214" s="144"/>
      <c r="G214" s="145"/>
      <c r="H214" s="144"/>
      <c r="I214" s="132"/>
      <c r="J214" s="98"/>
      <c r="K214" s="98"/>
      <c r="L214" s="98"/>
      <c r="M214" s="99"/>
      <c r="N214" s="147"/>
      <c r="O214" s="148"/>
      <c r="P214" s="101"/>
      <c r="Q214" s="135"/>
      <c r="R214" s="135"/>
      <c r="S214" s="135"/>
      <c r="T214" s="100"/>
      <c r="U214" s="100"/>
      <c r="V214" s="137"/>
      <c r="W214" s="138"/>
      <c r="X214" s="128"/>
      <c r="Y214" s="128"/>
      <c r="Z214" s="146"/>
      <c r="AA214" s="160"/>
      <c r="AB214" s="27"/>
      <c r="AC214" s="34"/>
      <c r="AD214" s="41">
        <f t="shared" si="301"/>
        <v>0</v>
      </c>
      <c r="AE214" s="41">
        <f t="shared" si="302"/>
        <v>0</v>
      </c>
      <c r="AF214" s="41">
        <f t="shared" ca="1" si="303"/>
        <v>0</v>
      </c>
      <c r="AG214" s="41">
        <f t="shared" ca="1" si="304"/>
        <v>0</v>
      </c>
      <c r="AH214" s="34"/>
      <c r="AI214" s="109" t="str">
        <f t="shared" si="357"/>
        <v/>
      </c>
      <c r="AJ214" s="109">
        <f t="shared" si="305"/>
        <v>0</v>
      </c>
      <c r="AK214" s="109">
        <f t="shared" si="306"/>
        <v>0</v>
      </c>
      <c r="AL214" s="34"/>
      <c r="AM214" s="41">
        <f t="shared" si="307"/>
        <v>0</v>
      </c>
      <c r="AN214" s="41">
        <f t="shared" si="348"/>
        <v>0</v>
      </c>
      <c r="AO214" s="41">
        <f t="shared" si="308"/>
        <v>0</v>
      </c>
      <c r="AP214" s="41">
        <f t="shared" si="349"/>
        <v>0</v>
      </c>
      <c r="AQ214" s="41">
        <f t="shared" ca="1" si="309"/>
        <v>0</v>
      </c>
      <c r="AR214" s="41">
        <f t="shared" ca="1" si="350"/>
        <v>0</v>
      </c>
      <c r="AS214" s="41">
        <f t="shared" si="310"/>
        <v>0</v>
      </c>
      <c r="AT214" s="41">
        <f t="shared" si="351"/>
        <v>0</v>
      </c>
      <c r="AU214" s="41">
        <f t="shared" si="311"/>
        <v>0</v>
      </c>
      <c r="AV214" s="41">
        <f t="shared" si="352"/>
        <v>0</v>
      </c>
      <c r="AW214" s="34"/>
      <c r="AX214" s="34"/>
      <c r="AY214" s="41">
        <f t="shared" si="312"/>
        <v>0</v>
      </c>
      <c r="AZ214" s="41">
        <f t="shared" si="313"/>
        <v>0</v>
      </c>
      <c r="BA214" s="41">
        <f t="shared" si="358"/>
        <v>0</v>
      </c>
      <c r="BB214" s="41">
        <f t="shared" si="314"/>
        <v>0</v>
      </c>
      <c r="BC214" s="41">
        <f t="shared" si="315"/>
        <v>0</v>
      </c>
      <c r="BD214" s="34"/>
      <c r="BE214" s="41">
        <f t="shared" si="316"/>
        <v>0</v>
      </c>
      <c r="BF214" s="41">
        <f t="shared" si="317"/>
        <v>0</v>
      </c>
      <c r="BG214" s="41">
        <f t="shared" si="318"/>
        <v>0</v>
      </c>
      <c r="BH214" s="41">
        <f t="shared" si="319"/>
        <v>0</v>
      </c>
      <c r="BI214" s="41">
        <f t="shared" si="320"/>
        <v>0</v>
      </c>
      <c r="BJ214" s="41">
        <f t="shared" si="321"/>
        <v>0</v>
      </c>
      <c r="BK214" s="21"/>
      <c r="BL214" s="41">
        <f t="shared" si="354"/>
        <v>0</v>
      </c>
      <c r="BM214" s="41">
        <f t="shared" si="355"/>
        <v>0</v>
      </c>
      <c r="BN214" s="41">
        <f t="shared" si="322"/>
        <v>0</v>
      </c>
      <c r="BO214" s="41">
        <f t="shared" si="323"/>
        <v>0</v>
      </c>
      <c r="BP214" s="41">
        <f t="shared" si="324"/>
        <v>0</v>
      </c>
      <c r="BQ214" s="41">
        <f t="shared" si="325"/>
        <v>0</v>
      </c>
      <c r="BR214" s="41">
        <f t="shared" si="326"/>
        <v>0</v>
      </c>
      <c r="BS214" s="34"/>
      <c r="BT214" s="41">
        <f t="shared" si="327"/>
        <v>0</v>
      </c>
      <c r="BU214" s="41">
        <f t="shared" si="328"/>
        <v>0</v>
      </c>
      <c r="BV214" s="41">
        <f t="shared" si="329"/>
        <v>0</v>
      </c>
      <c r="BW214" s="41">
        <f t="shared" si="330"/>
        <v>0</v>
      </c>
      <c r="BX214" s="41">
        <f t="shared" si="331"/>
        <v>0</v>
      </c>
      <c r="BY214" s="41">
        <f t="shared" si="356"/>
        <v>0</v>
      </c>
      <c r="BZ214" s="41">
        <f t="shared" si="332"/>
        <v>0</v>
      </c>
      <c r="CA214" s="41">
        <f t="shared" si="333"/>
        <v>0</v>
      </c>
      <c r="CB214" s="41">
        <f t="shared" si="334"/>
        <v>0</v>
      </c>
      <c r="CC214" s="41">
        <f t="shared" si="335"/>
        <v>0</v>
      </c>
      <c r="CD214" s="41">
        <f t="shared" si="336"/>
        <v>0</v>
      </c>
      <c r="CE214" s="41">
        <f t="shared" si="337"/>
        <v>0</v>
      </c>
      <c r="CF214" s="41">
        <f t="shared" si="338"/>
        <v>0</v>
      </c>
      <c r="CG214" s="21"/>
      <c r="CH214" s="50">
        <f t="shared" si="339"/>
        <v>0</v>
      </c>
      <c r="CI214" s="50">
        <f t="shared" si="340"/>
        <v>0</v>
      </c>
      <c r="CJ214" s="50">
        <f t="shared" si="341"/>
        <v>0</v>
      </c>
      <c r="CK214" s="50"/>
      <c r="CL214" s="41">
        <f t="shared" ca="1" si="342"/>
        <v>0</v>
      </c>
      <c r="CM214" s="34"/>
      <c r="CN214" s="41">
        <f t="shared" si="343"/>
        <v>0</v>
      </c>
      <c r="CO214" s="41">
        <f t="shared" si="344"/>
        <v>0</v>
      </c>
      <c r="CP214" s="41">
        <f t="shared" si="345"/>
        <v>0</v>
      </c>
      <c r="CQ214" s="41">
        <f t="shared" si="346"/>
        <v>0</v>
      </c>
      <c r="CR214" s="41">
        <f t="shared" si="347"/>
        <v>0</v>
      </c>
      <c r="CS214" s="34"/>
      <c r="CT214" s="41">
        <f t="shared" si="269"/>
        <v>0</v>
      </c>
      <c r="CU214" s="34"/>
      <c r="CV214" s="39"/>
    </row>
    <row r="215" spans="1:100" ht="21" x14ac:dyDescent="0.35">
      <c r="A215" s="57" t="str">
        <f t="shared" si="353"/>
        <v/>
      </c>
      <c r="B215" s="128"/>
      <c r="C215" s="105"/>
      <c r="D215" s="192"/>
      <c r="E215" s="192"/>
      <c r="F215" s="144"/>
      <c r="G215" s="145"/>
      <c r="H215" s="144"/>
      <c r="I215" s="132"/>
      <c r="J215" s="98"/>
      <c r="K215" s="98"/>
      <c r="L215" s="98"/>
      <c r="M215" s="99"/>
      <c r="N215" s="147"/>
      <c r="O215" s="148"/>
      <c r="P215" s="101"/>
      <c r="Q215" s="135"/>
      <c r="R215" s="135"/>
      <c r="S215" s="135"/>
      <c r="T215" s="100"/>
      <c r="U215" s="100"/>
      <c r="V215" s="137"/>
      <c r="W215" s="138"/>
      <c r="X215" s="128"/>
      <c r="Y215" s="128"/>
      <c r="Z215" s="146"/>
      <c r="AA215" s="160"/>
      <c r="AB215" s="27"/>
      <c r="AC215" s="34"/>
      <c r="AD215" s="41">
        <f t="shared" si="301"/>
        <v>0</v>
      </c>
      <c r="AE215" s="41">
        <f t="shared" si="302"/>
        <v>0</v>
      </c>
      <c r="AF215" s="41">
        <f t="shared" ca="1" si="303"/>
        <v>0</v>
      </c>
      <c r="AG215" s="41">
        <f t="shared" ca="1" si="304"/>
        <v>0</v>
      </c>
      <c r="AH215" s="34"/>
      <c r="AI215" s="109" t="str">
        <f t="shared" si="357"/>
        <v/>
      </c>
      <c r="AJ215" s="109">
        <f t="shared" si="305"/>
        <v>0</v>
      </c>
      <c r="AK215" s="109">
        <f t="shared" si="306"/>
        <v>0</v>
      </c>
      <c r="AL215" s="34"/>
      <c r="AM215" s="41">
        <f t="shared" si="307"/>
        <v>0</v>
      </c>
      <c r="AN215" s="41">
        <f t="shared" si="348"/>
        <v>0</v>
      </c>
      <c r="AO215" s="41">
        <f t="shared" si="308"/>
        <v>0</v>
      </c>
      <c r="AP215" s="41">
        <f t="shared" si="349"/>
        <v>0</v>
      </c>
      <c r="AQ215" s="41">
        <f t="shared" ca="1" si="309"/>
        <v>0</v>
      </c>
      <c r="AR215" s="41">
        <f t="shared" ca="1" si="350"/>
        <v>0</v>
      </c>
      <c r="AS215" s="41">
        <f t="shared" si="310"/>
        <v>0</v>
      </c>
      <c r="AT215" s="41">
        <f t="shared" si="351"/>
        <v>0</v>
      </c>
      <c r="AU215" s="41">
        <f t="shared" si="311"/>
        <v>0</v>
      </c>
      <c r="AV215" s="41">
        <f t="shared" si="352"/>
        <v>0</v>
      </c>
      <c r="AW215" s="34"/>
      <c r="AX215" s="34"/>
      <c r="AY215" s="41">
        <f t="shared" si="312"/>
        <v>0</v>
      </c>
      <c r="AZ215" s="41">
        <f t="shared" si="313"/>
        <v>0</v>
      </c>
      <c r="BA215" s="41">
        <f t="shared" si="358"/>
        <v>0</v>
      </c>
      <c r="BB215" s="41">
        <f t="shared" si="314"/>
        <v>0</v>
      </c>
      <c r="BC215" s="41">
        <f t="shared" si="315"/>
        <v>0</v>
      </c>
      <c r="BD215" s="34"/>
      <c r="BE215" s="41">
        <f t="shared" si="316"/>
        <v>0</v>
      </c>
      <c r="BF215" s="41">
        <f t="shared" si="317"/>
        <v>0</v>
      </c>
      <c r="BG215" s="41">
        <f t="shared" si="318"/>
        <v>0</v>
      </c>
      <c r="BH215" s="41">
        <f t="shared" si="319"/>
        <v>0</v>
      </c>
      <c r="BI215" s="41">
        <f t="shared" si="320"/>
        <v>0</v>
      </c>
      <c r="BJ215" s="41">
        <f t="shared" si="321"/>
        <v>0</v>
      </c>
      <c r="BK215" s="21"/>
      <c r="BL215" s="41">
        <f t="shared" si="354"/>
        <v>0</v>
      </c>
      <c r="BM215" s="41">
        <f t="shared" si="355"/>
        <v>0</v>
      </c>
      <c r="BN215" s="41">
        <f t="shared" si="322"/>
        <v>0</v>
      </c>
      <c r="BO215" s="41">
        <f t="shared" si="323"/>
        <v>0</v>
      </c>
      <c r="BP215" s="41">
        <f t="shared" si="324"/>
        <v>0</v>
      </c>
      <c r="BQ215" s="41">
        <f t="shared" si="325"/>
        <v>0</v>
      </c>
      <c r="BR215" s="41">
        <f t="shared" si="326"/>
        <v>0</v>
      </c>
      <c r="BS215" s="34"/>
      <c r="BT215" s="41">
        <f t="shared" si="327"/>
        <v>0</v>
      </c>
      <c r="BU215" s="41">
        <f t="shared" si="328"/>
        <v>0</v>
      </c>
      <c r="BV215" s="41">
        <f t="shared" si="329"/>
        <v>0</v>
      </c>
      <c r="BW215" s="41">
        <f t="shared" si="330"/>
        <v>0</v>
      </c>
      <c r="BX215" s="41">
        <f t="shared" si="331"/>
        <v>0</v>
      </c>
      <c r="BY215" s="41">
        <f t="shared" si="356"/>
        <v>0</v>
      </c>
      <c r="BZ215" s="41">
        <f t="shared" si="332"/>
        <v>0</v>
      </c>
      <c r="CA215" s="41">
        <f t="shared" si="333"/>
        <v>0</v>
      </c>
      <c r="CB215" s="41">
        <f t="shared" si="334"/>
        <v>0</v>
      </c>
      <c r="CC215" s="41">
        <f t="shared" si="335"/>
        <v>0</v>
      </c>
      <c r="CD215" s="41">
        <f t="shared" si="336"/>
        <v>0</v>
      </c>
      <c r="CE215" s="41">
        <f t="shared" si="337"/>
        <v>0</v>
      </c>
      <c r="CF215" s="41">
        <f t="shared" si="338"/>
        <v>0</v>
      </c>
      <c r="CG215" s="21"/>
      <c r="CH215" s="50">
        <f t="shared" si="339"/>
        <v>0</v>
      </c>
      <c r="CI215" s="50">
        <f t="shared" si="340"/>
        <v>0</v>
      </c>
      <c r="CJ215" s="50">
        <f t="shared" si="341"/>
        <v>0</v>
      </c>
      <c r="CK215" s="50"/>
      <c r="CL215" s="41">
        <f t="shared" ca="1" si="342"/>
        <v>0</v>
      </c>
      <c r="CM215" s="34"/>
      <c r="CN215" s="41">
        <f t="shared" si="343"/>
        <v>0</v>
      </c>
      <c r="CO215" s="41">
        <f t="shared" si="344"/>
        <v>0</v>
      </c>
      <c r="CP215" s="41">
        <f t="shared" si="345"/>
        <v>0</v>
      </c>
      <c r="CQ215" s="41">
        <f t="shared" si="346"/>
        <v>0</v>
      </c>
      <c r="CR215" s="41">
        <f t="shared" si="347"/>
        <v>0</v>
      </c>
      <c r="CS215" s="34"/>
      <c r="CT215" s="41">
        <f t="shared" si="269"/>
        <v>0</v>
      </c>
      <c r="CU215" s="34"/>
      <c r="CV215" s="39"/>
    </row>
    <row r="216" spans="1:100" ht="21" x14ac:dyDescent="0.35">
      <c r="A216" s="57" t="str">
        <f t="shared" si="353"/>
        <v/>
      </c>
      <c r="B216" s="128"/>
      <c r="C216" s="105"/>
      <c r="D216" s="192"/>
      <c r="E216" s="192"/>
      <c r="F216" s="144"/>
      <c r="G216" s="145"/>
      <c r="H216" s="144"/>
      <c r="I216" s="132"/>
      <c r="J216" s="98"/>
      <c r="K216" s="98"/>
      <c r="L216" s="98"/>
      <c r="M216" s="99"/>
      <c r="N216" s="147"/>
      <c r="O216" s="148"/>
      <c r="P216" s="101"/>
      <c r="Q216" s="135"/>
      <c r="R216" s="135"/>
      <c r="S216" s="135"/>
      <c r="T216" s="100"/>
      <c r="U216" s="100"/>
      <c r="V216" s="137"/>
      <c r="W216" s="138"/>
      <c r="X216" s="128"/>
      <c r="Y216" s="128"/>
      <c r="Z216" s="146"/>
      <c r="AA216" s="160"/>
      <c r="AB216" s="27"/>
      <c r="AC216" s="34"/>
      <c r="AD216" s="41">
        <f t="shared" si="301"/>
        <v>0</v>
      </c>
      <c r="AE216" s="41">
        <f t="shared" si="302"/>
        <v>0</v>
      </c>
      <c r="AF216" s="41">
        <f t="shared" ca="1" si="303"/>
        <v>0</v>
      </c>
      <c r="AG216" s="41">
        <f t="shared" ca="1" si="304"/>
        <v>0</v>
      </c>
      <c r="AH216" s="34"/>
      <c r="AI216" s="109" t="str">
        <f t="shared" si="357"/>
        <v/>
      </c>
      <c r="AJ216" s="109">
        <f t="shared" si="305"/>
        <v>0</v>
      </c>
      <c r="AK216" s="109">
        <f t="shared" si="306"/>
        <v>0</v>
      </c>
      <c r="AL216" s="34"/>
      <c r="AM216" s="41">
        <f t="shared" si="307"/>
        <v>0</v>
      </c>
      <c r="AN216" s="41">
        <f t="shared" si="348"/>
        <v>0</v>
      </c>
      <c r="AO216" s="41">
        <f t="shared" si="308"/>
        <v>0</v>
      </c>
      <c r="AP216" s="41">
        <f t="shared" si="349"/>
        <v>0</v>
      </c>
      <c r="AQ216" s="41">
        <f t="shared" ca="1" si="309"/>
        <v>0</v>
      </c>
      <c r="AR216" s="41">
        <f t="shared" ca="1" si="350"/>
        <v>0</v>
      </c>
      <c r="AS216" s="41">
        <f t="shared" si="310"/>
        <v>0</v>
      </c>
      <c r="AT216" s="41">
        <f t="shared" si="351"/>
        <v>0</v>
      </c>
      <c r="AU216" s="41">
        <f t="shared" si="311"/>
        <v>0</v>
      </c>
      <c r="AV216" s="41">
        <f t="shared" si="352"/>
        <v>0</v>
      </c>
      <c r="AW216" s="34"/>
      <c r="AX216" s="34"/>
      <c r="AY216" s="41">
        <f t="shared" si="312"/>
        <v>0</v>
      </c>
      <c r="AZ216" s="41">
        <f t="shared" si="313"/>
        <v>0</v>
      </c>
      <c r="BA216" s="41">
        <f t="shared" si="358"/>
        <v>0</v>
      </c>
      <c r="BB216" s="41">
        <f t="shared" si="314"/>
        <v>0</v>
      </c>
      <c r="BC216" s="41">
        <f t="shared" si="315"/>
        <v>0</v>
      </c>
      <c r="BD216" s="34"/>
      <c r="BE216" s="41">
        <f t="shared" si="316"/>
        <v>0</v>
      </c>
      <c r="BF216" s="41">
        <f t="shared" si="317"/>
        <v>0</v>
      </c>
      <c r="BG216" s="41">
        <f t="shared" si="318"/>
        <v>0</v>
      </c>
      <c r="BH216" s="41">
        <f t="shared" si="319"/>
        <v>0</v>
      </c>
      <c r="BI216" s="41">
        <f t="shared" si="320"/>
        <v>0</v>
      </c>
      <c r="BJ216" s="41">
        <f t="shared" si="321"/>
        <v>0</v>
      </c>
      <c r="BK216" s="21"/>
      <c r="BL216" s="41">
        <f t="shared" si="354"/>
        <v>0</v>
      </c>
      <c r="BM216" s="41">
        <f t="shared" si="355"/>
        <v>0</v>
      </c>
      <c r="BN216" s="41">
        <f t="shared" si="322"/>
        <v>0</v>
      </c>
      <c r="BO216" s="41">
        <f t="shared" si="323"/>
        <v>0</v>
      </c>
      <c r="BP216" s="41">
        <f t="shared" si="324"/>
        <v>0</v>
      </c>
      <c r="BQ216" s="41">
        <f t="shared" si="325"/>
        <v>0</v>
      </c>
      <c r="BR216" s="41">
        <f t="shared" si="326"/>
        <v>0</v>
      </c>
      <c r="BS216" s="34"/>
      <c r="BT216" s="41">
        <f t="shared" si="327"/>
        <v>0</v>
      </c>
      <c r="BU216" s="41">
        <f t="shared" si="328"/>
        <v>0</v>
      </c>
      <c r="BV216" s="41">
        <f t="shared" si="329"/>
        <v>0</v>
      </c>
      <c r="BW216" s="41">
        <f t="shared" si="330"/>
        <v>0</v>
      </c>
      <c r="BX216" s="41">
        <f t="shared" si="331"/>
        <v>0</v>
      </c>
      <c r="BY216" s="41">
        <f t="shared" si="356"/>
        <v>0</v>
      </c>
      <c r="BZ216" s="41">
        <f t="shared" si="332"/>
        <v>0</v>
      </c>
      <c r="CA216" s="41">
        <f t="shared" si="333"/>
        <v>0</v>
      </c>
      <c r="CB216" s="41">
        <f t="shared" si="334"/>
        <v>0</v>
      </c>
      <c r="CC216" s="41">
        <f t="shared" si="335"/>
        <v>0</v>
      </c>
      <c r="CD216" s="41">
        <f t="shared" si="336"/>
        <v>0</v>
      </c>
      <c r="CE216" s="41">
        <f t="shared" si="337"/>
        <v>0</v>
      </c>
      <c r="CF216" s="41">
        <f t="shared" si="338"/>
        <v>0</v>
      </c>
      <c r="CG216" s="21"/>
      <c r="CH216" s="50">
        <f t="shared" si="339"/>
        <v>0</v>
      </c>
      <c r="CI216" s="50">
        <f t="shared" si="340"/>
        <v>0</v>
      </c>
      <c r="CJ216" s="50">
        <f t="shared" si="341"/>
        <v>0</v>
      </c>
      <c r="CK216" s="50"/>
      <c r="CL216" s="41">
        <f t="shared" ca="1" si="342"/>
        <v>0</v>
      </c>
      <c r="CM216" s="34"/>
      <c r="CN216" s="41">
        <f t="shared" si="343"/>
        <v>0</v>
      </c>
      <c r="CO216" s="41">
        <f t="shared" si="344"/>
        <v>0</v>
      </c>
      <c r="CP216" s="41">
        <f t="shared" si="345"/>
        <v>0</v>
      </c>
      <c r="CQ216" s="41">
        <f t="shared" si="346"/>
        <v>0</v>
      </c>
      <c r="CR216" s="41">
        <f t="shared" si="347"/>
        <v>0</v>
      </c>
      <c r="CS216" s="34"/>
      <c r="CT216" s="41">
        <f t="shared" si="269"/>
        <v>0</v>
      </c>
      <c r="CU216" s="34"/>
      <c r="CV216" s="39"/>
    </row>
    <row r="217" spans="1:100" ht="21" x14ac:dyDescent="0.35">
      <c r="A217" s="57" t="str">
        <f t="shared" si="353"/>
        <v/>
      </c>
      <c r="B217" s="128"/>
      <c r="C217" s="105"/>
      <c r="D217" s="192"/>
      <c r="E217" s="192"/>
      <c r="F217" s="144"/>
      <c r="G217" s="145"/>
      <c r="H217" s="144"/>
      <c r="I217" s="132"/>
      <c r="J217" s="98"/>
      <c r="K217" s="98"/>
      <c r="L217" s="98"/>
      <c r="M217" s="99"/>
      <c r="N217" s="147"/>
      <c r="O217" s="148"/>
      <c r="P217" s="101"/>
      <c r="Q217" s="135"/>
      <c r="R217" s="135"/>
      <c r="S217" s="135"/>
      <c r="T217" s="100"/>
      <c r="U217" s="100"/>
      <c r="V217" s="137"/>
      <c r="W217" s="138"/>
      <c r="X217" s="128"/>
      <c r="Y217" s="128"/>
      <c r="Z217" s="146"/>
      <c r="AA217" s="160"/>
      <c r="AB217" s="27"/>
      <c r="AC217" s="34"/>
      <c r="AD217" s="41">
        <f t="shared" si="301"/>
        <v>0</v>
      </c>
      <c r="AE217" s="41">
        <f t="shared" si="302"/>
        <v>0</v>
      </c>
      <c r="AF217" s="41">
        <f t="shared" ca="1" si="303"/>
        <v>0</v>
      </c>
      <c r="AG217" s="41">
        <f t="shared" ca="1" si="304"/>
        <v>0</v>
      </c>
      <c r="AH217" s="34"/>
      <c r="AI217" s="109" t="str">
        <f t="shared" si="357"/>
        <v/>
      </c>
      <c r="AJ217" s="109">
        <f t="shared" si="305"/>
        <v>0</v>
      </c>
      <c r="AK217" s="109">
        <f t="shared" si="306"/>
        <v>0</v>
      </c>
      <c r="AL217" s="34"/>
      <c r="AM217" s="41">
        <f t="shared" si="307"/>
        <v>0</v>
      </c>
      <c r="AN217" s="41">
        <f t="shared" si="348"/>
        <v>0</v>
      </c>
      <c r="AO217" s="41">
        <f t="shared" si="308"/>
        <v>0</v>
      </c>
      <c r="AP217" s="41">
        <f t="shared" si="349"/>
        <v>0</v>
      </c>
      <c r="AQ217" s="41">
        <f t="shared" ca="1" si="309"/>
        <v>0</v>
      </c>
      <c r="AR217" s="41">
        <f t="shared" ca="1" si="350"/>
        <v>0</v>
      </c>
      <c r="AS217" s="41">
        <f t="shared" si="310"/>
        <v>0</v>
      </c>
      <c r="AT217" s="41">
        <f t="shared" si="351"/>
        <v>0</v>
      </c>
      <c r="AU217" s="41">
        <f t="shared" si="311"/>
        <v>0</v>
      </c>
      <c r="AV217" s="41">
        <f t="shared" si="352"/>
        <v>0</v>
      </c>
      <c r="AW217" s="34"/>
      <c r="AX217" s="34"/>
      <c r="AY217" s="41">
        <f t="shared" si="312"/>
        <v>0</v>
      </c>
      <c r="AZ217" s="41">
        <f t="shared" si="313"/>
        <v>0</v>
      </c>
      <c r="BA217" s="41">
        <f t="shared" si="358"/>
        <v>0</v>
      </c>
      <c r="BB217" s="41">
        <f t="shared" si="314"/>
        <v>0</v>
      </c>
      <c r="BC217" s="41">
        <f t="shared" si="315"/>
        <v>0</v>
      </c>
      <c r="BD217" s="34"/>
      <c r="BE217" s="41">
        <f t="shared" si="316"/>
        <v>0</v>
      </c>
      <c r="BF217" s="41">
        <f t="shared" si="317"/>
        <v>0</v>
      </c>
      <c r="BG217" s="41">
        <f t="shared" si="318"/>
        <v>0</v>
      </c>
      <c r="BH217" s="41">
        <f t="shared" si="319"/>
        <v>0</v>
      </c>
      <c r="BI217" s="41">
        <f t="shared" si="320"/>
        <v>0</v>
      </c>
      <c r="BJ217" s="41">
        <f t="shared" si="321"/>
        <v>0</v>
      </c>
      <c r="BK217" s="21"/>
      <c r="BL217" s="41">
        <f t="shared" si="354"/>
        <v>0</v>
      </c>
      <c r="BM217" s="41">
        <f t="shared" si="355"/>
        <v>0</v>
      </c>
      <c r="BN217" s="41">
        <f t="shared" si="322"/>
        <v>0</v>
      </c>
      <c r="BO217" s="41">
        <f t="shared" si="323"/>
        <v>0</v>
      </c>
      <c r="BP217" s="41">
        <f t="shared" si="324"/>
        <v>0</v>
      </c>
      <c r="BQ217" s="41">
        <f t="shared" si="325"/>
        <v>0</v>
      </c>
      <c r="BR217" s="41">
        <f t="shared" si="326"/>
        <v>0</v>
      </c>
      <c r="BS217" s="34"/>
      <c r="BT217" s="41">
        <f t="shared" si="327"/>
        <v>0</v>
      </c>
      <c r="BU217" s="41">
        <f t="shared" si="328"/>
        <v>0</v>
      </c>
      <c r="BV217" s="41">
        <f t="shared" si="329"/>
        <v>0</v>
      </c>
      <c r="BW217" s="41">
        <f t="shared" si="330"/>
        <v>0</v>
      </c>
      <c r="BX217" s="41">
        <f t="shared" si="331"/>
        <v>0</v>
      </c>
      <c r="BY217" s="41">
        <f t="shared" si="356"/>
        <v>0</v>
      </c>
      <c r="BZ217" s="41">
        <f t="shared" si="332"/>
        <v>0</v>
      </c>
      <c r="CA217" s="41">
        <f t="shared" si="333"/>
        <v>0</v>
      </c>
      <c r="CB217" s="41">
        <f t="shared" si="334"/>
        <v>0</v>
      </c>
      <c r="CC217" s="41">
        <f t="shared" si="335"/>
        <v>0</v>
      </c>
      <c r="CD217" s="41">
        <f t="shared" si="336"/>
        <v>0</v>
      </c>
      <c r="CE217" s="41">
        <f t="shared" si="337"/>
        <v>0</v>
      </c>
      <c r="CF217" s="41">
        <f t="shared" si="338"/>
        <v>0</v>
      </c>
      <c r="CG217" s="21"/>
      <c r="CH217" s="50">
        <f t="shared" si="339"/>
        <v>0</v>
      </c>
      <c r="CI217" s="50">
        <f t="shared" si="340"/>
        <v>0</v>
      </c>
      <c r="CJ217" s="50">
        <f t="shared" si="341"/>
        <v>0</v>
      </c>
      <c r="CK217" s="50"/>
      <c r="CL217" s="41">
        <f t="shared" ca="1" si="342"/>
        <v>0</v>
      </c>
      <c r="CM217" s="34"/>
      <c r="CN217" s="41">
        <f t="shared" si="343"/>
        <v>0</v>
      </c>
      <c r="CO217" s="41">
        <f t="shared" si="344"/>
        <v>0</v>
      </c>
      <c r="CP217" s="41">
        <f t="shared" si="345"/>
        <v>0</v>
      </c>
      <c r="CQ217" s="41">
        <f t="shared" si="346"/>
        <v>0</v>
      </c>
      <c r="CR217" s="41">
        <f t="shared" si="347"/>
        <v>0</v>
      </c>
      <c r="CS217" s="34"/>
      <c r="CT217" s="41">
        <f t="shared" ref="CT217:CT280" si="359">IF(A217="E",I217,0)</f>
        <v>0</v>
      </c>
      <c r="CU217" s="34"/>
      <c r="CV217" s="39"/>
    </row>
    <row r="218" spans="1:100" ht="21" x14ac:dyDescent="0.35">
      <c r="A218" s="57" t="str">
        <f t="shared" si="353"/>
        <v/>
      </c>
      <c r="B218" s="128"/>
      <c r="C218" s="105"/>
      <c r="D218" s="192"/>
      <c r="E218" s="192"/>
      <c r="F218" s="144"/>
      <c r="G218" s="145"/>
      <c r="H218" s="144"/>
      <c r="I218" s="132"/>
      <c r="J218" s="98"/>
      <c r="K218" s="98"/>
      <c r="L218" s="98"/>
      <c r="M218" s="99"/>
      <c r="N218" s="147"/>
      <c r="O218" s="148"/>
      <c r="P218" s="101"/>
      <c r="Q218" s="135"/>
      <c r="R218" s="135"/>
      <c r="S218" s="135"/>
      <c r="T218" s="100"/>
      <c r="U218" s="100"/>
      <c r="V218" s="137"/>
      <c r="W218" s="138"/>
      <c r="X218" s="128"/>
      <c r="Y218" s="128"/>
      <c r="Z218" s="146"/>
      <c r="AA218" s="160"/>
      <c r="AB218" s="27"/>
      <c r="AC218" s="34"/>
      <c r="AD218" s="41">
        <f t="shared" si="301"/>
        <v>0</v>
      </c>
      <c r="AE218" s="41">
        <f t="shared" si="302"/>
        <v>0</v>
      </c>
      <c r="AF218" s="41">
        <f t="shared" ca="1" si="303"/>
        <v>0</v>
      </c>
      <c r="AG218" s="41">
        <f t="shared" ca="1" si="304"/>
        <v>0</v>
      </c>
      <c r="AH218" s="34"/>
      <c r="AI218" s="109" t="str">
        <f t="shared" si="357"/>
        <v/>
      </c>
      <c r="AJ218" s="109">
        <f t="shared" si="305"/>
        <v>0</v>
      </c>
      <c r="AK218" s="109">
        <f t="shared" si="306"/>
        <v>0</v>
      </c>
      <c r="AL218" s="34"/>
      <c r="AM218" s="41">
        <f t="shared" si="307"/>
        <v>0</v>
      </c>
      <c r="AN218" s="41">
        <f t="shared" si="348"/>
        <v>0</v>
      </c>
      <c r="AO218" s="41">
        <f t="shared" si="308"/>
        <v>0</v>
      </c>
      <c r="AP218" s="41">
        <f t="shared" si="349"/>
        <v>0</v>
      </c>
      <c r="AQ218" s="41">
        <f t="shared" ca="1" si="309"/>
        <v>0</v>
      </c>
      <c r="AR218" s="41">
        <f t="shared" ca="1" si="350"/>
        <v>0</v>
      </c>
      <c r="AS218" s="41">
        <f t="shared" si="310"/>
        <v>0</v>
      </c>
      <c r="AT218" s="41">
        <f t="shared" si="351"/>
        <v>0</v>
      </c>
      <c r="AU218" s="41">
        <f t="shared" si="311"/>
        <v>0</v>
      </c>
      <c r="AV218" s="41">
        <f t="shared" si="352"/>
        <v>0</v>
      </c>
      <c r="AW218" s="34"/>
      <c r="AX218" s="34"/>
      <c r="AY218" s="41">
        <f t="shared" si="312"/>
        <v>0</v>
      </c>
      <c r="AZ218" s="41">
        <f t="shared" si="313"/>
        <v>0</v>
      </c>
      <c r="BA218" s="41">
        <f t="shared" si="358"/>
        <v>0</v>
      </c>
      <c r="BB218" s="41">
        <f t="shared" si="314"/>
        <v>0</v>
      </c>
      <c r="BC218" s="41">
        <f t="shared" si="315"/>
        <v>0</v>
      </c>
      <c r="BD218" s="34"/>
      <c r="BE218" s="41">
        <f t="shared" si="316"/>
        <v>0</v>
      </c>
      <c r="BF218" s="41">
        <f t="shared" si="317"/>
        <v>0</v>
      </c>
      <c r="BG218" s="41">
        <f t="shared" si="318"/>
        <v>0</v>
      </c>
      <c r="BH218" s="41">
        <f t="shared" si="319"/>
        <v>0</v>
      </c>
      <c r="BI218" s="41">
        <f t="shared" si="320"/>
        <v>0</v>
      </c>
      <c r="BJ218" s="41">
        <f t="shared" si="321"/>
        <v>0</v>
      </c>
      <c r="BK218" s="21"/>
      <c r="BL218" s="41">
        <f t="shared" si="354"/>
        <v>0</v>
      </c>
      <c r="BM218" s="41">
        <f t="shared" si="355"/>
        <v>0</v>
      </c>
      <c r="BN218" s="41">
        <f t="shared" si="322"/>
        <v>0</v>
      </c>
      <c r="BO218" s="41">
        <f t="shared" si="323"/>
        <v>0</v>
      </c>
      <c r="BP218" s="41">
        <f t="shared" si="324"/>
        <v>0</v>
      </c>
      <c r="BQ218" s="41">
        <f t="shared" si="325"/>
        <v>0</v>
      </c>
      <c r="BR218" s="41">
        <f t="shared" si="326"/>
        <v>0</v>
      </c>
      <c r="BS218" s="34"/>
      <c r="BT218" s="41">
        <f t="shared" si="327"/>
        <v>0</v>
      </c>
      <c r="BU218" s="41">
        <f t="shared" si="328"/>
        <v>0</v>
      </c>
      <c r="BV218" s="41">
        <f t="shared" si="329"/>
        <v>0</v>
      </c>
      <c r="BW218" s="41">
        <f t="shared" si="330"/>
        <v>0</v>
      </c>
      <c r="BX218" s="41">
        <f t="shared" si="331"/>
        <v>0</v>
      </c>
      <c r="BY218" s="41">
        <f t="shared" si="356"/>
        <v>0</v>
      </c>
      <c r="BZ218" s="41">
        <f t="shared" si="332"/>
        <v>0</v>
      </c>
      <c r="CA218" s="41">
        <f t="shared" si="333"/>
        <v>0</v>
      </c>
      <c r="CB218" s="41">
        <f t="shared" si="334"/>
        <v>0</v>
      </c>
      <c r="CC218" s="41">
        <f t="shared" si="335"/>
        <v>0</v>
      </c>
      <c r="CD218" s="41">
        <f t="shared" si="336"/>
        <v>0</v>
      </c>
      <c r="CE218" s="41">
        <f t="shared" si="337"/>
        <v>0</v>
      </c>
      <c r="CF218" s="41">
        <f t="shared" si="338"/>
        <v>0</v>
      </c>
      <c r="CG218" s="21"/>
      <c r="CH218" s="50">
        <f t="shared" si="339"/>
        <v>0</v>
      </c>
      <c r="CI218" s="50">
        <f t="shared" si="340"/>
        <v>0</v>
      </c>
      <c r="CJ218" s="50">
        <f t="shared" si="341"/>
        <v>0</v>
      </c>
      <c r="CK218" s="50"/>
      <c r="CL218" s="41">
        <f t="shared" ca="1" si="342"/>
        <v>0</v>
      </c>
      <c r="CM218" s="34"/>
      <c r="CN218" s="41">
        <f t="shared" si="343"/>
        <v>0</v>
      </c>
      <c r="CO218" s="41">
        <f t="shared" si="344"/>
        <v>0</v>
      </c>
      <c r="CP218" s="41">
        <f t="shared" si="345"/>
        <v>0</v>
      </c>
      <c r="CQ218" s="41">
        <f t="shared" si="346"/>
        <v>0</v>
      </c>
      <c r="CR218" s="41">
        <f t="shared" si="347"/>
        <v>0</v>
      </c>
      <c r="CS218" s="34"/>
      <c r="CT218" s="41">
        <f t="shared" si="359"/>
        <v>0</v>
      </c>
      <c r="CU218" s="34"/>
      <c r="CV218" s="39"/>
    </row>
    <row r="219" spans="1:100" ht="21" x14ac:dyDescent="0.35">
      <c r="A219" s="57" t="str">
        <f t="shared" si="353"/>
        <v/>
      </c>
      <c r="B219" s="128"/>
      <c r="C219" s="105"/>
      <c r="D219" s="192"/>
      <c r="E219" s="192"/>
      <c r="F219" s="144"/>
      <c r="G219" s="145"/>
      <c r="H219" s="144"/>
      <c r="I219" s="132"/>
      <c r="J219" s="98"/>
      <c r="K219" s="98"/>
      <c r="L219" s="98"/>
      <c r="M219" s="99"/>
      <c r="N219" s="147"/>
      <c r="O219" s="148"/>
      <c r="P219" s="101"/>
      <c r="Q219" s="135"/>
      <c r="R219" s="135"/>
      <c r="S219" s="135"/>
      <c r="T219" s="100"/>
      <c r="U219" s="100"/>
      <c r="V219" s="137"/>
      <c r="W219" s="138"/>
      <c r="X219" s="128"/>
      <c r="Y219" s="128"/>
      <c r="Z219" s="146"/>
      <c r="AA219" s="160"/>
      <c r="AB219" s="27"/>
      <c r="AC219" s="34"/>
      <c r="AD219" s="41">
        <f t="shared" si="301"/>
        <v>0</v>
      </c>
      <c r="AE219" s="41">
        <f t="shared" si="302"/>
        <v>0</v>
      </c>
      <c r="AF219" s="41">
        <f t="shared" ca="1" si="303"/>
        <v>0</v>
      </c>
      <c r="AG219" s="41">
        <f t="shared" ca="1" si="304"/>
        <v>0</v>
      </c>
      <c r="AH219" s="34"/>
      <c r="AI219" s="109" t="str">
        <f t="shared" si="357"/>
        <v/>
      </c>
      <c r="AJ219" s="109">
        <f t="shared" si="305"/>
        <v>0</v>
      </c>
      <c r="AK219" s="109">
        <f t="shared" si="306"/>
        <v>0</v>
      </c>
      <c r="AL219" s="34"/>
      <c r="AM219" s="41">
        <f t="shared" si="307"/>
        <v>0</v>
      </c>
      <c r="AN219" s="41">
        <f t="shared" si="348"/>
        <v>0</v>
      </c>
      <c r="AO219" s="41">
        <f t="shared" si="308"/>
        <v>0</v>
      </c>
      <c r="AP219" s="41">
        <f t="shared" si="349"/>
        <v>0</v>
      </c>
      <c r="AQ219" s="41">
        <f t="shared" ca="1" si="309"/>
        <v>0</v>
      </c>
      <c r="AR219" s="41">
        <f t="shared" ca="1" si="350"/>
        <v>0</v>
      </c>
      <c r="AS219" s="41">
        <f t="shared" si="310"/>
        <v>0</v>
      </c>
      <c r="AT219" s="41">
        <f t="shared" si="351"/>
        <v>0</v>
      </c>
      <c r="AU219" s="41">
        <f t="shared" si="311"/>
        <v>0</v>
      </c>
      <c r="AV219" s="41">
        <f t="shared" si="352"/>
        <v>0</v>
      </c>
      <c r="AW219" s="34"/>
      <c r="AX219" s="34"/>
      <c r="AY219" s="41">
        <f t="shared" si="312"/>
        <v>0</v>
      </c>
      <c r="AZ219" s="41">
        <f t="shared" si="313"/>
        <v>0</v>
      </c>
      <c r="BA219" s="41">
        <f t="shared" si="358"/>
        <v>0</v>
      </c>
      <c r="BB219" s="41">
        <f t="shared" si="314"/>
        <v>0</v>
      </c>
      <c r="BC219" s="41">
        <f t="shared" si="315"/>
        <v>0</v>
      </c>
      <c r="BD219" s="34"/>
      <c r="BE219" s="41">
        <f t="shared" si="316"/>
        <v>0</v>
      </c>
      <c r="BF219" s="41">
        <f t="shared" si="317"/>
        <v>0</v>
      </c>
      <c r="BG219" s="41">
        <f t="shared" si="318"/>
        <v>0</v>
      </c>
      <c r="BH219" s="41">
        <f t="shared" si="319"/>
        <v>0</v>
      </c>
      <c r="BI219" s="41">
        <f t="shared" si="320"/>
        <v>0</v>
      </c>
      <c r="BJ219" s="41">
        <f t="shared" si="321"/>
        <v>0</v>
      </c>
      <c r="BK219" s="21"/>
      <c r="BL219" s="41">
        <f t="shared" si="354"/>
        <v>0</v>
      </c>
      <c r="BM219" s="41">
        <f t="shared" si="355"/>
        <v>0</v>
      </c>
      <c r="BN219" s="41">
        <f t="shared" si="322"/>
        <v>0</v>
      </c>
      <c r="BO219" s="41">
        <f t="shared" si="323"/>
        <v>0</v>
      </c>
      <c r="BP219" s="41">
        <f t="shared" si="324"/>
        <v>0</v>
      </c>
      <c r="BQ219" s="41">
        <f t="shared" si="325"/>
        <v>0</v>
      </c>
      <c r="BR219" s="41">
        <f t="shared" si="326"/>
        <v>0</v>
      </c>
      <c r="BS219" s="34"/>
      <c r="BT219" s="41">
        <f t="shared" si="327"/>
        <v>0</v>
      </c>
      <c r="BU219" s="41">
        <f t="shared" si="328"/>
        <v>0</v>
      </c>
      <c r="BV219" s="41">
        <f t="shared" si="329"/>
        <v>0</v>
      </c>
      <c r="BW219" s="41">
        <f t="shared" si="330"/>
        <v>0</v>
      </c>
      <c r="BX219" s="41">
        <f t="shared" si="331"/>
        <v>0</v>
      </c>
      <c r="BY219" s="41">
        <f t="shared" si="356"/>
        <v>0</v>
      </c>
      <c r="BZ219" s="41">
        <f t="shared" si="332"/>
        <v>0</v>
      </c>
      <c r="CA219" s="41">
        <f t="shared" si="333"/>
        <v>0</v>
      </c>
      <c r="CB219" s="41">
        <f t="shared" si="334"/>
        <v>0</v>
      </c>
      <c r="CC219" s="41">
        <f t="shared" si="335"/>
        <v>0</v>
      </c>
      <c r="CD219" s="41">
        <f t="shared" si="336"/>
        <v>0</v>
      </c>
      <c r="CE219" s="41">
        <f t="shared" si="337"/>
        <v>0</v>
      </c>
      <c r="CF219" s="41">
        <f t="shared" si="338"/>
        <v>0</v>
      </c>
      <c r="CG219" s="21"/>
      <c r="CH219" s="50">
        <f t="shared" si="339"/>
        <v>0</v>
      </c>
      <c r="CI219" s="50">
        <f t="shared" si="340"/>
        <v>0</v>
      </c>
      <c r="CJ219" s="50">
        <f t="shared" si="341"/>
        <v>0</v>
      </c>
      <c r="CK219" s="50"/>
      <c r="CL219" s="41">
        <f t="shared" ca="1" si="342"/>
        <v>0</v>
      </c>
      <c r="CM219" s="34"/>
      <c r="CN219" s="41">
        <f t="shared" si="343"/>
        <v>0</v>
      </c>
      <c r="CO219" s="41">
        <f t="shared" si="344"/>
        <v>0</v>
      </c>
      <c r="CP219" s="41">
        <f t="shared" si="345"/>
        <v>0</v>
      </c>
      <c r="CQ219" s="41">
        <f t="shared" si="346"/>
        <v>0</v>
      </c>
      <c r="CR219" s="41">
        <f t="shared" si="347"/>
        <v>0</v>
      </c>
      <c r="CS219" s="34"/>
      <c r="CT219" s="41">
        <f t="shared" si="359"/>
        <v>0</v>
      </c>
      <c r="CU219" s="34"/>
      <c r="CV219" s="39"/>
    </row>
    <row r="220" spans="1:100" ht="21" x14ac:dyDescent="0.35">
      <c r="A220" s="57"/>
      <c r="B220" s="128"/>
      <c r="C220" s="105"/>
      <c r="D220" s="149"/>
      <c r="E220" s="149"/>
      <c r="F220" s="144"/>
      <c r="G220" s="145"/>
      <c r="H220" s="144"/>
      <c r="I220" s="132"/>
      <c r="J220" s="98"/>
      <c r="K220" s="98"/>
      <c r="L220" s="98"/>
      <c r="M220" s="99"/>
      <c r="N220" s="147"/>
      <c r="O220" s="148"/>
      <c r="P220" s="101"/>
      <c r="Q220" s="135"/>
      <c r="R220" s="135"/>
      <c r="S220" s="135"/>
      <c r="T220" s="100"/>
      <c r="U220" s="100"/>
      <c r="V220" s="137"/>
      <c r="W220" s="138"/>
      <c r="X220" s="128"/>
      <c r="Y220" s="128"/>
      <c r="Z220" s="146"/>
      <c r="AA220" s="160"/>
      <c r="AB220" s="27"/>
      <c r="AC220" s="34"/>
      <c r="AD220" s="41">
        <f t="shared" si="301"/>
        <v>0</v>
      </c>
      <c r="AE220" s="41">
        <f t="shared" si="302"/>
        <v>0</v>
      </c>
      <c r="AF220" s="41">
        <f t="shared" ca="1" si="303"/>
        <v>0</v>
      </c>
      <c r="AG220" s="41">
        <f t="shared" ca="1" si="304"/>
        <v>0</v>
      </c>
      <c r="AH220" s="34"/>
      <c r="AI220" s="109" t="str">
        <f t="shared" si="357"/>
        <v/>
      </c>
      <c r="AJ220" s="109">
        <f t="shared" si="305"/>
        <v>0</v>
      </c>
      <c r="AK220" s="109">
        <f t="shared" si="306"/>
        <v>0</v>
      </c>
      <c r="AL220" s="34"/>
      <c r="AM220" s="41">
        <f t="shared" si="307"/>
        <v>0</v>
      </c>
      <c r="AN220" s="41">
        <f t="shared" si="348"/>
        <v>0</v>
      </c>
      <c r="AO220" s="41">
        <f t="shared" si="308"/>
        <v>0</v>
      </c>
      <c r="AP220" s="41">
        <f t="shared" si="349"/>
        <v>0</v>
      </c>
      <c r="AQ220" s="41">
        <f t="shared" ca="1" si="309"/>
        <v>0</v>
      </c>
      <c r="AR220" s="41">
        <f t="shared" ca="1" si="350"/>
        <v>0</v>
      </c>
      <c r="AS220" s="41">
        <f t="shared" si="310"/>
        <v>0</v>
      </c>
      <c r="AT220" s="41">
        <f t="shared" si="351"/>
        <v>0</v>
      </c>
      <c r="AU220" s="41">
        <f t="shared" si="311"/>
        <v>0</v>
      </c>
      <c r="AV220" s="41">
        <f t="shared" si="352"/>
        <v>0</v>
      </c>
      <c r="AW220" s="34"/>
      <c r="AX220" s="34"/>
      <c r="AY220" s="41">
        <f t="shared" si="312"/>
        <v>0</v>
      </c>
      <c r="AZ220" s="41">
        <f t="shared" si="313"/>
        <v>0</v>
      </c>
      <c r="BA220" s="41">
        <f t="shared" si="358"/>
        <v>0</v>
      </c>
      <c r="BB220" s="41">
        <f t="shared" si="314"/>
        <v>0</v>
      </c>
      <c r="BC220" s="41">
        <f t="shared" si="315"/>
        <v>0</v>
      </c>
      <c r="BD220" s="34"/>
      <c r="BE220" s="41">
        <f t="shared" si="316"/>
        <v>0</v>
      </c>
      <c r="BF220" s="41">
        <f t="shared" si="317"/>
        <v>0</v>
      </c>
      <c r="BG220" s="41">
        <f t="shared" si="318"/>
        <v>0</v>
      </c>
      <c r="BH220" s="41">
        <f t="shared" si="319"/>
        <v>0</v>
      </c>
      <c r="BI220" s="41">
        <f t="shared" si="320"/>
        <v>0</v>
      </c>
      <c r="BJ220" s="41">
        <f t="shared" si="321"/>
        <v>0</v>
      </c>
      <c r="BK220" s="21"/>
      <c r="BL220" s="41">
        <f t="shared" si="354"/>
        <v>0</v>
      </c>
      <c r="BM220" s="41">
        <f t="shared" si="355"/>
        <v>0</v>
      </c>
      <c r="BN220" s="41">
        <f t="shared" si="322"/>
        <v>0</v>
      </c>
      <c r="BO220" s="41">
        <f t="shared" si="323"/>
        <v>0</v>
      </c>
      <c r="BP220" s="41">
        <f t="shared" si="324"/>
        <v>0</v>
      </c>
      <c r="BQ220" s="41">
        <f t="shared" si="325"/>
        <v>0</v>
      </c>
      <c r="BR220" s="41">
        <f t="shared" si="326"/>
        <v>0</v>
      </c>
      <c r="BS220" s="34"/>
      <c r="BT220" s="41">
        <f t="shared" si="327"/>
        <v>0</v>
      </c>
      <c r="BU220" s="41">
        <f t="shared" si="328"/>
        <v>0</v>
      </c>
      <c r="BV220" s="41">
        <f t="shared" si="329"/>
        <v>0</v>
      </c>
      <c r="BW220" s="41">
        <f t="shared" si="330"/>
        <v>0</v>
      </c>
      <c r="BX220" s="41">
        <f t="shared" si="331"/>
        <v>0</v>
      </c>
      <c r="BY220" s="41">
        <f t="shared" si="356"/>
        <v>0</v>
      </c>
      <c r="BZ220" s="41">
        <f t="shared" si="332"/>
        <v>0</v>
      </c>
      <c r="CA220" s="41">
        <f t="shared" si="333"/>
        <v>0</v>
      </c>
      <c r="CB220" s="41">
        <f t="shared" si="334"/>
        <v>0</v>
      </c>
      <c r="CC220" s="41">
        <f t="shared" si="335"/>
        <v>0</v>
      </c>
      <c r="CD220" s="41">
        <f t="shared" si="336"/>
        <v>0</v>
      </c>
      <c r="CE220" s="41">
        <f t="shared" si="337"/>
        <v>0</v>
      </c>
      <c r="CF220" s="41">
        <f t="shared" si="338"/>
        <v>0</v>
      </c>
      <c r="CG220" s="21"/>
      <c r="CH220" s="50">
        <f t="shared" si="339"/>
        <v>0</v>
      </c>
      <c r="CI220" s="50">
        <f t="shared" si="340"/>
        <v>0</v>
      </c>
      <c r="CJ220" s="50">
        <f t="shared" si="341"/>
        <v>0</v>
      </c>
      <c r="CK220" s="50"/>
      <c r="CL220" s="41">
        <f t="shared" ca="1" si="342"/>
        <v>0</v>
      </c>
      <c r="CM220" s="34"/>
      <c r="CN220" s="41">
        <f t="shared" si="343"/>
        <v>0</v>
      </c>
      <c r="CO220" s="41">
        <f t="shared" si="344"/>
        <v>0</v>
      </c>
      <c r="CP220" s="41">
        <f t="shared" si="345"/>
        <v>0</v>
      </c>
      <c r="CQ220" s="41">
        <f t="shared" si="346"/>
        <v>0</v>
      </c>
      <c r="CR220" s="41">
        <f t="shared" si="347"/>
        <v>0</v>
      </c>
      <c r="CS220" s="34"/>
      <c r="CT220" s="41">
        <f t="shared" si="359"/>
        <v>0</v>
      </c>
      <c r="CU220" s="34"/>
      <c r="CV220" s="39"/>
    </row>
    <row r="221" spans="1:100" ht="21" x14ac:dyDescent="0.35">
      <c r="A221" s="57"/>
      <c r="B221" s="128"/>
      <c r="C221" s="105"/>
      <c r="D221" s="149"/>
      <c r="E221" s="149"/>
      <c r="F221" s="144"/>
      <c r="G221" s="145"/>
      <c r="H221" s="144"/>
      <c r="I221" s="132"/>
      <c r="J221" s="98"/>
      <c r="K221" s="98"/>
      <c r="L221" s="98"/>
      <c r="M221" s="99"/>
      <c r="N221" s="147"/>
      <c r="O221" s="148"/>
      <c r="P221" s="101"/>
      <c r="Q221" s="135"/>
      <c r="R221" s="135"/>
      <c r="S221" s="135"/>
      <c r="T221" s="100"/>
      <c r="U221" s="100"/>
      <c r="V221" s="137"/>
      <c r="W221" s="138"/>
      <c r="X221" s="128"/>
      <c r="Y221" s="128"/>
      <c r="Z221" s="146"/>
      <c r="AA221" s="160"/>
      <c r="AB221" s="27"/>
      <c r="AC221" s="34"/>
      <c r="AD221" s="41">
        <f t="shared" si="301"/>
        <v>0</v>
      </c>
      <c r="AE221" s="41">
        <f t="shared" si="302"/>
        <v>0</v>
      </c>
      <c r="AF221" s="41">
        <f t="shared" ca="1" si="303"/>
        <v>0</v>
      </c>
      <c r="AG221" s="41">
        <f t="shared" ca="1" si="304"/>
        <v>0</v>
      </c>
      <c r="AH221" s="34"/>
      <c r="AI221" s="109" t="str">
        <f t="shared" si="357"/>
        <v/>
      </c>
      <c r="AJ221" s="109">
        <f t="shared" si="305"/>
        <v>0</v>
      </c>
      <c r="AK221" s="109">
        <f t="shared" si="306"/>
        <v>0</v>
      </c>
      <c r="AL221" s="34"/>
      <c r="AM221" s="41">
        <f t="shared" si="307"/>
        <v>0</v>
      </c>
      <c r="AN221" s="41">
        <f t="shared" si="348"/>
        <v>0</v>
      </c>
      <c r="AO221" s="41">
        <f t="shared" si="308"/>
        <v>0</v>
      </c>
      <c r="AP221" s="41">
        <f t="shared" si="349"/>
        <v>0</v>
      </c>
      <c r="AQ221" s="41">
        <f t="shared" ca="1" si="309"/>
        <v>0</v>
      </c>
      <c r="AR221" s="41">
        <f t="shared" ca="1" si="350"/>
        <v>0</v>
      </c>
      <c r="AS221" s="41">
        <f t="shared" si="310"/>
        <v>0</v>
      </c>
      <c r="AT221" s="41">
        <f t="shared" si="351"/>
        <v>0</v>
      </c>
      <c r="AU221" s="41">
        <f t="shared" si="311"/>
        <v>0</v>
      </c>
      <c r="AV221" s="41">
        <f t="shared" si="352"/>
        <v>0</v>
      </c>
      <c r="AW221" s="34"/>
      <c r="AX221" s="34"/>
      <c r="AY221" s="41">
        <f t="shared" si="312"/>
        <v>0</v>
      </c>
      <c r="AZ221" s="41">
        <f t="shared" si="313"/>
        <v>0</v>
      </c>
      <c r="BA221" s="41">
        <f t="shared" si="358"/>
        <v>0</v>
      </c>
      <c r="BB221" s="41">
        <f t="shared" si="314"/>
        <v>0</v>
      </c>
      <c r="BC221" s="41">
        <f t="shared" si="315"/>
        <v>0</v>
      </c>
      <c r="BD221" s="34"/>
      <c r="BE221" s="41">
        <f t="shared" si="316"/>
        <v>0</v>
      </c>
      <c r="BF221" s="41">
        <f t="shared" si="317"/>
        <v>0</v>
      </c>
      <c r="BG221" s="41">
        <f t="shared" si="318"/>
        <v>0</v>
      </c>
      <c r="BH221" s="41">
        <f t="shared" si="319"/>
        <v>0</v>
      </c>
      <c r="BI221" s="41">
        <f t="shared" si="320"/>
        <v>0</v>
      </c>
      <c r="BJ221" s="41">
        <f t="shared" si="321"/>
        <v>0</v>
      </c>
      <c r="BK221" s="21"/>
      <c r="BL221" s="41">
        <f t="shared" si="354"/>
        <v>0</v>
      </c>
      <c r="BM221" s="41">
        <f t="shared" si="355"/>
        <v>0</v>
      </c>
      <c r="BN221" s="41">
        <f t="shared" si="322"/>
        <v>0</v>
      </c>
      <c r="BO221" s="41">
        <f t="shared" si="323"/>
        <v>0</v>
      </c>
      <c r="BP221" s="41">
        <f t="shared" si="324"/>
        <v>0</v>
      </c>
      <c r="BQ221" s="41">
        <f t="shared" si="325"/>
        <v>0</v>
      </c>
      <c r="BR221" s="41">
        <f t="shared" si="326"/>
        <v>0</v>
      </c>
      <c r="BS221" s="34"/>
      <c r="BT221" s="41">
        <f t="shared" si="327"/>
        <v>0</v>
      </c>
      <c r="BU221" s="41">
        <f t="shared" si="328"/>
        <v>0</v>
      </c>
      <c r="BV221" s="41">
        <f t="shared" si="329"/>
        <v>0</v>
      </c>
      <c r="BW221" s="41">
        <f t="shared" si="330"/>
        <v>0</v>
      </c>
      <c r="BX221" s="41">
        <f t="shared" si="331"/>
        <v>0</v>
      </c>
      <c r="BY221" s="41">
        <f t="shared" si="356"/>
        <v>0</v>
      </c>
      <c r="BZ221" s="41">
        <f t="shared" si="332"/>
        <v>0</v>
      </c>
      <c r="CA221" s="41">
        <f t="shared" si="333"/>
        <v>0</v>
      </c>
      <c r="CB221" s="41">
        <f t="shared" si="334"/>
        <v>0</v>
      </c>
      <c r="CC221" s="41">
        <f t="shared" si="335"/>
        <v>0</v>
      </c>
      <c r="CD221" s="41">
        <f t="shared" si="336"/>
        <v>0</v>
      </c>
      <c r="CE221" s="41">
        <f t="shared" si="337"/>
        <v>0</v>
      </c>
      <c r="CF221" s="41">
        <f t="shared" si="338"/>
        <v>0</v>
      </c>
      <c r="CG221" s="21"/>
      <c r="CH221" s="50">
        <f t="shared" si="339"/>
        <v>0</v>
      </c>
      <c r="CI221" s="50">
        <f t="shared" si="340"/>
        <v>0</v>
      </c>
      <c r="CJ221" s="50">
        <f t="shared" si="341"/>
        <v>0</v>
      </c>
      <c r="CK221" s="50"/>
      <c r="CL221" s="41">
        <f t="shared" ca="1" si="342"/>
        <v>0</v>
      </c>
      <c r="CM221" s="34"/>
      <c r="CN221" s="41">
        <f t="shared" si="343"/>
        <v>0</v>
      </c>
      <c r="CO221" s="41">
        <f t="shared" si="344"/>
        <v>0</v>
      </c>
      <c r="CP221" s="41">
        <f t="shared" si="345"/>
        <v>0</v>
      </c>
      <c r="CQ221" s="41">
        <f t="shared" si="346"/>
        <v>0</v>
      </c>
      <c r="CR221" s="41">
        <f t="shared" si="347"/>
        <v>0</v>
      </c>
      <c r="CS221" s="34"/>
      <c r="CT221" s="41">
        <f t="shared" si="359"/>
        <v>0</v>
      </c>
      <c r="CU221" s="34"/>
      <c r="CV221" s="39"/>
    </row>
    <row r="222" spans="1:100" ht="21" x14ac:dyDescent="0.35">
      <c r="A222" s="57"/>
      <c r="B222" s="128"/>
      <c r="C222" s="105"/>
      <c r="D222" s="149"/>
      <c r="E222" s="149"/>
      <c r="F222" s="144"/>
      <c r="G222" s="145"/>
      <c r="H222" s="144"/>
      <c r="I222" s="132"/>
      <c r="J222" s="98"/>
      <c r="K222" s="98"/>
      <c r="L222" s="98"/>
      <c r="M222" s="99"/>
      <c r="N222" s="147"/>
      <c r="O222" s="148"/>
      <c r="P222" s="101"/>
      <c r="Q222" s="135"/>
      <c r="R222" s="135"/>
      <c r="S222" s="135"/>
      <c r="T222" s="100"/>
      <c r="U222" s="100"/>
      <c r="V222" s="137"/>
      <c r="W222" s="138"/>
      <c r="X222" s="128"/>
      <c r="Y222" s="128"/>
      <c r="Z222" s="146"/>
      <c r="AA222" s="160"/>
      <c r="AB222" s="27"/>
      <c r="AC222" s="34"/>
      <c r="AD222" s="41">
        <f t="shared" si="301"/>
        <v>0</v>
      </c>
      <c r="AE222" s="41">
        <f t="shared" si="302"/>
        <v>0</v>
      </c>
      <c r="AF222" s="41">
        <f t="shared" ca="1" si="303"/>
        <v>0</v>
      </c>
      <c r="AG222" s="41">
        <f t="shared" ca="1" si="304"/>
        <v>0</v>
      </c>
      <c r="AH222" s="34"/>
      <c r="AI222" s="109" t="str">
        <f t="shared" si="357"/>
        <v/>
      </c>
      <c r="AJ222" s="109">
        <f t="shared" si="305"/>
        <v>0</v>
      </c>
      <c r="AK222" s="109">
        <f t="shared" si="306"/>
        <v>0</v>
      </c>
      <c r="AL222" s="34"/>
      <c r="AM222" s="41">
        <f t="shared" si="307"/>
        <v>0</v>
      </c>
      <c r="AN222" s="41">
        <f t="shared" si="348"/>
        <v>0</v>
      </c>
      <c r="AO222" s="41">
        <f t="shared" si="308"/>
        <v>0</v>
      </c>
      <c r="AP222" s="41">
        <f t="shared" si="349"/>
        <v>0</v>
      </c>
      <c r="AQ222" s="41">
        <f t="shared" ca="1" si="309"/>
        <v>0</v>
      </c>
      <c r="AR222" s="41">
        <f t="shared" ca="1" si="350"/>
        <v>0</v>
      </c>
      <c r="AS222" s="41">
        <f t="shared" si="310"/>
        <v>0</v>
      </c>
      <c r="AT222" s="41">
        <f t="shared" si="351"/>
        <v>0</v>
      </c>
      <c r="AU222" s="41">
        <f t="shared" si="311"/>
        <v>0</v>
      </c>
      <c r="AV222" s="41">
        <f t="shared" si="352"/>
        <v>0</v>
      </c>
      <c r="AW222" s="34"/>
      <c r="AX222" s="34"/>
      <c r="AY222" s="41">
        <f t="shared" si="312"/>
        <v>0</v>
      </c>
      <c r="AZ222" s="41">
        <f t="shared" si="313"/>
        <v>0</v>
      </c>
      <c r="BA222" s="41">
        <f t="shared" si="358"/>
        <v>0</v>
      </c>
      <c r="BB222" s="41">
        <f t="shared" si="314"/>
        <v>0</v>
      </c>
      <c r="BC222" s="41">
        <f t="shared" si="315"/>
        <v>0</v>
      </c>
      <c r="BD222" s="34"/>
      <c r="BE222" s="41">
        <f t="shared" si="316"/>
        <v>0</v>
      </c>
      <c r="BF222" s="41">
        <f t="shared" si="317"/>
        <v>0</v>
      </c>
      <c r="BG222" s="41">
        <f t="shared" si="318"/>
        <v>0</v>
      </c>
      <c r="BH222" s="41">
        <f t="shared" si="319"/>
        <v>0</v>
      </c>
      <c r="BI222" s="41">
        <f t="shared" si="320"/>
        <v>0</v>
      </c>
      <c r="BJ222" s="41">
        <f t="shared" si="321"/>
        <v>0</v>
      </c>
      <c r="BK222" s="21"/>
      <c r="BL222" s="41">
        <f t="shared" si="354"/>
        <v>0</v>
      </c>
      <c r="BM222" s="41">
        <f t="shared" si="355"/>
        <v>0</v>
      </c>
      <c r="BN222" s="41">
        <f t="shared" si="322"/>
        <v>0</v>
      </c>
      <c r="BO222" s="41">
        <f t="shared" si="323"/>
        <v>0</v>
      </c>
      <c r="BP222" s="41">
        <f t="shared" si="324"/>
        <v>0</v>
      </c>
      <c r="BQ222" s="41">
        <f t="shared" si="325"/>
        <v>0</v>
      </c>
      <c r="BR222" s="41">
        <f t="shared" si="326"/>
        <v>0</v>
      </c>
      <c r="BS222" s="34"/>
      <c r="BT222" s="41">
        <f t="shared" si="327"/>
        <v>0</v>
      </c>
      <c r="BU222" s="41">
        <f t="shared" si="328"/>
        <v>0</v>
      </c>
      <c r="BV222" s="41">
        <f t="shared" si="329"/>
        <v>0</v>
      </c>
      <c r="BW222" s="41">
        <f t="shared" si="330"/>
        <v>0</v>
      </c>
      <c r="BX222" s="41">
        <f t="shared" si="331"/>
        <v>0</v>
      </c>
      <c r="BY222" s="41">
        <f t="shared" si="356"/>
        <v>0</v>
      </c>
      <c r="BZ222" s="41">
        <f t="shared" si="332"/>
        <v>0</v>
      </c>
      <c r="CA222" s="41">
        <f t="shared" si="333"/>
        <v>0</v>
      </c>
      <c r="CB222" s="41">
        <f t="shared" si="334"/>
        <v>0</v>
      </c>
      <c r="CC222" s="41">
        <f t="shared" si="335"/>
        <v>0</v>
      </c>
      <c r="CD222" s="41">
        <f t="shared" si="336"/>
        <v>0</v>
      </c>
      <c r="CE222" s="41">
        <f t="shared" si="337"/>
        <v>0</v>
      </c>
      <c r="CF222" s="41">
        <f t="shared" si="338"/>
        <v>0</v>
      </c>
      <c r="CG222" s="21"/>
      <c r="CH222" s="50">
        <f t="shared" si="339"/>
        <v>0</v>
      </c>
      <c r="CI222" s="50">
        <f t="shared" si="340"/>
        <v>0</v>
      </c>
      <c r="CJ222" s="50">
        <f t="shared" si="341"/>
        <v>0</v>
      </c>
      <c r="CK222" s="50"/>
      <c r="CL222" s="41">
        <f t="shared" ca="1" si="342"/>
        <v>0</v>
      </c>
      <c r="CM222" s="34"/>
      <c r="CN222" s="41">
        <f t="shared" si="343"/>
        <v>0</v>
      </c>
      <c r="CO222" s="41">
        <f t="shared" si="344"/>
        <v>0</v>
      </c>
      <c r="CP222" s="41">
        <f t="shared" si="345"/>
        <v>0</v>
      </c>
      <c r="CQ222" s="41">
        <f t="shared" si="346"/>
        <v>0</v>
      </c>
      <c r="CR222" s="41">
        <f t="shared" si="347"/>
        <v>0</v>
      </c>
      <c r="CS222" s="34"/>
      <c r="CT222" s="41">
        <f t="shared" si="359"/>
        <v>0</v>
      </c>
      <c r="CU222" s="34"/>
      <c r="CV222" s="39"/>
    </row>
    <row r="223" spans="1:100" ht="21" x14ac:dyDescent="0.35">
      <c r="A223" s="57"/>
      <c r="B223" s="128"/>
      <c r="C223" s="105"/>
      <c r="D223" s="149"/>
      <c r="E223" s="149"/>
      <c r="F223" s="144"/>
      <c r="G223" s="145"/>
      <c r="H223" s="144"/>
      <c r="I223" s="132"/>
      <c r="J223" s="98"/>
      <c r="K223" s="98"/>
      <c r="L223" s="98"/>
      <c r="M223" s="99"/>
      <c r="N223" s="147"/>
      <c r="O223" s="148"/>
      <c r="P223" s="101"/>
      <c r="Q223" s="135"/>
      <c r="R223" s="135"/>
      <c r="S223" s="135"/>
      <c r="T223" s="100"/>
      <c r="U223" s="100"/>
      <c r="V223" s="137"/>
      <c r="W223" s="138"/>
      <c r="X223" s="128"/>
      <c r="Y223" s="128"/>
      <c r="Z223" s="146"/>
      <c r="AA223" s="160"/>
      <c r="AB223" s="27"/>
      <c r="AC223" s="34"/>
      <c r="AD223" s="41">
        <f t="shared" si="301"/>
        <v>0</v>
      </c>
      <c r="AE223" s="41">
        <f t="shared" si="302"/>
        <v>0</v>
      </c>
      <c r="AF223" s="41">
        <f t="shared" ca="1" si="303"/>
        <v>0</v>
      </c>
      <c r="AG223" s="41">
        <f t="shared" ca="1" si="304"/>
        <v>0</v>
      </c>
      <c r="AH223" s="34"/>
      <c r="AI223" s="109" t="str">
        <f t="shared" si="357"/>
        <v/>
      </c>
      <c r="AJ223" s="109">
        <f t="shared" si="305"/>
        <v>0</v>
      </c>
      <c r="AK223" s="109">
        <f t="shared" si="306"/>
        <v>0</v>
      </c>
      <c r="AL223" s="34"/>
      <c r="AM223" s="41">
        <f t="shared" si="307"/>
        <v>0</v>
      </c>
      <c r="AN223" s="41">
        <f t="shared" si="348"/>
        <v>0</v>
      </c>
      <c r="AO223" s="41">
        <f t="shared" si="308"/>
        <v>0</v>
      </c>
      <c r="AP223" s="41">
        <f t="shared" si="349"/>
        <v>0</v>
      </c>
      <c r="AQ223" s="41">
        <f t="shared" ca="1" si="309"/>
        <v>0</v>
      </c>
      <c r="AR223" s="41">
        <f t="shared" ca="1" si="350"/>
        <v>0</v>
      </c>
      <c r="AS223" s="41">
        <f t="shared" si="310"/>
        <v>0</v>
      </c>
      <c r="AT223" s="41">
        <f t="shared" si="351"/>
        <v>0</v>
      </c>
      <c r="AU223" s="41">
        <f t="shared" si="311"/>
        <v>0</v>
      </c>
      <c r="AV223" s="41">
        <f t="shared" si="352"/>
        <v>0</v>
      </c>
      <c r="AW223" s="34"/>
      <c r="AX223" s="34"/>
      <c r="AY223" s="41">
        <f t="shared" si="312"/>
        <v>0</v>
      </c>
      <c r="AZ223" s="41">
        <f t="shared" si="313"/>
        <v>0</v>
      </c>
      <c r="BA223" s="41">
        <f t="shared" si="358"/>
        <v>0</v>
      </c>
      <c r="BB223" s="41">
        <f t="shared" si="314"/>
        <v>0</v>
      </c>
      <c r="BC223" s="41">
        <f t="shared" si="315"/>
        <v>0</v>
      </c>
      <c r="BD223" s="34"/>
      <c r="BE223" s="41">
        <f t="shared" si="316"/>
        <v>0</v>
      </c>
      <c r="BF223" s="41">
        <f t="shared" si="317"/>
        <v>0</v>
      </c>
      <c r="BG223" s="41">
        <f t="shared" si="318"/>
        <v>0</v>
      </c>
      <c r="BH223" s="41">
        <f t="shared" si="319"/>
        <v>0</v>
      </c>
      <c r="BI223" s="41">
        <f t="shared" si="320"/>
        <v>0</v>
      </c>
      <c r="BJ223" s="41">
        <f t="shared" si="321"/>
        <v>0</v>
      </c>
      <c r="BK223" s="21"/>
      <c r="BL223" s="41">
        <f t="shared" si="354"/>
        <v>0</v>
      </c>
      <c r="BM223" s="41">
        <f t="shared" si="355"/>
        <v>0</v>
      </c>
      <c r="BN223" s="41">
        <f t="shared" si="322"/>
        <v>0</v>
      </c>
      <c r="BO223" s="41">
        <f t="shared" si="323"/>
        <v>0</v>
      </c>
      <c r="BP223" s="41">
        <f t="shared" si="324"/>
        <v>0</v>
      </c>
      <c r="BQ223" s="41">
        <f t="shared" si="325"/>
        <v>0</v>
      </c>
      <c r="BR223" s="41">
        <f t="shared" si="326"/>
        <v>0</v>
      </c>
      <c r="BS223" s="34"/>
      <c r="BT223" s="41">
        <f t="shared" si="327"/>
        <v>0</v>
      </c>
      <c r="BU223" s="41">
        <f t="shared" si="328"/>
        <v>0</v>
      </c>
      <c r="BV223" s="41">
        <f t="shared" si="329"/>
        <v>0</v>
      </c>
      <c r="BW223" s="41">
        <f t="shared" si="330"/>
        <v>0</v>
      </c>
      <c r="BX223" s="41">
        <f t="shared" si="331"/>
        <v>0</v>
      </c>
      <c r="BY223" s="41">
        <f t="shared" si="356"/>
        <v>0</v>
      </c>
      <c r="BZ223" s="41">
        <f t="shared" si="332"/>
        <v>0</v>
      </c>
      <c r="CA223" s="41">
        <f t="shared" si="333"/>
        <v>0</v>
      </c>
      <c r="CB223" s="41">
        <f t="shared" si="334"/>
        <v>0</v>
      </c>
      <c r="CC223" s="41">
        <f t="shared" si="335"/>
        <v>0</v>
      </c>
      <c r="CD223" s="41">
        <f t="shared" si="336"/>
        <v>0</v>
      </c>
      <c r="CE223" s="41">
        <f t="shared" si="337"/>
        <v>0</v>
      </c>
      <c r="CF223" s="41">
        <f t="shared" si="338"/>
        <v>0</v>
      </c>
      <c r="CG223" s="21"/>
      <c r="CH223" s="50">
        <f t="shared" si="339"/>
        <v>0</v>
      </c>
      <c r="CI223" s="50">
        <f t="shared" si="340"/>
        <v>0</v>
      </c>
      <c r="CJ223" s="50">
        <f t="shared" si="341"/>
        <v>0</v>
      </c>
      <c r="CK223" s="50"/>
      <c r="CL223" s="41">
        <f t="shared" ca="1" si="342"/>
        <v>0</v>
      </c>
      <c r="CM223" s="34"/>
      <c r="CN223" s="41">
        <f t="shared" si="343"/>
        <v>0</v>
      </c>
      <c r="CO223" s="41">
        <f t="shared" si="344"/>
        <v>0</v>
      </c>
      <c r="CP223" s="41">
        <f t="shared" si="345"/>
        <v>0</v>
      </c>
      <c r="CQ223" s="41">
        <f t="shared" si="346"/>
        <v>0</v>
      </c>
      <c r="CR223" s="41">
        <f t="shared" si="347"/>
        <v>0</v>
      </c>
      <c r="CS223" s="34"/>
      <c r="CT223" s="41">
        <f t="shared" si="359"/>
        <v>0</v>
      </c>
      <c r="CU223" s="34"/>
      <c r="CV223" s="39"/>
    </row>
    <row r="224" spans="1:100" ht="21" x14ac:dyDescent="0.35">
      <c r="A224" s="57"/>
      <c r="B224" s="128"/>
      <c r="C224" s="105"/>
      <c r="D224" s="149"/>
      <c r="E224" s="149"/>
      <c r="F224" s="144"/>
      <c r="G224" s="145"/>
      <c r="H224" s="144"/>
      <c r="I224" s="132"/>
      <c r="J224" s="98"/>
      <c r="K224" s="98"/>
      <c r="L224" s="98"/>
      <c r="M224" s="99"/>
      <c r="N224" s="147"/>
      <c r="O224" s="148"/>
      <c r="P224" s="101"/>
      <c r="Q224" s="135"/>
      <c r="R224" s="135"/>
      <c r="S224" s="135"/>
      <c r="T224" s="100"/>
      <c r="U224" s="100"/>
      <c r="V224" s="137"/>
      <c r="W224" s="138"/>
      <c r="X224" s="128"/>
      <c r="Y224" s="128"/>
      <c r="Z224" s="146"/>
      <c r="AA224" s="160"/>
      <c r="AB224" s="27"/>
      <c r="AC224" s="34"/>
      <c r="AD224" s="41">
        <f t="shared" si="301"/>
        <v>0</v>
      </c>
      <c r="AE224" s="41">
        <f t="shared" si="302"/>
        <v>0</v>
      </c>
      <c r="AF224" s="41">
        <f t="shared" ca="1" si="303"/>
        <v>0</v>
      </c>
      <c r="AG224" s="41">
        <f t="shared" ca="1" si="304"/>
        <v>0</v>
      </c>
      <c r="AH224" s="34"/>
      <c r="AI224" s="109" t="str">
        <f t="shared" si="357"/>
        <v/>
      </c>
      <c r="AJ224" s="109">
        <f t="shared" si="305"/>
        <v>0</v>
      </c>
      <c r="AK224" s="109">
        <f t="shared" si="306"/>
        <v>0</v>
      </c>
      <c r="AL224" s="34"/>
      <c r="AM224" s="41">
        <f t="shared" si="307"/>
        <v>0</v>
      </c>
      <c r="AN224" s="41">
        <f t="shared" si="348"/>
        <v>0</v>
      </c>
      <c r="AO224" s="41">
        <f t="shared" si="308"/>
        <v>0</v>
      </c>
      <c r="AP224" s="41">
        <f t="shared" si="349"/>
        <v>0</v>
      </c>
      <c r="AQ224" s="41">
        <f t="shared" ca="1" si="309"/>
        <v>0</v>
      </c>
      <c r="AR224" s="41">
        <f t="shared" ca="1" si="350"/>
        <v>0</v>
      </c>
      <c r="AS224" s="41">
        <f t="shared" si="310"/>
        <v>0</v>
      </c>
      <c r="AT224" s="41">
        <f t="shared" si="351"/>
        <v>0</v>
      </c>
      <c r="AU224" s="41">
        <f t="shared" si="311"/>
        <v>0</v>
      </c>
      <c r="AV224" s="41">
        <f t="shared" si="352"/>
        <v>0</v>
      </c>
      <c r="AW224" s="34"/>
      <c r="AX224" s="34"/>
      <c r="AY224" s="41">
        <f t="shared" si="312"/>
        <v>0</v>
      </c>
      <c r="AZ224" s="41">
        <f t="shared" si="313"/>
        <v>0</v>
      </c>
      <c r="BA224" s="41">
        <f t="shared" si="358"/>
        <v>0</v>
      </c>
      <c r="BB224" s="41">
        <f t="shared" si="314"/>
        <v>0</v>
      </c>
      <c r="BC224" s="41">
        <f t="shared" si="315"/>
        <v>0</v>
      </c>
      <c r="BD224" s="34"/>
      <c r="BE224" s="41">
        <f t="shared" si="316"/>
        <v>0</v>
      </c>
      <c r="BF224" s="41">
        <f t="shared" si="317"/>
        <v>0</v>
      </c>
      <c r="BG224" s="41">
        <f t="shared" si="318"/>
        <v>0</v>
      </c>
      <c r="BH224" s="41">
        <f t="shared" si="319"/>
        <v>0</v>
      </c>
      <c r="BI224" s="41">
        <f t="shared" si="320"/>
        <v>0</v>
      </c>
      <c r="BJ224" s="41">
        <f t="shared" si="321"/>
        <v>0</v>
      </c>
      <c r="BK224" s="21"/>
      <c r="BL224" s="41">
        <f t="shared" si="354"/>
        <v>0</v>
      </c>
      <c r="BM224" s="41">
        <f t="shared" si="355"/>
        <v>0</v>
      </c>
      <c r="BN224" s="41">
        <f t="shared" si="322"/>
        <v>0</v>
      </c>
      <c r="BO224" s="41">
        <f t="shared" si="323"/>
        <v>0</v>
      </c>
      <c r="BP224" s="41">
        <f t="shared" si="324"/>
        <v>0</v>
      </c>
      <c r="BQ224" s="41">
        <f t="shared" si="325"/>
        <v>0</v>
      </c>
      <c r="BR224" s="41">
        <f t="shared" si="326"/>
        <v>0</v>
      </c>
      <c r="BS224" s="34"/>
      <c r="BT224" s="41">
        <f t="shared" si="327"/>
        <v>0</v>
      </c>
      <c r="BU224" s="41">
        <f t="shared" si="328"/>
        <v>0</v>
      </c>
      <c r="BV224" s="41">
        <f t="shared" si="329"/>
        <v>0</v>
      </c>
      <c r="BW224" s="41">
        <f t="shared" si="330"/>
        <v>0</v>
      </c>
      <c r="BX224" s="41">
        <f t="shared" si="331"/>
        <v>0</v>
      </c>
      <c r="BY224" s="41">
        <f t="shared" si="356"/>
        <v>0</v>
      </c>
      <c r="BZ224" s="41">
        <f t="shared" si="332"/>
        <v>0</v>
      </c>
      <c r="CA224" s="41">
        <f t="shared" si="333"/>
        <v>0</v>
      </c>
      <c r="CB224" s="41">
        <f t="shared" si="334"/>
        <v>0</v>
      </c>
      <c r="CC224" s="41">
        <f t="shared" si="335"/>
        <v>0</v>
      </c>
      <c r="CD224" s="41">
        <f t="shared" si="336"/>
        <v>0</v>
      </c>
      <c r="CE224" s="41">
        <f t="shared" si="337"/>
        <v>0</v>
      </c>
      <c r="CF224" s="41">
        <f t="shared" si="338"/>
        <v>0</v>
      </c>
      <c r="CG224" s="21"/>
      <c r="CH224" s="50">
        <f t="shared" si="339"/>
        <v>0</v>
      </c>
      <c r="CI224" s="50">
        <f t="shared" si="340"/>
        <v>0</v>
      </c>
      <c r="CJ224" s="50">
        <f t="shared" si="341"/>
        <v>0</v>
      </c>
      <c r="CK224" s="50"/>
      <c r="CL224" s="41">
        <f t="shared" ca="1" si="342"/>
        <v>0</v>
      </c>
      <c r="CM224" s="34"/>
      <c r="CN224" s="41">
        <f t="shared" si="343"/>
        <v>0</v>
      </c>
      <c r="CO224" s="41">
        <f t="shared" si="344"/>
        <v>0</v>
      </c>
      <c r="CP224" s="41">
        <f t="shared" si="345"/>
        <v>0</v>
      </c>
      <c r="CQ224" s="41">
        <f t="shared" si="346"/>
        <v>0</v>
      </c>
      <c r="CR224" s="41">
        <f t="shared" si="347"/>
        <v>0</v>
      </c>
      <c r="CS224" s="34"/>
      <c r="CT224" s="41">
        <f t="shared" si="359"/>
        <v>0</v>
      </c>
      <c r="CU224" s="34"/>
      <c r="CV224" s="39"/>
    </row>
    <row r="225" spans="1:100" ht="21" x14ac:dyDescent="0.35">
      <c r="A225" s="57"/>
      <c r="B225" s="128"/>
      <c r="C225" s="105"/>
      <c r="D225" s="149"/>
      <c r="E225" s="149"/>
      <c r="F225" s="144"/>
      <c r="G225" s="145"/>
      <c r="H225" s="144"/>
      <c r="I225" s="132"/>
      <c r="J225" s="98"/>
      <c r="K225" s="98"/>
      <c r="L225" s="98"/>
      <c r="M225" s="99"/>
      <c r="N225" s="147"/>
      <c r="O225" s="148"/>
      <c r="P225" s="101"/>
      <c r="Q225" s="135"/>
      <c r="R225" s="135"/>
      <c r="S225" s="135"/>
      <c r="T225" s="100"/>
      <c r="U225" s="100"/>
      <c r="V225" s="137"/>
      <c r="W225" s="138"/>
      <c r="X225" s="128"/>
      <c r="Y225" s="128"/>
      <c r="Z225" s="146"/>
      <c r="AA225" s="160"/>
      <c r="AB225" s="27"/>
      <c r="AC225" s="34"/>
      <c r="AD225" s="41">
        <f t="shared" si="301"/>
        <v>0</v>
      </c>
      <c r="AE225" s="41">
        <f t="shared" si="302"/>
        <v>0</v>
      </c>
      <c r="AF225" s="41">
        <f t="shared" ca="1" si="303"/>
        <v>0</v>
      </c>
      <c r="AG225" s="41">
        <f t="shared" ca="1" si="304"/>
        <v>0</v>
      </c>
      <c r="AH225" s="34"/>
      <c r="AI225" s="109" t="str">
        <f t="shared" si="357"/>
        <v/>
      </c>
      <c r="AJ225" s="109">
        <f t="shared" si="305"/>
        <v>0</v>
      </c>
      <c r="AK225" s="109">
        <f t="shared" si="306"/>
        <v>0</v>
      </c>
      <c r="AL225" s="34"/>
      <c r="AM225" s="41">
        <f t="shared" si="307"/>
        <v>0</v>
      </c>
      <c r="AN225" s="41">
        <f t="shared" si="348"/>
        <v>0</v>
      </c>
      <c r="AO225" s="41">
        <f t="shared" si="308"/>
        <v>0</v>
      </c>
      <c r="AP225" s="41">
        <f t="shared" si="349"/>
        <v>0</v>
      </c>
      <c r="AQ225" s="41">
        <f t="shared" ca="1" si="309"/>
        <v>0</v>
      </c>
      <c r="AR225" s="41">
        <f t="shared" ca="1" si="350"/>
        <v>0</v>
      </c>
      <c r="AS225" s="41">
        <f t="shared" si="310"/>
        <v>0</v>
      </c>
      <c r="AT225" s="41">
        <f t="shared" si="351"/>
        <v>0</v>
      </c>
      <c r="AU225" s="41">
        <f t="shared" si="311"/>
        <v>0</v>
      </c>
      <c r="AV225" s="41">
        <f t="shared" si="352"/>
        <v>0</v>
      </c>
      <c r="AW225" s="34"/>
      <c r="AX225" s="34"/>
      <c r="AY225" s="41">
        <f t="shared" si="312"/>
        <v>0</v>
      </c>
      <c r="AZ225" s="41">
        <f t="shared" si="313"/>
        <v>0</v>
      </c>
      <c r="BA225" s="41">
        <f t="shared" si="358"/>
        <v>0</v>
      </c>
      <c r="BB225" s="41">
        <f t="shared" si="314"/>
        <v>0</v>
      </c>
      <c r="BC225" s="41">
        <f t="shared" si="315"/>
        <v>0</v>
      </c>
      <c r="BD225" s="34"/>
      <c r="BE225" s="41">
        <f t="shared" si="316"/>
        <v>0</v>
      </c>
      <c r="BF225" s="41">
        <f t="shared" si="317"/>
        <v>0</v>
      </c>
      <c r="BG225" s="41">
        <f t="shared" si="318"/>
        <v>0</v>
      </c>
      <c r="BH225" s="41">
        <f t="shared" si="319"/>
        <v>0</v>
      </c>
      <c r="BI225" s="41">
        <f t="shared" si="320"/>
        <v>0</v>
      </c>
      <c r="BJ225" s="41">
        <f t="shared" si="321"/>
        <v>0</v>
      </c>
      <c r="BK225" s="21"/>
      <c r="BL225" s="41">
        <f t="shared" si="354"/>
        <v>0</v>
      </c>
      <c r="BM225" s="41">
        <f t="shared" si="355"/>
        <v>0</v>
      </c>
      <c r="BN225" s="41">
        <f t="shared" si="322"/>
        <v>0</v>
      </c>
      <c r="BO225" s="41">
        <f t="shared" si="323"/>
        <v>0</v>
      </c>
      <c r="BP225" s="41">
        <f t="shared" si="324"/>
        <v>0</v>
      </c>
      <c r="BQ225" s="41">
        <f t="shared" si="325"/>
        <v>0</v>
      </c>
      <c r="BR225" s="41">
        <f t="shared" si="326"/>
        <v>0</v>
      </c>
      <c r="BS225" s="34"/>
      <c r="BT225" s="41">
        <f t="shared" si="327"/>
        <v>0</v>
      </c>
      <c r="BU225" s="41">
        <f t="shared" si="328"/>
        <v>0</v>
      </c>
      <c r="BV225" s="41">
        <f t="shared" si="329"/>
        <v>0</v>
      </c>
      <c r="BW225" s="41">
        <f t="shared" si="330"/>
        <v>0</v>
      </c>
      <c r="BX225" s="41">
        <f t="shared" si="331"/>
        <v>0</v>
      </c>
      <c r="BY225" s="41">
        <f t="shared" si="356"/>
        <v>0</v>
      </c>
      <c r="BZ225" s="41">
        <f t="shared" si="332"/>
        <v>0</v>
      </c>
      <c r="CA225" s="41">
        <f t="shared" si="333"/>
        <v>0</v>
      </c>
      <c r="CB225" s="41">
        <f t="shared" si="334"/>
        <v>0</v>
      </c>
      <c r="CC225" s="41">
        <f t="shared" si="335"/>
        <v>0</v>
      </c>
      <c r="CD225" s="41">
        <f t="shared" si="336"/>
        <v>0</v>
      </c>
      <c r="CE225" s="41">
        <f t="shared" si="337"/>
        <v>0</v>
      </c>
      <c r="CF225" s="41">
        <f t="shared" si="338"/>
        <v>0</v>
      </c>
      <c r="CG225" s="21"/>
      <c r="CH225" s="50">
        <f t="shared" si="339"/>
        <v>0</v>
      </c>
      <c r="CI225" s="50">
        <f t="shared" si="340"/>
        <v>0</v>
      </c>
      <c r="CJ225" s="50">
        <f t="shared" si="341"/>
        <v>0</v>
      </c>
      <c r="CK225" s="50"/>
      <c r="CL225" s="41">
        <f t="shared" ca="1" si="342"/>
        <v>0</v>
      </c>
      <c r="CM225" s="34"/>
      <c r="CN225" s="41">
        <f t="shared" si="343"/>
        <v>0</v>
      </c>
      <c r="CO225" s="41">
        <f t="shared" si="344"/>
        <v>0</v>
      </c>
      <c r="CP225" s="41">
        <f t="shared" si="345"/>
        <v>0</v>
      </c>
      <c r="CQ225" s="41">
        <f t="shared" si="346"/>
        <v>0</v>
      </c>
      <c r="CR225" s="41">
        <f t="shared" si="347"/>
        <v>0</v>
      </c>
      <c r="CS225" s="34"/>
      <c r="CT225" s="41">
        <f t="shared" si="359"/>
        <v>0</v>
      </c>
      <c r="CU225" s="34"/>
      <c r="CV225" s="39"/>
    </row>
    <row r="226" spans="1:100" ht="21" x14ac:dyDescent="0.35">
      <c r="A226" s="57"/>
      <c r="B226" s="128"/>
      <c r="C226" s="105"/>
      <c r="D226" s="149"/>
      <c r="E226" s="149"/>
      <c r="F226" s="144"/>
      <c r="G226" s="145"/>
      <c r="H226" s="144"/>
      <c r="I226" s="132"/>
      <c r="J226" s="98"/>
      <c r="K226" s="98"/>
      <c r="L226" s="98"/>
      <c r="M226" s="99"/>
      <c r="N226" s="147"/>
      <c r="O226" s="148"/>
      <c r="P226" s="101"/>
      <c r="Q226" s="135"/>
      <c r="R226" s="135"/>
      <c r="S226" s="135"/>
      <c r="T226" s="100"/>
      <c r="U226" s="100"/>
      <c r="V226" s="137"/>
      <c r="W226" s="138"/>
      <c r="X226" s="128"/>
      <c r="Y226" s="128"/>
      <c r="Z226" s="146"/>
      <c r="AA226" s="160"/>
      <c r="AB226" s="27"/>
      <c r="AC226" s="34"/>
      <c r="AD226" s="41">
        <f t="shared" si="301"/>
        <v>0</v>
      </c>
      <c r="AE226" s="41">
        <f t="shared" si="302"/>
        <v>0</v>
      </c>
      <c r="AF226" s="41">
        <f t="shared" ca="1" si="303"/>
        <v>0</v>
      </c>
      <c r="AG226" s="41">
        <f t="shared" ca="1" si="304"/>
        <v>0</v>
      </c>
      <c r="AH226" s="34"/>
      <c r="AI226" s="109" t="str">
        <f t="shared" si="357"/>
        <v/>
      </c>
      <c r="AJ226" s="109">
        <f t="shared" si="305"/>
        <v>0</v>
      </c>
      <c r="AK226" s="109">
        <f t="shared" si="306"/>
        <v>0</v>
      </c>
      <c r="AL226" s="34"/>
      <c r="AM226" s="41">
        <f t="shared" si="307"/>
        <v>0</v>
      </c>
      <c r="AN226" s="41">
        <f t="shared" si="348"/>
        <v>0</v>
      </c>
      <c r="AO226" s="41">
        <f t="shared" si="308"/>
        <v>0</v>
      </c>
      <c r="AP226" s="41">
        <f t="shared" si="349"/>
        <v>0</v>
      </c>
      <c r="AQ226" s="41">
        <f t="shared" ca="1" si="309"/>
        <v>0</v>
      </c>
      <c r="AR226" s="41">
        <f t="shared" ca="1" si="350"/>
        <v>0</v>
      </c>
      <c r="AS226" s="41">
        <f t="shared" si="310"/>
        <v>0</v>
      </c>
      <c r="AT226" s="41">
        <f t="shared" si="351"/>
        <v>0</v>
      </c>
      <c r="AU226" s="41">
        <f t="shared" si="311"/>
        <v>0</v>
      </c>
      <c r="AV226" s="41">
        <f t="shared" si="352"/>
        <v>0</v>
      </c>
      <c r="AW226" s="34"/>
      <c r="AX226" s="34"/>
      <c r="AY226" s="41">
        <f t="shared" si="312"/>
        <v>0</v>
      </c>
      <c r="AZ226" s="41">
        <f t="shared" si="313"/>
        <v>0</v>
      </c>
      <c r="BA226" s="41">
        <f t="shared" si="358"/>
        <v>0</v>
      </c>
      <c r="BB226" s="41">
        <f t="shared" si="314"/>
        <v>0</v>
      </c>
      <c r="BC226" s="41">
        <f t="shared" si="315"/>
        <v>0</v>
      </c>
      <c r="BD226" s="34"/>
      <c r="BE226" s="41">
        <f t="shared" si="316"/>
        <v>0</v>
      </c>
      <c r="BF226" s="41">
        <f t="shared" si="317"/>
        <v>0</v>
      </c>
      <c r="BG226" s="41">
        <f t="shared" si="318"/>
        <v>0</v>
      </c>
      <c r="BH226" s="41">
        <f t="shared" si="319"/>
        <v>0</v>
      </c>
      <c r="BI226" s="41">
        <f t="shared" si="320"/>
        <v>0</v>
      </c>
      <c r="BJ226" s="41">
        <f t="shared" si="321"/>
        <v>0</v>
      </c>
      <c r="BK226" s="21"/>
      <c r="BL226" s="41">
        <f t="shared" si="354"/>
        <v>0</v>
      </c>
      <c r="BM226" s="41">
        <f t="shared" si="355"/>
        <v>0</v>
      </c>
      <c r="BN226" s="41">
        <f t="shared" si="322"/>
        <v>0</v>
      </c>
      <c r="BO226" s="41">
        <f t="shared" si="323"/>
        <v>0</v>
      </c>
      <c r="BP226" s="41">
        <f t="shared" si="324"/>
        <v>0</v>
      </c>
      <c r="BQ226" s="41">
        <f t="shared" si="325"/>
        <v>0</v>
      </c>
      <c r="BR226" s="41">
        <f t="shared" si="326"/>
        <v>0</v>
      </c>
      <c r="BS226" s="34"/>
      <c r="BT226" s="41">
        <f t="shared" si="327"/>
        <v>0</v>
      </c>
      <c r="BU226" s="41">
        <f t="shared" si="328"/>
        <v>0</v>
      </c>
      <c r="BV226" s="41">
        <f t="shared" si="329"/>
        <v>0</v>
      </c>
      <c r="BW226" s="41">
        <f t="shared" si="330"/>
        <v>0</v>
      </c>
      <c r="BX226" s="41">
        <f t="shared" si="331"/>
        <v>0</v>
      </c>
      <c r="BY226" s="41">
        <f t="shared" si="356"/>
        <v>0</v>
      </c>
      <c r="BZ226" s="41">
        <f t="shared" si="332"/>
        <v>0</v>
      </c>
      <c r="CA226" s="41">
        <f t="shared" si="333"/>
        <v>0</v>
      </c>
      <c r="CB226" s="41">
        <f t="shared" si="334"/>
        <v>0</v>
      </c>
      <c r="CC226" s="41">
        <f t="shared" si="335"/>
        <v>0</v>
      </c>
      <c r="CD226" s="41">
        <f t="shared" si="336"/>
        <v>0</v>
      </c>
      <c r="CE226" s="41">
        <f t="shared" si="337"/>
        <v>0</v>
      </c>
      <c r="CF226" s="41">
        <f t="shared" si="338"/>
        <v>0</v>
      </c>
      <c r="CG226" s="21"/>
      <c r="CH226" s="50">
        <f t="shared" si="339"/>
        <v>0</v>
      </c>
      <c r="CI226" s="50">
        <f t="shared" si="340"/>
        <v>0</v>
      </c>
      <c r="CJ226" s="50">
        <f t="shared" si="341"/>
        <v>0</v>
      </c>
      <c r="CK226" s="50"/>
      <c r="CL226" s="41">
        <f t="shared" ca="1" si="342"/>
        <v>0</v>
      </c>
      <c r="CM226" s="34"/>
      <c r="CN226" s="41">
        <f t="shared" si="343"/>
        <v>0</v>
      </c>
      <c r="CO226" s="41">
        <f t="shared" si="344"/>
        <v>0</v>
      </c>
      <c r="CP226" s="41">
        <f t="shared" si="345"/>
        <v>0</v>
      </c>
      <c r="CQ226" s="41">
        <f t="shared" si="346"/>
        <v>0</v>
      </c>
      <c r="CR226" s="41">
        <f t="shared" si="347"/>
        <v>0</v>
      </c>
      <c r="CS226" s="34"/>
      <c r="CT226" s="41">
        <f t="shared" si="359"/>
        <v>0</v>
      </c>
      <c r="CU226" s="34"/>
      <c r="CV226" s="39"/>
    </row>
    <row r="227" spans="1:100" ht="21" x14ac:dyDescent="0.35">
      <c r="A227" s="57"/>
      <c r="B227" s="128"/>
      <c r="C227" s="105"/>
      <c r="D227" s="149"/>
      <c r="E227" s="149"/>
      <c r="F227" s="144"/>
      <c r="G227" s="145"/>
      <c r="H227" s="144"/>
      <c r="I227" s="132"/>
      <c r="J227" s="98"/>
      <c r="K227" s="98"/>
      <c r="L227" s="98"/>
      <c r="M227" s="99"/>
      <c r="N227" s="147"/>
      <c r="O227" s="148"/>
      <c r="P227" s="101"/>
      <c r="Q227" s="135"/>
      <c r="R227" s="135"/>
      <c r="S227" s="135"/>
      <c r="T227" s="100"/>
      <c r="U227" s="100"/>
      <c r="V227" s="137"/>
      <c r="W227" s="138"/>
      <c r="X227" s="128"/>
      <c r="Y227" s="128"/>
      <c r="Z227" s="146"/>
      <c r="AA227" s="160"/>
      <c r="AB227" s="27"/>
      <c r="AC227" s="34"/>
      <c r="AD227" s="41">
        <f t="shared" si="301"/>
        <v>0</v>
      </c>
      <c r="AE227" s="41">
        <f t="shared" si="302"/>
        <v>0</v>
      </c>
      <c r="AF227" s="41">
        <f t="shared" ca="1" si="303"/>
        <v>0</v>
      </c>
      <c r="AG227" s="41">
        <f t="shared" ca="1" si="304"/>
        <v>0</v>
      </c>
      <c r="AH227" s="34"/>
      <c r="AI227" s="109" t="str">
        <f t="shared" si="357"/>
        <v/>
      </c>
      <c r="AJ227" s="109">
        <f t="shared" si="305"/>
        <v>0</v>
      </c>
      <c r="AK227" s="109">
        <f t="shared" si="306"/>
        <v>0</v>
      </c>
      <c r="AL227" s="34"/>
      <c r="AM227" s="41">
        <f t="shared" si="307"/>
        <v>0</v>
      </c>
      <c r="AN227" s="41">
        <f t="shared" si="348"/>
        <v>0</v>
      </c>
      <c r="AO227" s="41">
        <f t="shared" si="308"/>
        <v>0</v>
      </c>
      <c r="AP227" s="41">
        <f t="shared" si="349"/>
        <v>0</v>
      </c>
      <c r="AQ227" s="41">
        <f t="shared" ca="1" si="309"/>
        <v>0</v>
      </c>
      <c r="AR227" s="41">
        <f t="shared" ca="1" si="350"/>
        <v>0</v>
      </c>
      <c r="AS227" s="41">
        <f t="shared" si="310"/>
        <v>0</v>
      </c>
      <c r="AT227" s="41">
        <f t="shared" si="351"/>
        <v>0</v>
      </c>
      <c r="AU227" s="41">
        <f t="shared" si="311"/>
        <v>0</v>
      </c>
      <c r="AV227" s="41">
        <f t="shared" si="352"/>
        <v>0</v>
      </c>
      <c r="AW227" s="34"/>
      <c r="AX227" s="34"/>
      <c r="AY227" s="41">
        <f t="shared" si="312"/>
        <v>0</v>
      </c>
      <c r="AZ227" s="41">
        <f t="shared" si="313"/>
        <v>0</v>
      </c>
      <c r="BA227" s="41">
        <f t="shared" si="358"/>
        <v>0</v>
      </c>
      <c r="BB227" s="41">
        <f t="shared" si="314"/>
        <v>0</v>
      </c>
      <c r="BC227" s="41">
        <f t="shared" si="315"/>
        <v>0</v>
      </c>
      <c r="BD227" s="34"/>
      <c r="BE227" s="41">
        <f t="shared" si="316"/>
        <v>0</v>
      </c>
      <c r="BF227" s="41">
        <f t="shared" si="317"/>
        <v>0</v>
      </c>
      <c r="BG227" s="41">
        <f t="shared" si="318"/>
        <v>0</v>
      </c>
      <c r="BH227" s="41">
        <f t="shared" si="319"/>
        <v>0</v>
      </c>
      <c r="BI227" s="41">
        <f t="shared" si="320"/>
        <v>0</v>
      </c>
      <c r="BJ227" s="41">
        <f t="shared" si="321"/>
        <v>0</v>
      </c>
      <c r="BK227" s="21"/>
      <c r="BL227" s="41">
        <f t="shared" si="354"/>
        <v>0</v>
      </c>
      <c r="BM227" s="41">
        <f t="shared" si="355"/>
        <v>0</v>
      </c>
      <c r="BN227" s="41">
        <f t="shared" si="322"/>
        <v>0</v>
      </c>
      <c r="BO227" s="41">
        <f t="shared" si="323"/>
        <v>0</v>
      </c>
      <c r="BP227" s="41">
        <f t="shared" si="324"/>
        <v>0</v>
      </c>
      <c r="BQ227" s="41">
        <f t="shared" si="325"/>
        <v>0</v>
      </c>
      <c r="BR227" s="41">
        <f t="shared" si="326"/>
        <v>0</v>
      </c>
      <c r="BS227" s="34"/>
      <c r="BT227" s="41">
        <f t="shared" si="327"/>
        <v>0</v>
      </c>
      <c r="BU227" s="41">
        <f t="shared" si="328"/>
        <v>0</v>
      </c>
      <c r="BV227" s="41">
        <f t="shared" si="329"/>
        <v>0</v>
      </c>
      <c r="BW227" s="41">
        <f t="shared" si="330"/>
        <v>0</v>
      </c>
      <c r="BX227" s="41">
        <f t="shared" si="331"/>
        <v>0</v>
      </c>
      <c r="BY227" s="41">
        <f t="shared" si="356"/>
        <v>0</v>
      </c>
      <c r="BZ227" s="41">
        <f t="shared" si="332"/>
        <v>0</v>
      </c>
      <c r="CA227" s="41">
        <f t="shared" si="333"/>
        <v>0</v>
      </c>
      <c r="CB227" s="41">
        <f t="shared" si="334"/>
        <v>0</v>
      </c>
      <c r="CC227" s="41">
        <f t="shared" si="335"/>
        <v>0</v>
      </c>
      <c r="CD227" s="41">
        <f t="shared" si="336"/>
        <v>0</v>
      </c>
      <c r="CE227" s="41">
        <f t="shared" si="337"/>
        <v>0</v>
      </c>
      <c r="CF227" s="41">
        <f t="shared" si="338"/>
        <v>0</v>
      </c>
      <c r="CG227" s="21"/>
      <c r="CH227" s="50">
        <f t="shared" si="339"/>
        <v>0</v>
      </c>
      <c r="CI227" s="50">
        <f t="shared" si="340"/>
        <v>0</v>
      </c>
      <c r="CJ227" s="50">
        <f t="shared" si="341"/>
        <v>0</v>
      </c>
      <c r="CK227" s="50"/>
      <c r="CL227" s="41">
        <f t="shared" ca="1" si="342"/>
        <v>0</v>
      </c>
      <c r="CM227" s="34"/>
      <c r="CN227" s="41">
        <f t="shared" si="343"/>
        <v>0</v>
      </c>
      <c r="CO227" s="41">
        <f t="shared" si="344"/>
        <v>0</v>
      </c>
      <c r="CP227" s="41">
        <f t="shared" si="345"/>
        <v>0</v>
      </c>
      <c r="CQ227" s="41">
        <f t="shared" si="346"/>
        <v>0</v>
      </c>
      <c r="CR227" s="41">
        <f t="shared" si="347"/>
        <v>0</v>
      </c>
      <c r="CS227" s="34"/>
      <c r="CT227" s="41">
        <f t="shared" si="359"/>
        <v>0</v>
      </c>
      <c r="CU227" s="34"/>
      <c r="CV227" s="39"/>
    </row>
    <row r="228" spans="1:100" ht="21" x14ac:dyDescent="0.35">
      <c r="A228" s="57"/>
      <c r="B228" s="128"/>
      <c r="C228" s="105"/>
      <c r="D228" s="149"/>
      <c r="E228" s="149"/>
      <c r="F228" s="144"/>
      <c r="G228" s="145"/>
      <c r="H228" s="144"/>
      <c r="I228" s="132"/>
      <c r="J228" s="98"/>
      <c r="K228" s="98"/>
      <c r="L228" s="98"/>
      <c r="M228" s="99"/>
      <c r="N228" s="147"/>
      <c r="O228" s="148"/>
      <c r="P228" s="101"/>
      <c r="Q228" s="135"/>
      <c r="R228" s="135"/>
      <c r="S228" s="135"/>
      <c r="T228" s="100"/>
      <c r="U228" s="100"/>
      <c r="V228" s="137"/>
      <c r="W228" s="138"/>
      <c r="X228" s="128"/>
      <c r="Y228" s="128"/>
      <c r="Z228" s="146"/>
      <c r="AA228" s="160"/>
      <c r="AB228" s="27"/>
      <c r="AC228" s="34"/>
      <c r="AD228" s="41">
        <f t="shared" si="301"/>
        <v>0</v>
      </c>
      <c r="AE228" s="41">
        <f t="shared" si="302"/>
        <v>0</v>
      </c>
      <c r="AF228" s="41">
        <f t="shared" ca="1" si="303"/>
        <v>0</v>
      </c>
      <c r="AG228" s="41">
        <f t="shared" ca="1" si="304"/>
        <v>0</v>
      </c>
      <c r="AH228" s="34"/>
      <c r="AI228" s="109" t="str">
        <f t="shared" si="357"/>
        <v/>
      </c>
      <c r="AJ228" s="109">
        <f t="shared" si="305"/>
        <v>0</v>
      </c>
      <c r="AK228" s="109">
        <f t="shared" si="306"/>
        <v>0</v>
      </c>
      <c r="AL228" s="34"/>
      <c r="AM228" s="41">
        <f t="shared" si="307"/>
        <v>0</v>
      </c>
      <c r="AN228" s="41">
        <f t="shared" si="348"/>
        <v>0</v>
      </c>
      <c r="AO228" s="41">
        <f t="shared" si="308"/>
        <v>0</v>
      </c>
      <c r="AP228" s="41">
        <f t="shared" si="349"/>
        <v>0</v>
      </c>
      <c r="AQ228" s="41">
        <f t="shared" ca="1" si="309"/>
        <v>0</v>
      </c>
      <c r="AR228" s="41">
        <f t="shared" ca="1" si="350"/>
        <v>0</v>
      </c>
      <c r="AS228" s="41">
        <f t="shared" si="310"/>
        <v>0</v>
      </c>
      <c r="AT228" s="41">
        <f t="shared" si="351"/>
        <v>0</v>
      </c>
      <c r="AU228" s="41">
        <f t="shared" si="311"/>
        <v>0</v>
      </c>
      <c r="AV228" s="41">
        <f t="shared" si="352"/>
        <v>0</v>
      </c>
      <c r="AW228" s="34"/>
      <c r="AX228" s="34"/>
      <c r="AY228" s="41">
        <f t="shared" si="312"/>
        <v>0</v>
      </c>
      <c r="AZ228" s="41">
        <f t="shared" si="313"/>
        <v>0</v>
      </c>
      <c r="BA228" s="41">
        <f t="shared" si="358"/>
        <v>0</v>
      </c>
      <c r="BB228" s="41">
        <f t="shared" si="314"/>
        <v>0</v>
      </c>
      <c r="BC228" s="41">
        <f t="shared" si="315"/>
        <v>0</v>
      </c>
      <c r="BD228" s="34"/>
      <c r="BE228" s="41">
        <f t="shared" si="316"/>
        <v>0</v>
      </c>
      <c r="BF228" s="41">
        <f t="shared" si="317"/>
        <v>0</v>
      </c>
      <c r="BG228" s="41">
        <f t="shared" si="318"/>
        <v>0</v>
      </c>
      <c r="BH228" s="41">
        <f t="shared" si="319"/>
        <v>0</v>
      </c>
      <c r="BI228" s="41">
        <f t="shared" si="320"/>
        <v>0</v>
      </c>
      <c r="BJ228" s="41">
        <f t="shared" si="321"/>
        <v>0</v>
      </c>
      <c r="BK228" s="21"/>
      <c r="BL228" s="41">
        <f t="shared" si="354"/>
        <v>0</v>
      </c>
      <c r="BM228" s="41">
        <f t="shared" si="355"/>
        <v>0</v>
      </c>
      <c r="BN228" s="41">
        <f t="shared" si="322"/>
        <v>0</v>
      </c>
      <c r="BO228" s="41">
        <f t="shared" si="323"/>
        <v>0</v>
      </c>
      <c r="BP228" s="41">
        <f t="shared" si="324"/>
        <v>0</v>
      </c>
      <c r="BQ228" s="41">
        <f t="shared" si="325"/>
        <v>0</v>
      </c>
      <c r="BR228" s="41">
        <f t="shared" si="326"/>
        <v>0</v>
      </c>
      <c r="BS228" s="34"/>
      <c r="BT228" s="41">
        <f t="shared" si="327"/>
        <v>0</v>
      </c>
      <c r="BU228" s="41">
        <f t="shared" si="328"/>
        <v>0</v>
      </c>
      <c r="BV228" s="41">
        <f t="shared" si="329"/>
        <v>0</v>
      </c>
      <c r="BW228" s="41">
        <f t="shared" si="330"/>
        <v>0</v>
      </c>
      <c r="BX228" s="41">
        <f t="shared" si="331"/>
        <v>0</v>
      </c>
      <c r="BY228" s="41">
        <f t="shared" si="356"/>
        <v>0</v>
      </c>
      <c r="BZ228" s="41">
        <f t="shared" si="332"/>
        <v>0</v>
      </c>
      <c r="CA228" s="41">
        <f t="shared" si="333"/>
        <v>0</v>
      </c>
      <c r="CB228" s="41">
        <f t="shared" si="334"/>
        <v>0</v>
      </c>
      <c r="CC228" s="41">
        <f t="shared" si="335"/>
        <v>0</v>
      </c>
      <c r="CD228" s="41">
        <f t="shared" si="336"/>
        <v>0</v>
      </c>
      <c r="CE228" s="41">
        <f t="shared" si="337"/>
        <v>0</v>
      </c>
      <c r="CF228" s="41">
        <f t="shared" si="338"/>
        <v>0</v>
      </c>
      <c r="CG228" s="21"/>
      <c r="CH228" s="50">
        <f t="shared" si="339"/>
        <v>0</v>
      </c>
      <c r="CI228" s="50">
        <f t="shared" si="340"/>
        <v>0</v>
      </c>
      <c r="CJ228" s="50">
        <f t="shared" si="341"/>
        <v>0</v>
      </c>
      <c r="CK228" s="50"/>
      <c r="CL228" s="41">
        <f t="shared" ca="1" si="342"/>
        <v>0</v>
      </c>
      <c r="CM228" s="34"/>
      <c r="CN228" s="41">
        <f t="shared" si="343"/>
        <v>0</v>
      </c>
      <c r="CO228" s="41">
        <f t="shared" si="344"/>
        <v>0</v>
      </c>
      <c r="CP228" s="41">
        <f t="shared" si="345"/>
        <v>0</v>
      </c>
      <c r="CQ228" s="41">
        <f t="shared" si="346"/>
        <v>0</v>
      </c>
      <c r="CR228" s="41">
        <f t="shared" si="347"/>
        <v>0</v>
      </c>
      <c r="CS228" s="34"/>
      <c r="CT228" s="41">
        <f t="shared" si="359"/>
        <v>0</v>
      </c>
      <c r="CU228" s="34"/>
      <c r="CV228" s="39"/>
    </row>
    <row r="229" spans="1:100" ht="21" x14ac:dyDescent="0.35">
      <c r="A229" s="57"/>
      <c r="B229" s="128"/>
      <c r="C229" s="105"/>
      <c r="D229" s="149"/>
      <c r="E229" s="149"/>
      <c r="F229" s="144"/>
      <c r="G229" s="145"/>
      <c r="H229" s="144"/>
      <c r="I229" s="132"/>
      <c r="J229" s="98"/>
      <c r="K229" s="98"/>
      <c r="L229" s="98"/>
      <c r="M229" s="99"/>
      <c r="N229" s="147"/>
      <c r="O229" s="148"/>
      <c r="P229" s="101"/>
      <c r="Q229" s="135"/>
      <c r="R229" s="135"/>
      <c r="S229" s="135"/>
      <c r="T229" s="100"/>
      <c r="U229" s="100"/>
      <c r="V229" s="137"/>
      <c r="W229" s="138"/>
      <c r="X229" s="128"/>
      <c r="Y229" s="128"/>
      <c r="Z229" s="146"/>
      <c r="AA229" s="160"/>
      <c r="AB229" s="27"/>
      <c r="AC229" s="34"/>
      <c r="AD229" s="41">
        <f t="shared" si="301"/>
        <v>0</v>
      </c>
      <c r="AE229" s="41">
        <f t="shared" si="302"/>
        <v>0</v>
      </c>
      <c r="AF229" s="41">
        <f t="shared" ca="1" si="303"/>
        <v>0</v>
      </c>
      <c r="AG229" s="41">
        <f t="shared" ca="1" si="304"/>
        <v>0</v>
      </c>
      <c r="AH229" s="34"/>
      <c r="AI229" s="109" t="str">
        <f t="shared" si="357"/>
        <v/>
      </c>
      <c r="AJ229" s="109">
        <f t="shared" si="305"/>
        <v>0</v>
      </c>
      <c r="AK229" s="109">
        <f t="shared" si="306"/>
        <v>0</v>
      </c>
      <c r="AL229" s="34"/>
      <c r="AM229" s="41">
        <f t="shared" si="307"/>
        <v>0</v>
      </c>
      <c r="AN229" s="41">
        <f t="shared" si="348"/>
        <v>0</v>
      </c>
      <c r="AO229" s="41">
        <f t="shared" si="308"/>
        <v>0</v>
      </c>
      <c r="AP229" s="41">
        <f t="shared" si="349"/>
        <v>0</v>
      </c>
      <c r="AQ229" s="41">
        <f t="shared" ca="1" si="309"/>
        <v>0</v>
      </c>
      <c r="AR229" s="41">
        <f t="shared" ca="1" si="350"/>
        <v>0</v>
      </c>
      <c r="AS229" s="41">
        <f t="shared" si="310"/>
        <v>0</v>
      </c>
      <c r="AT229" s="41">
        <f t="shared" si="351"/>
        <v>0</v>
      </c>
      <c r="AU229" s="41">
        <f t="shared" si="311"/>
        <v>0</v>
      </c>
      <c r="AV229" s="41">
        <f t="shared" si="352"/>
        <v>0</v>
      </c>
      <c r="AW229" s="34"/>
      <c r="AX229" s="34"/>
      <c r="AY229" s="41">
        <f t="shared" si="312"/>
        <v>0</v>
      </c>
      <c r="AZ229" s="41">
        <f t="shared" si="313"/>
        <v>0</v>
      </c>
      <c r="BA229" s="41">
        <f t="shared" si="358"/>
        <v>0</v>
      </c>
      <c r="BB229" s="41">
        <f t="shared" si="314"/>
        <v>0</v>
      </c>
      <c r="BC229" s="41">
        <f t="shared" si="315"/>
        <v>0</v>
      </c>
      <c r="BD229" s="34"/>
      <c r="BE229" s="41">
        <f t="shared" si="316"/>
        <v>0</v>
      </c>
      <c r="BF229" s="41">
        <f t="shared" si="317"/>
        <v>0</v>
      </c>
      <c r="BG229" s="41">
        <f t="shared" si="318"/>
        <v>0</v>
      </c>
      <c r="BH229" s="41">
        <f t="shared" si="319"/>
        <v>0</v>
      </c>
      <c r="BI229" s="41">
        <f t="shared" si="320"/>
        <v>0</v>
      </c>
      <c r="BJ229" s="41">
        <f t="shared" si="321"/>
        <v>0</v>
      </c>
      <c r="BK229" s="21"/>
      <c r="BL229" s="41">
        <f t="shared" si="354"/>
        <v>0</v>
      </c>
      <c r="BM229" s="41">
        <f t="shared" si="355"/>
        <v>0</v>
      </c>
      <c r="BN229" s="41">
        <f t="shared" si="322"/>
        <v>0</v>
      </c>
      <c r="BO229" s="41">
        <f t="shared" si="323"/>
        <v>0</v>
      </c>
      <c r="BP229" s="41">
        <f t="shared" si="324"/>
        <v>0</v>
      </c>
      <c r="BQ229" s="41">
        <f t="shared" si="325"/>
        <v>0</v>
      </c>
      <c r="BR229" s="41">
        <f t="shared" si="326"/>
        <v>0</v>
      </c>
      <c r="BS229" s="34"/>
      <c r="BT229" s="41">
        <f t="shared" si="327"/>
        <v>0</v>
      </c>
      <c r="BU229" s="41">
        <f t="shared" si="328"/>
        <v>0</v>
      </c>
      <c r="BV229" s="41">
        <f t="shared" si="329"/>
        <v>0</v>
      </c>
      <c r="BW229" s="41">
        <f t="shared" si="330"/>
        <v>0</v>
      </c>
      <c r="BX229" s="41">
        <f t="shared" si="331"/>
        <v>0</v>
      </c>
      <c r="BY229" s="41">
        <f t="shared" si="356"/>
        <v>0</v>
      </c>
      <c r="BZ229" s="41">
        <f t="shared" si="332"/>
        <v>0</v>
      </c>
      <c r="CA229" s="41">
        <f t="shared" si="333"/>
        <v>0</v>
      </c>
      <c r="CB229" s="41">
        <f t="shared" si="334"/>
        <v>0</v>
      </c>
      <c r="CC229" s="41">
        <f t="shared" si="335"/>
        <v>0</v>
      </c>
      <c r="CD229" s="41">
        <f t="shared" si="336"/>
        <v>0</v>
      </c>
      <c r="CE229" s="41">
        <f t="shared" si="337"/>
        <v>0</v>
      </c>
      <c r="CF229" s="41">
        <f t="shared" si="338"/>
        <v>0</v>
      </c>
      <c r="CG229" s="21"/>
      <c r="CH229" s="50">
        <f t="shared" si="339"/>
        <v>0</v>
      </c>
      <c r="CI229" s="50">
        <f t="shared" si="340"/>
        <v>0</v>
      </c>
      <c r="CJ229" s="50">
        <f t="shared" si="341"/>
        <v>0</v>
      </c>
      <c r="CK229" s="50"/>
      <c r="CL229" s="41">
        <f t="shared" ca="1" si="342"/>
        <v>0</v>
      </c>
      <c r="CM229" s="34"/>
      <c r="CN229" s="41">
        <f t="shared" si="343"/>
        <v>0</v>
      </c>
      <c r="CO229" s="41">
        <f t="shared" si="344"/>
        <v>0</v>
      </c>
      <c r="CP229" s="41">
        <f t="shared" si="345"/>
        <v>0</v>
      </c>
      <c r="CQ229" s="41">
        <f t="shared" si="346"/>
        <v>0</v>
      </c>
      <c r="CR229" s="41">
        <f t="shared" si="347"/>
        <v>0</v>
      </c>
      <c r="CS229" s="34"/>
      <c r="CT229" s="41">
        <f t="shared" si="359"/>
        <v>0</v>
      </c>
      <c r="CU229" s="34"/>
      <c r="CV229" s="39"/>
    </row>
    <row r="230" spans="1:100" ht="21" x14ac:dyDescent="0.35">
      <c r="A230" s="57"/>
      <c r="B230" s="128"/>
      <c r="C230" s="105"/>
      <c r="D230" s="149"/>
      <c r="E230" s="149"/>
      <c r="F230" s="144"/>
      <c r="G230" s="145"/>
      <c r="H230" s="144"/>
      <c r="I230" s="132"/>
      <c r="J230" s="98"/>
      <c r="K230" s="98"/>
      <c r="L230" s="98"/>
      <c r="M230" s="99"/>
      <c r="N230" s="147"/>
      <c r="O230" s="148"/>
      <c r="P230" s="101"/>
      <c r="Q230" s="135"/>
      <c r="R230" s="135"/>
      <c r="S230" s="135"/>
      <c r="T230" s="100"/>
      <c r="U230" s="100"/>
      <c r="V230" s="137"/>
      <c r="W230" s="138"/>
      <c r="X230" s="128"/>
      <c r="Y230" s="128"/>
      <c r="Z230" s="146"/>
      <c r="AA230" s="160"/>
      <c r="AB230" s="27"/>
      <c r="AC230" s="34"/>
      <c r="AD230" s="41">
        <f t="shared" si="301"/>
        <v>0</v>
      </c>
      <c r="AE230" s="41">
        <f t="shared" si="302"/>
        <v>0</v>
      </c>
      <c r="AF230" s="41">
        <f t="shared" ca="1" si="303"/>
        <v>0</v>
      </c>
      <c r="AG230" s="41">
        <f t="shared" ca="1" si="304"/>
        <v>0</v>
      </c>
      <c r="AH230" s="34"/>
      <c r="AI230" s="109" t="str">
        <f t="shared" si="357"/>
        <v/>
      </c>
      <c r="AJ230" s="109">
        <f t="shared" si="305"/>
        <v>0</v>
      </c>
      <c r="AK230" s="109">
        <f t="shared" si="306"/>
        <v>0</v>
      </c>
      <c r="AL230" s="34"/>
      <c r="AM230" s="41">
        <f t="shared" si="307"/>
        <v>0</v>
      </c>
      <c r="AN230" s="41">
        <f t="shared" si="348"/>
        <v>0</v>
      </c>
      <c r="AO230" s="41">
        <f t="shared" si="308"/>
        <v>0</v>
      </c>
      <c r="AP230" s="41">
        <f t="shared" si="349"/>
        <v>0</v>
      </c>
      <c r="AQ230" s="41">
        <f t="shared" ca="1" si="309"/>
        <v>0</v>
      </c>
      <c r="AR230" s="41">
        <f t="shared" ca="1" si="350"/>
        <v>0</v>
      </c>
      <c r="AS230" s="41">
        <f t="shared" si="310"/>
        <v>0</v>
      </c>
      <c r="AT230" s="41">
        <f t="shared" si="351"/>
        <v>0</v>
      </c>
      <c r="AU230" s="41">
        <f t="shared" si="311"/>
        <v>0</v>
      </c>
      <c r="AV230" s="41">
        <f t="shared" si="352"/>
        <v>0</v>
      </c>
      <c r="AW230" s="34"/>
      <c r="AX230" s="34"/>
      <c r="AY230" s="41">
        <f t="shared" si="312"/>
        <v>0</v>
      </c>
      <c r="AZ230" s="41">
        <f t="shared" si="313"/>
        <v>0</v>
      </c>
      <c r="BA230" s="41">
        <f t="shared" si="358"/>
        <v>0</v>
      </c>
      <c r="BB230" s="41">
        <f t="shared" si="314"/>
        <v>0</v>
      </c>
      <c r="BC230" s="41">
        <f t="shared" si="315"/>
        <v>0</v>
      </c>
      <c r="BD230" s="34"/>
      <c r="BE230" s="41">
        <f t="shared" si="316"/>
        <v>0</v>
      </c>
      <c r="BF230" s="41">
        <f t="shared" si="317"/>
        <v>0</v>
      </c>
      <c r="BG230" s="41">
        <f t="shared" si="318"/>
        <v>0</v>
      </c>
      <c r="BH230" s="41">
        <f t="shared" si="319"/>
        <v>0</v>
      </c>
      <c r="BI230" s="41">
        <f t="shared" si="320"/>
        <v>0</v>
      </c>
      <c r="BJ230" s="41">
        <f t="shared" si="321"/>
        <v>0</v>
      </c>
      <c r="BK230" s="21"/>
      <c r="BL230" s="41">
        <f t="shared" si="354"/>
        <v>0</v>
      </c>
      <c r="BM230" s="41">
        <f t="shared" si="355"/>
        <v>0</v>
      </c>
      <c r="BN230" s="41">
        <f t="shared" si="322"/>
        <v>0</v>
      </c>
      <c r="BO230" s="41">
        <f t="shared" si="323"/>
        <v>0</v>
      </c>
      <c r="BP230" s="41">
        <f t="shared" si="324"/>
        <v>0</v>
      </c>
      <c r="BQ230" s="41">
        <f t="shared" si="325"/>
        <v>0</v>
      </c>
      <c r="BR230" s="41">
        <f t="shared" si="326"/>
        <v>0</v>
      </c>
      <c r="BS230" s="34"/>
      <c r="BT230" s="41">
        <f t="shared" si="327"/>
        <v>0</v>
      </c>
      <c r="BU230" s="41">
        <f t="shared" si="328"/>
        <v>0</v>
      </c>
      <c r="BV230" s="41">
        <f t="shared" si="329"/>
        <v>0</v>
      </c>
      <c r="BW230" s="41">
        <f t="shared" si="330"/>
        <v>0</v>
      </c>
      <c r="BX230" s="41">
        <f t="shared" si="331"/>
        <v>0</v>
      </c>
      <c r="BY230" s="41">
        <f t="shared" si="356"/>
        <v>0</v>
      </c>
      <c r="BZ230" s="41">
        <f t="shared" si="332"/>
        <v>0</v>
      </c>
      <c r="CA230" s="41">
        <f t="shared" si="333"/>
        <v>0</v>
      </c>
      <c r="CB230" s="41">
        <f t="shared" si="334"/>
        <v>0</v>
      </c>
      <c r="CC230" s="41">
        <f t="shared" si="335"/>
        <v>0</v>
      </c>
      <c r="CD230" s="41">
        <f t="shared" si="336"/>
        <v>0</v>
      </c>
      <c r="CE230" s="41">
        <f t="shared" si="337"/>
        <v>0</v>
      </c>
      <c r="CF230" s="41">
        <f t="shared" si="338"/>
        <v>0</v>
      </c>
      <c r="CG230" s="21"/>
      <c r="CH230" s="50">
        <f t="shared" si="339"/>
        <v>0</v>
      </c>
      <c r="CI230" s="50">
        <f t="shared" si="340"/>
        <v>0</v>
      </c>
      <c r="CJ230" s="50">
        <f t="shared" si="341"/>
        <v>0</v>
      </c>
      <c r="CK230" s="50"/>
      <c r="CL230" s="41">
        <f t="shared" ca="1" si="342"/>
        <v>0</v>
      </c>
      <c r="CM230" s="34"/>
      <c r="CN230" s="41">
        <f t="shared" si="343"/>
        <v>0</v>
      </c>
      <c r="CO230" s="41">
        <f t="shared" si="344"/>
        <v>0</v>
      </c>
      <c r="CP230" s="41">
        <f t="shared" si="345"/>
        <v>0</v>
      </c>
      <c r="CQ230" s="41">
        <f t="shared" si="346"/>
        <v>0</v>
      </c>
      <c r="CR230" s="41">
        <f t="shared" si="347"/>
        <v>0</v>
      </c>
      <c r="CS230" s="34"/>
      <c r="CT230" s="41">
        <f t="shared" si="359"/>
        <v>0</v>
      </c>
      <c r="CU230" s="34"/>
      <c r="CV230" s="39"/>
    </row>
    <row r="231" spans="1:100" ht="21" x14ac:dyDescent="0.35">
      <c r="A231" s="57"/>
      <c r="B231" s="128"/>
      <c r="C231" s="105"/>
      <c r="D231" s="149"/>
      <c r="E231" s="149"/>
      <c r="F231" s="144"/>
      <c r="G231" s="145"/>
      <c r="H231" s="144"/>
      <c r="I231" s="132"/>
      <c r="J231" s="98"/>
      <c r="K231" s="98"/>
      <c r="L231" s="98"/>
      <c r="M231" s="99"/>
      <c r="N231" s="147"/>
      <c r="O231" s="148"/>
      <c r="P231" s="101"/>
      <c r="Q231" s="135"/>
      <c r="R231" s="135"/>
      <c r="S231" s="135"/>
      <c r="T231" s="100"/>
      <c r="U231" s="100"/>
      <c r="V231" s="137"/>
      <c r="W231" s="138"/>
      <c r="X231" s="128"/>
      <c r="Y231" s="128"/>
      <c r="Z231" s="146"/>
      <c r="AA231" s="160"/>
      <c r="AB231" s="27"/>
      <c r="AC231" s="34"/>
      <c r="AD231" s="41">
        <f t="shared" si="301"/>
        <v>0</v>
      </c>
      <c r="AE231" s="41">
        <f t="shared" si="302"/>
        <v>0</v>
      </c>
      <c r="AF231" s="41">
        <f t="shared" ca="1" si="303"/>
        <v>0</v>
      </c>
      <c r="AG231" s="41">
        <f t="shared" ca="1" si="304"/>
        <v>0</v>
      </c>
      <c r="AH231" s="34"/>
      <c r="AI231" s="109" t="str">
        <f t="shared" si="357"/>
        <v/>
      </c>
      <c r="AJ231" s="109">
        <f t="shared" si="305"/>
        <v>0</v>
      </c>
      <c r="AK231" s="109">
        <f t="shared" si="306"/>
        <v>0</v>
      </c>
      <c r="AL231" s="34"/>
      <c r="AM231" s="41">
        <f t="shared" si="307"/>
        <v>0</v>
      </c>
      <c r="AN231" s="41">
        <f t="shared" si="348"/>
        <v>0</v>
      </c>
      <c r="AO231" s="41">
        <f t="shared" si="308"/>
        <v>0</v>
      </c>
      <c r="AP231" s="41">
        <f t="shared" si="349"/>
        <v>0</v>
      </c>
      <c r="AQ231" s="41">
        <f t="shared" ca="1" si="309"/>
        <v>0</v>
      </c>
      <c r="AR231" s="41">
        <f t="shared" ca="1" si="350"/>
        <v>0</v>
      </c>
      <c r="AS231" s="41">
        <f t="shared" si="310"/>
        <v>0</v>
      </c>
      <c r="AT231" s="41">
        <f t="shared" si="351"/>
        <v>0</v>
      </c>
      <c r="AU231" s="41">
        <f t="shared" si="311"/>
        <v>0</v>
      </c>
      <c r="AV231" s="41">
        <f t="shared" si="352"/>
        <v>0</v>
      </c>
      <c r="AW231" s="34"/>
      <c r="AX231" s="34"/>
      <c r="AY231" s="41">
        <f t="shared" si="312"/>
        <v>0</v>
      </c>
      <c r="AZ231" s="41">
        <f t="shared" si="313"/>
        <v>0</v>
      </c>
      <c r="BA231" s="41">
        <f t="shared" si="358"/>
        <v>0</v>
      </c>
      <c r="BB231" s="41">
        <f t="shared" si="314"/>
        <v>0</v>
      </c>
      <c r="BC231" s="41">
        <f t="shared" si="315"/>
        <v>0</v>
      </c>
      <c r="BD231" s="34"/>
      <c r="BE231" s="41">
        <f t="shared" si="316"/>
        <v>0</v>
      </c>
      <c r="BF231" s="41">
        <f t="shared" si="317"/>
        <v>0</v>
      </c>
      <c r="BG231" s="41">
        <f t="shared" si="318"/>
        <v>0</v>
      </c>
      <c r="BH231" s="41">
        <f t="shared" si="319"/>
        <v>0</v>
      </c>
      <c r="BI231" s="41">
        <f t="shared" si="320"/>
        <v>0</v>
      </c>
      <c r="BJ231" s="41">
        <f t="shared" si="321"/>
        <v>0</v>
      </c>
      <c r="BK231" s="21"/>
      <c r="BL231" s="41">
        <f t="shared" si="354"/>
        <v>0</v>
      </c>
      <c r="BM231" s="41">
        <f t="shared" si="355"/>
        <v>0</v>
      </c>
      <c r="BN231" s="41">
        <f t="shared" si="322"/>
        <v>0</v>
      </c>
      <c r="BO231" s="41">
        <f t="shared" si="323"/>
        <v>0</v>
      </c>
      <c r="BP231" s="41">
        <f t="shared" si="324"/>
        <v>0</v>
      </c>
      <c r="BQ231" s="41">
        <f t="shared" si="325"/>
        <v>0</v>
      </c>
      <c r="BR231" s="41">
        <f t="shared" si="326"/>
        <v>0</v>
      </c>
      <c r="BS231" s="34"/>
      <c r="BT231" s="41">
        <f t="shared" si="327"/>
        <v>0</v>
      </c>
      <c r="BU231" s="41">
        <f t="shared" si="328"/>
        <v>0</v>
      </c>
      <c r="BV231" s="41">
        <f t="shared" si="329"/>
        <v>0</v>
      </c>
      <c r="BW231" s="41">
        <f t="shared" si="330"/>
        <v>0</v>
      </c>
      <c r="BX231" s="41">
        <f t="shared" si="331"/>
        <v>0</v>
      </c>
      <c r="BY231" s="41">
        <f t="shared" si="356"/>
        <v>0</v>
      </c>
      <c r="BZ231" s="41">
        <f t="shared" si="332"/>
        <v>0</v>
      </c>
      <c r="CA231" s="41">
        <f t="shared" si="333"/>
        <v>0</v>
      </c>
      <c r="CB231" s="41">
        <f t="shared" si="334"/>
        <v>0</v>
      </c>
      <c r="CC231" s="41">
        <f t="shared" si="335"/>
        <v>0</v>
      </c>
      <c r="CD231" s="41">
        <f t="shared" si="336"/>
        <v>0</v>
      </c>
      <c r="CE231" s="41">
        <f t="shared" si="337"/>
        <v>0</v>
      </c>
      <c r="CF231" s="41">
        <f t="shared" si="338"/>
        <v>0</v>
      </c>
      <c r="CG231" s="21"/>
      <c r="CH231" s="50">
        <f t="shared" si="339"/>
        <v>0</v>
      </c>
      <c r="CI231" s="50">
        <f t="shared" si="340"/>
        <v>0</v>
      </c>
      <c r="CJ231" s="50">
        <f t="shared" si="341"/>
        <v>0</v>
      </c>
      <c r="CK231" s="50"/>
      <c r="CL231" s="41">
        <f t="shared" ca="1" si="342"/>
        <v>0</v>
      </c>
      <c r="CM231" s="34"/>
      <c r="CN231" s="41">
        <f t="shared" si="343"/>
        <v>0</v>
      </c>
      <c r="CO231" s="41">
        <f t="shared" si="344"/>
        <v>0</v>
      </c>
      <c r="CP231" s="41">
        <f t="shared" si="345"/>
        <v>0</v>
      </c>
      <c r="CQ231" s="41">
        <f t="shared" si="346"/>
        <v>0</v>
      </c>
      <c r="CR231" s="41">
        <f t="shared" si="347"/>
        <v>0</v>
      </c>
      <c r="CS231" s="34"/>
      <c r="CT231" s="41">
        <f t="shared" si="359"/>
        <v>0</v>
      </c>
      <c r="CU231" s="34"/>
      <c r="CV231" s="39"/>
    </row>
    <row r="232" spans="1:100" ht="21" x14ac:dyDescent="0.35">
      <c r="A232" s="57"/>
      <c r="B232" s="128"/>
      <c r="C232" s="105"/>
      <c r="D232" s="149"/>
      <c r="E232" s="149"/>
      <c r="F232" s="144"/>
      <c r="G232" s="145"/>
      <c r="H232" s="144"/>
      <c r="I232" s="132"/>
      <c r="J232" s="98"/>
      <c r="K232" s="98"/>
      <c r="L232" s="98"/>
      <c r="M232" s="99"/>
      <c r="N232" s="147"/>
      <c r="O232" s="148"/>
      <c r="P232" s="101"/>
      <c r="Q232" s="135"/>
      <c r="R232" s="135"/>
      <c r="S232" s="135"/>
      <c r="T232" s="100"/>
      <c r="U232" s="100"/>
      <c r="V232" s="137"/>
      <c r="W232" s="138"/>
      <c r="X232" s="128"/>
      <c r="Y232" s="128"/>
      <c r="Z232" s="146"/>
      <c r="AA232" s="160"/>
      <c r="AB232" s="27"/>
      <c r="AC232" s="34"/>
      <c r="AD232" s="41">
        <f t="shared" si="301"/>
        <v>0</v>
      </c>
      <c r="AE232" s="41">
        <f t="shared" si="302"/>
        <v>0</v>
      </c>
      <c r="AF232" s="41">
        <f t="shared" ca="1" si="303"/>
        <v>0</v>
      </c>
      <c r="AG232" s="41">
        <f t="shared" ca="1" si="304"/>
        <v>0</v>
      </c>
      <c r="AH232" s="34"/>
      <c r="AI232" s="109" t="str">
        <f t="shared" si="357"/>
        <v/>
      </c>
      <c r="AJ232" s="109">
        <f t="shared" si="305"/>
        <v>0</v>
      </c>
      <c r="AK232" s="109">
        <f t="shared" si="306"/>
        <v>0</v>
      </c>
      <c r="AL232" s="34"/>
      <c r="AM232" s="41">
        <f t="shared" si="307"/>
        <v>0</v>
      </c>
      <c r="AN232" s="41">
        <f t="shared" si="348"/>
        <v>0</v>
      </c>
      <c r="AO232" s="41">
        <f t="shared" si="308"/>
        <v>0</v>
      </c>
      <c r="AP232" s="41">
        <f t="shared" si="349"/>
        <v>0</v>
      </c>
      <c r="AQ232" s="41">
        <f t="shared" ca="1" si="309"/>
        <v>0</v>
      </c>
      <c r="AR232" s="41">
        <f t="shared" ca="1" si="350"/>
        <v>0</v>
      </c>
      <c r="AS232" s="41">
        <f t="shared" si="310"/>
        <v>0</v>
      </c>
      <c r="AT232" s="41">
        <f t="shared" si="351"/>
        <v>0</v>
      </c>
      <c r="AU232" s="41">
        <f t="shared" si="311"/>
        <v>0</v>
      </c>
      <c r="AV232" s="41">
        <f t="shared" si="352"/>
        <v>0</v>
      </c>
      <c r="AW232" s="34"/>
      <c r="AX232" s="34"/>
      <c r="AY232" s="41">
        <f t="shared" si="312"/>
        <v>0</v>
      </c>
      <c r="AZ232" s="41">
        <f t="shared" si="313"/>
        <v>0</v>
      </c>
      <c r="BA232" s="41">
        <f t="shared" si="358"/>
        <v>0</v>
      </c>
      <c r="BB232" s="41">
        <f t="shared" si="314"/>
        <v>0</v>
      </c>
      <c r="BC232" s="41">
        <f t="shared" si="315"/>
        <v>0</v>
      </c>
      <c r="BD232" s="34"/>
      <c r="BE232" s="41">
        <f t="shared" si="316"/>
        <v>0</v>
      </c>
      <c r="BF232" s="41">
        <f t="shared" si="317"/>
        <v>0</v>
      </c>
      <c r="BG232" s="41">
        <f t="shared" si="318"/>
        <v>0</v>
      </c>
      <c r="BH232" s="41">
        <f t="shared" si="319"/>
        <v>0</v>
      </c>
      <c r="BI232" s="41">
        <f t="shared" si="320"/>
        <v>0</v>
      </c>
      <c r="BJ232" s="41">
        <f t="shared" si="321"/>
        <v>0</v>
      </c>
      <c r="BK232" s="21"/>
      <c r="BL232" s="41">
        <f t="shared" si="354"/>
        <v>0</v>
      </c>
      <c r="BM232" s="41">
        <f t="shared" si="355"/>
        <v>0</v>
      </c>
      <c r="BN232" s="41">
        <f t="shared" si="322"/>
        <v>0</v>
      </c>
      <c r="BO232" s="41">
        <f t="shared" si="323"/>
        <v>0</v>
      </c>
      <c r="BP232" s="41">
        <f t="shared" si="324"/>
        <v>0</v>
      </c>
      <c r="BQ232" s="41">
        <f t="shared" si="325"/>
        <v>0</v>
      </c>
      <c r="BR232" s="41">
        <f t="shared" si="326"/>
        <v>0</v>
      </c>
      <c r="BS232" s="34"/>
      <c r="BT232" s="41">
        <f t="shared" si="327"/>
        <v>0</v>
      </c>
      <c r="BU232" s="41">
        <f t="shared" si="328"/>
        <v>0</v>
      </c>
      <c r="BV232" s="41">
        <f t="shared" si="329"/>
        <v>0</v>
      </c>
      <c r="BW232" s="41">
        <f t="shared" si="330"/>
        <v>0</v>
      </c>
      <c r="BX232" s="41">
        <f t="shared" si="331"/>
        <v>0</v>
      </c>
      <c r="BY232" s="41">
        <f t="shared" si="356"/>
        <v>0</v>
      </c>
      <c r="BZ232" s="41">
        <f t="shared" si="332"/>
        <v>0</v>
      </c>
      <c r="CA232" s="41">
        <f t="shared" si="333"/>
        <v>0</v>
      </c>
      <c r="CB232" s="41">
        <f t="shared" si="334"/>
        <v>0</v>
      </c>
      <c r="CC232" s="41">
        <f t="shared" si="335"/>
        <v>0</v>
      </c>
      <c r="CD232" s="41">
        <f t="shared" si="336"/>
        <v>0</v>
      </c>
      <c r="CE232" s="41">
        <f t="shared" si="337"/>
        <v>0</v>
      </c>
      <c r="CF232" s="41">
        <f t="shared" si="338"/>
        <v>0</v>
      </c>
      <c r="CG232" s="21"/>
      <c r="CH232" s="50">
        <f t="shared" si="339"/>
        <v>0</v>
      </c>
      <c r="CI232" s="50">
        <f t="shared" si="340"/>
        <v>0</v>
      </c>
      <c r="CJ232" s="50">
        <f t="shared" si="341"/>
        <v>0</v>
      </c>
      <c r="CK232" s="50"/>
      <c r="CL232" s="41">
        <f t="shared" ca="1" si="342"/>
        <v>0</v>
      </c>
      <c r="CM232" s="34"/>
      <c r="CN232" s="41">
        <f t="shared" si="343"/>
        <v>0</v>
      </c>
      <c r="CO232" s="41">
        <f t="shared" si="344"/>
        <v>0</v>
      </c>
      <c r="CP232" s="41">
        <f t="shared" si="345"/>
        <v>0</v>
      </c>
      <c r="CQ232" s="41">
        <f t="shared" si="346"/>
        <v>0</v>
      </c>
      <c r="CR232" s="41">
        <f t="shared" si="347"/>
        <v>0</v>
      </c>
      <c r="CS232" s="34"/>
      <c r="CT232" s="41">
        <f t="shared" si="359"/>
        <v>0</v>
      </c>
      <c r="CU232" s="34"/>
      <c r="CV232" s="39"/>
    </row>
    <row r="233" spans="1:100" ht="21" x14ac:dyDescent="0.35">
      <c r="A233" s="57"/>
      <c r="B233" s="128"/>
      <c r="C233" s="105"/>
      <c r="D233" s="149"/>
      <c r="E233" s="149"/>
      <c r="F233" s="144"/>
      <c r="G233" s="145"/>
      <c r="H233" s="144"/>
      <c r="I233" s="132"/>
      <c r="J233" s="98"/>
      <c r="K233" s="98"/>
      <c r="L233" s="98"/>
      <c r="M233" s="99"/>
      <c r="N233" s="147"/>
      <c r="O233" s="148"/>
      <c r="P233" s="101"/>
      <c r="Q233" s="135"/>
      <c r="R233" s="135"/>
      <c r="S233" s="135"/>
      <c r="T233" s="100"/>
      <c r="U233" s="100"/>
      <c r="V233" s="137"/>
      <c r="W233" s="138"/>
      <c r="X233" s="128"/>
      <c r="Y233" s="128"/>
      <c r="Z233" s="146"/>
      <c r="AA233" s="160"/>
      <c r="AB233" s="27"/>
      <c r="AC233" s="34"/>
      <c r="AD233" s="41">
        <f t="shared" si="301"/>
        <v>0</v>
      </c>
      <c r="AE233" s="41">
        <f t="shared" si="302"/>
        <v>0</v>
      </c>
      <c r="AF233" s="41">
        <f t="shared" ca="1" si="303"/>
        <v>0</v>
      </c>
      <c r="AG233" s="41">
        <f t="shared" ca="1" si="304"/>
        <v>0</v>
      </c>
      <c r="AH233" s="34"/>
      <c r="AI233" s="109" t="str">
        <f t="shared" si="357"/>
        <v/>
      </c>
      <c r="AJ233" s="109">
        <f t="shared" si="305"/>
        <v>0</v>
      </c>
      <c r="AK233" s="109">
        <f t="shared" si="306"/>
        <v>0</v>
      </c>
      <c r="AL233" s="34"/>
      <c r="AM233" s="41">
        <f t="shared" si="307"/>
        <v>0</v>
      </c>
      <c r="AN233" s="41">
        <f t="shared" si="348"/>
        <v>0</v>
      </c>
      <c r="AO233" s="41">
        <f t="shared" si="308"/>
        <v>0</v>
      </c>
      <c r="AP233" s="41">
        <f t="shared" si="349"/>
        <v>0</v>
      </c>
      <c r="AQ233" s="41">
        <f t="shared" ca="1" si="309"/>
        <v>0</v>
      </c>
      <c r="AR233" s="41">
        <f t="shared" ca="1" si="350"/>
        <v>0</v>
      </c>
      <c r="AS233" s="41">
        <f t="shared" si="310"/>
        <v>0</v>
      </c>
      <c r="AT233" s="41">
        <f t="shared" si="351"/>
        <v>0</v>
      </c>
      <c r="AU233" s="41">
        <f t="shared" si="311"/>
        <v>0</v>
      </c>
      <c r="AV233" s="41">
        <f t="shared" si="352"/>
        <v>0</v>
      </c>
      <c r="AW233" s="34"/>
      <c r="AX233" s="34"/>
      <c r="AY233" s="41">
        <f t="shared" si="312"/>
        <v>0</v>
      </c>
      <c r="AZ233" s="41">
        <f t="shared" si="313"/>
        <v>0</v>
      </c>
      <c r="BA233" s="41">
        <f t="shared" si="358"/>
        <v>0</v>
      </c>
      <c r="BB233" s="41">
        <f t="shared" si="314"/>
        <v>0</v>
      </c>
      <c r="BC233" s="41">
        <f t="shared" si="315"/>
        <v>0</v>
      </c>
      <c r="BD233" s="34"/>
      <c r="BE233" s="41">
        <f t="shared" si="316"/>
        <v>0</v>
      </c>
      <c r="BF233" s="41">
        <f t="shared" si="317"/>
        <v>0</v>
      </c>
      <c r="BG233" s="41">
        <f t="shared" si="318"/>
        <v>0</v>
      </c>
      <c r="BH233" s="41">
        <f t="shared" si="319"/>
        <v>0</v>
      </c>
      <c r="BI233" s="41">
        <f t="shared" si="320"/>
        <v>0</v>
      </c>
      <c r="BJ233" s="41">
        <f t="shared" si="321"/>
        <v>0</v>
      </c>
      <c r="BK233" s="21"/>
      <c r="BL233" s="41">
        <f t="shared" si="354"/>
        <v>0</v>
      </c>
      <c r="BM233" s="41">
        <f t="shared" si="355"/>
        <v>0</v>
      </c>
      <c r="BN233" s="41">
        <f t="shared" si="322"/>
        <v>0</v>
      </c>
      <c r="BO233" s="41">
        <f t="shared" si="323"/>
        <v>0</v>
      </c>
      <c r="BP233" s="41">
        <f t="shared" si="324"/>
        <v>0</v>
      </c>
      <c r="BQ233" s="41">
        <f t="shared" si="325"/>
        <v>0</v>
      </c>
      <c r="BR233" s="41">
        <f t="shared" si="326"/>
        <v>0</v>
      </c>
      <c r="BS233" s="34"/>
      <c r="BT233" s="41">
        <f t="shared" si="327"/>
        <v>0</v>
      </c>
      <c r="BU233" s="41">
        <f t="shared" si="328"/>
        <v>0</v>
      </c>
      <c r="BV233" s="41">
        <f t="shared" si="329"/>
        <v>0</v>
      </c>
      <c r="BW233" s="41">
        <f t="shared" si="330"/>
        <v>0</v>
      </c>
      <c r="BX233" s="41">
        <f t="shared" si="331"/>
        <v>0</v>
      </c>
      <c r="BY233" s="41">
        <f t="shared" si="356"/>
        <v>0</v>
      </c>
      <c r="BZ233" s="41">
        <f t="shared" si="332"/>
        <v>0</v>
      </c>
      <c r="CA233" s="41">
        <f t="shared" si="333"/>
        <v>0</v>
      </c>
      <c r="CB233" s="41">
        <f t="shared" si="334"/>
        <v>0</v>
      </c>
      <c r="CC233" s="41">
        <f t="shared" si="335"/>
        <v>0</v>
      </c>
      <c r="CD233" s="41">
        <f t="shared" si="336"/>
        <v>0</v>
      </c>
      <c r="CE233" s="41">
        <f t="shared" si="337"/>
        <v>0</v>
      </c>
      <c r="CF233" s="41">
        <f t="shared" si="338"/>
        <v>0</v>
      </c>
      <c r="CG233" s="21"/>
      <c r="CH233" s="50">
        <f t="shared" si="339"/>
        <v>0</v>
      </c>
      <c r="CI233" s="50">
        <f t="shared" si="340"/>
        <v>0</v>
      </c>
      <c r="CJ233" s="50">
        <f t="shared" si="341"/>
        <v>0</v>
      </c>
      <c r="CK233" s="50"/>
      <c r="CL233" s="41">
        <f t="shared" ca="1" si="342"/>
        <v>0</v>
      </c>
      <c r="CM233" s="34"/>
      <c r="CN233" s="41">
        <f t="shared" si="343"/>
        <v>0</v>
      </c>
      <c r="CO233" s="41">
        <f t="shared" si="344"/>
        <v>0</v>
      </c>
      <c r="CP233" s="41">
        <f t="shared" si="345"/>
        <v>0</v>
      </c>
      <c r="CQ233" s="41">
        <f t="shared" si="346"/>
        <v>0</v>
      </c>
      <c r="CR233" s="41">
        <f t="shared" si="347"/>
        <v>0</v>
      </c>
      <c r="CS233" s="34"/>
      <c r="CT233" s="41">
        <f t="shared" si="359"/>
        <v>0</v>
      </c>
      <c r="CU233" s="34"/>
      <c r="CV233" s="39"/>
    </row>
    <row r="234" spans="1:100" ht="21" x14ac:dyDescent="0.35">
      <c r="A234" s="57"/>
      <c r="B234" s="128"/>
      <c r="C234" s="105"/>
      <c r="D234" s="149"/>
      <c r="E234" s="149"/>
      <c r="F234" s="144"/>
      <c r="G234" s="145"/>
      <c r="H234" s="144"/>
      <c r="I234" s="132"/>
      <c r="J234" s="98"/>
      <c r="K234" s="98"/>
      <c r="L234" s="98"/>
      <c r="M234" s="99"/>
      <c r="N234" s="147"/>
      <c r="O234" s="148"/>
      <c r="P234" s="101"/>
      <c r="Q234" s="135"/>
      <c r="R234" s="135"/>
      <c r="S234" s="135"/>
      <c r="T234" s="100"/>
      <c r="U234" s="100"/>
      <c r="V234" s="137"/>
      <c r="W234" s="138"/>
      <c r="X234" s="128"/>
      <c r="Y234" s="128"/>
      <c r="Z234" s="146"/>
      <c r="AA234" s="160"/>
      <c r="AB234" s="27"/>
      <c r="AC234" s="34"/>
      <c r="AD234" s="41">
        <f t="shared" si="301"/>
        <v>0</v>
      </c>
      <c r="AE234" s="41">
        <f t="shared" si="302"/>
        <v>0</v>
      </c>
      <c r="AF234" s="41">
        <f t="shared" ca="1" si="303"/>
        <v>0</v>
      </c>
      <c r="AG234" s="41">
        <f t="shared" ca="1" si="304"/>
        <v>0</v>
      </c>
      <c r="AH234" s="34"/>
      <c r="AI234" s="109" t="str">
        <f t="shared" si="357"/>
        <v/>
      </c>
      <c r="AJ234" s="109">
        <f t="shared" si="305"/>
        <v>0</v>
      </c>
      <c r="AK234" s="109">
        <f t="shared" si="306"/>
        <v>0</v>
      </c>
      <c r="AL234" s="34"/>
      <c r="AM234" s="41">
        <f t="shared" si="307"/>
        <v>0</v>
      </c>
      <c r="AN234" s="41">
        <f t="shared" si="348"/>
        <v>0</v>
      </c>
      <c r="AO234" s="41">
        <f t="shared" si="308"/>
        <v>0</v>
      </c>
      <c r="AP234" s="41">
        <f t="shared" si="349"/>
        <v>0</v>
      </c>
      <c r="AQ234" s="41">
        <f t="shared" ca="1" si="309"/>
        <v>0</v>
      </c>
      <c r="AR234" s="41">
        <f t="shared" ca="1" si="350"/>
        <v>0</v>
      </c>
      <c r="AS234" s="41">
        <f t="shared" si="310"/>
        <v>0</v>
      </c>
      <c r="AT234" s="41">
        <f t="shared" si="351"/>
        <v>0</v>
      </c>
      <c r="AU234" s="41">
        <f t="shared" si="311"/>
        <v>0</v>
      </c>
      <c r="AV234" s="41">
        <f t="shared" si="352"/>
        <v>0</v>
      </c>
      <c r="AW234" s="34"/>
      <c r="AX234" s="34"/>
      <c r="AY234" s="41">
        <f t="shared" si="312"/>
        <v>0</v>
      </c>
      <c r="AZ234" s="41">
        <f t="shared" si="313"/>
        <v>0</v>
      </c>
      <c r="BA234" s="41">
        <f t="shared" si="358"/>
        <v>0</v>
      </c>
      <c r="BB234" s="41">
        <f t="shared" si="314"/>
        <v>0</v>
      </c>
      <c r="BC234" s="41">
        <f t="shared" si="315"/>
        <v>0</v>
      </c>
      <c r="BD234" s="34"/>
      <c r="BE234" s="41">
        <f t="shared" si="316"/>
        <v>0</v>
      </c>
      <c r="BF234" s="41">
        <f t="shared" si="317"/>
        <v>0</v>
      </c>
      <c r="BG234" s="41">
        <f t="shared" si="318"/>
        <v>0</v>
      </c>
      <c r="BH234" s="41">
        <f t="shared" si="319"/>
        <v>0</v>
      </c>
      <c r="BI234" s="41">
        <f t="shared" si="320"/>
        <v>0</v>
      </c>
      <c r="BJ234" s="41">
        <f t="shared" si="321"/>
        <v>0</v>
      </c>
      <c r="BK234" s="21"/>
      <c r="BL234" s="41">
        <f t="shared" si="354"/>
        <v>0</v>
      </c>
      <c r="BM234" s="41">
        <f t="shared" si="355"/>
        <v>0</v>
      </c>
      <c r="BN234" s="41">
        <f t="shared" si="322"/>
        <v>0</v>
      </c>
      <c r="BO234" s="41">
        <f t="shared" si="323"/>
        <v>0</v>
      </c>
      <c r="BP234" s="41">
        <f t="shared" si="324"/>
        <v>0</v>
      </c>
      <c r="BQ234" s="41">
        <f t="shared" si="325"/>
        <v>0</v>
      </c>
      <c r="BR234" s="41">
        <f t="shared" si="326"/>
        <v>0</v>
      </c>
      <c r="BS234" s="34"/>
      <c r="BT234" s="41">
        <f t="shared" si="327"/>
        <v>0</v>
      </c>
      <c r="BU234" s="41">
        <f t="shared" si="328"/>
        <v>0</v>
      </c>
      <c r="BV234" s="41">
        <f t="shared" si="329"/>
        <v>0</v>
      </c>
      <c r="BW234" s="41">
        <f t="shared" si="330"/>
        <v>0</v>
      </c>
      <c r="BX234" s="41">
        <f t="shared" si="331"/>
        <v>0</v>
      </c>
      <c r="BY234" s="41">
        <f t="shared" si="356"/>
        <v>0</v>
      </c>
      <c r="BZ234" s="41">
        <f t="shared" si="332"/>
        <v>0</v>
      </c>
      <c r="CA234" s="41">
        <f t="shared" si="333"/>
        <v>0</v>
      </c>
      <c r="CB234" s="41">
        <f t="shared" si="334"/>
        <v>0</v>
      </c>
      <c r="CC234" s="41">
        <f t="shared" si="335"/>
        <v>0</v>
      </c>
      <c r="CD234" s="41">
        <f t="shared" si="336"/>
        <v>0</v>
      </c>
      <c r="CE234" s="41">
        <f t="shared" si="337"/>
        <v>0</v>
      </c>
      <c r="CF234" s="41">
        <f t="shared" si="338"/>
        <v>0</v>
      </c>
      <c r="CG234" s="21"/>
      <c r="CH234" s="50">
        <f t="shared" si="339"/>
        <v>0</v>
      </c>
      <c r="CI234" s="50">
        <f t="shared" si="340"/>
        <v>0</v>
      </c>
      <c r="CJ234" s="50">
        <f t="shared" si="341"/>
        <v>0</v>
      </c>
      <c r="CK234" s="50"/>
      <c r="CL234" s="41">
        <f t="shared" ca="1" si="342"/>
        <v>0</v>
      </c>
      <c r="CM234" s="34"/>
      <c r="CN234" s="41">
        <f t="shared" si="343"/>
        <v>0</v>
      </c>
      <c r="CO234" s="41">
        <f t="shared" si="344"/>
        <v>0</v>
      </c>
      <c r="CP234" s="41">
        <f t="shared" si="345"/>
        <v>0</v>
      </c>
      <c r="CQ234" s="41">
        <f t="shared" si="346"/>
        <v>0</v>
      </c>
      <c r="CR234" s="41">
        <f t="shared" si="347"/>
        <v>0</v>
      </c>
      <c r="CS234" s="34"/>
      <c r="CT234" s="41">
        <f t="shared" si="359"/>
        <v>0</v>
      </c>
      <c r="CU234" s="34"/>
      <c r="CV234" s="39"/>
    </row>
    <row r="235" spans="1:100" ht="21" x14ac:dyDescent="0.35">
      <c r="A235" s="57"/>
      <c r="B235" s="128"/>
      <c r="C235" s="105"/>
      <c r="D235" s="149"/>
      <c r="E235" s="149"/>
      <c r="F235" s="144"/>
      <c r="G235" s="145"/>
      <c r="H235" s="144"/>
      <c r="I235" s="132"/>
      <c r="J235" s="98"/>
      <c r="K235" s="98"/>
      <c r="L235" s="98"/>
      <c r="M235" s="99"/>
      <c r="N235" s="147"/>
      <c r="O235" s="148"/>
      <c r="P235" s="101"/>
      <c r="Q235" s="135"/>
      <c r="R235" s="135"/>
      <c r="S235" s="135"/>
      <c r="T235" s="100"/>
      <c r="U235" s="100"/>
      <c r="V235" s="137"/>
      <c r="W235" s="138"/>
      <c r="X235" s="128"/>
      <c r="Y235" s="128"/>
      <c r="Z235" s="146"/>
      <c r="AA235" s="160"/>
      <c r="AB235" s="27"/>
      <c r="AC235" s="34"/>
      <c r="AD235" s="41">
        <f t="shared" si="301"/>
        <v>0</v>
      </c>
      <c r="AE235" s="41">
        <f t="shared" si="302"/>
        <v>0</v>
      </c>
      <c r="AF235" s="41">
        <f t="shared" ca="1" si="303"/>
        <v>0</v>
      </c>
      <c r="AG235" s="41">
        <f t="shared" ca="1" si="304"/>
        <v>0</v>
      </c>
      <c r="AH235" s="34"/>
      <c r="AI235" s="109" t="str">
        <f t="shared" si="357"/>
        <v/>
      </c>
      <c r="AJ235" s="109">
        <f t="shared" si="305"/>
        <v>0</v>
      </c>
      <c r="AK235" s="109">
        <f t="shared" si="306"/>
        <v>0</v>
      </c>
      <c r="AL235" s="34"/>
      <c r="AM235" s="41">
        <f t="shared" si="307"/>
        <v>0</v>
      </c>
      <c r="AN235" s="41">
        <f t="shared" si="348"/>
        <v>0</v>
      </c>
      <c r="AO235" s="41">
        <f t="shared" si="308"/>
        <v>0</v>
      </c>
      <c r="AP235" s="41">
        <f t="shared" si="349"/>
        <v>0</v>
      </c>
      <c r="AQ235" s="41">
        <f t="shared" ca="1" si="309"/>
        <v>0</v>
      </c>
      <c r="AR235" s="41">
        <f t="shared" ca="1" si="350"/>
        <v>0</v>
      </c>
      <c r="AS235" s="41">
        <f t="shared" si="310"/>
        <v>0</v>
      </c>
      <c r="AT235" s="41">
        <f t="shared" si="351"/>
        <v>0</v>
      </c>
      <c r="AU235" s="41">
        <f t="shared" si="311"/>
        <v>0</v>
      </c>
      <c r="AV235" s="41">
        <f t="shared" si="352"/>
        <v>0</v>
      </c>
      <c r="AW235" s="34"/>
      <c r="AX235" s="34"/>
      <c r="AY235" s="41">
        <f t="shared" si="312"/>
        <v>0</v>
      </c>
      <c r="AZ235" s="41">
        <f t="shared" si="313"/>
        <v>0</v>
      </c>
      <c r="BA235" s="41">
        <f t="shared" si="358"/>
        <v>0</v>
      </c>
      <c r="BB235" s="41">
        <f t="shared" si="314"/>
        <v>0</v>
      </c>
      <c r="BC235" s="41">
        <f t="shared" si="315"/>
        <v>0</v>
      </c>
      <c r="BD235" s="34"/>
      <c r="BE235" s="41">
        <f t="shared" si="316"/>
        <v>0</v>
      </c>
      <c r="BF235" s="41">
        <f t="shared" si="317"/>
        <v>0</v>
      </c>
      <c r="BG235" s="41">
        <f t="shared" si="318"/>
        <v>0</v>
      </c>
      <c r="BH235" s="41">
        <f t="shared" si="319"/>
        <v>0</v>
      </c>
      <c r="BI235" s="41">
        <f t="shared" si="320"/>
        <v>0</v>
      </c>
      <c r="BJ235" s="41">
        <f t="shared" si="321"/>
        <v>0</v>
      </c>
      <c r="BK235" s="21"/>
      <c r="BL235" s="41">
        <f t="shared" si="354"/>
        <v>0</v>
      </c>
      <c r="BM235" s="41">
        <f t="shared" si="355"/>
        <v>0</v>
      </c>
      <c r="BN235" s="41">
        <f t="shared" si="322"/>
        <v>0</v>
      </c>
      <c r="BO235" s="41">
        <f t="shared" si="323"/>
        <v>0</v>
      </c>
      <c r="BP235" s="41">
        <f t="shared" si="324"/>
        <v>0</v>
      </c>
      <c r="BQ235" s="41">
        <f t="shared" si="325"/>
        <v>0</v>
      </c>
      <c r="BR235" s="41">
        <f t="shared" si="326"/>
        <v>0</v>
      </c>
      <c r="BS235" s="34"/>
      <c r="BT235" s="41">
        <f t="shared" si="327"/>
        <v>0</v>
      </c>
      <c r="BU235" s="41">
        <f t="shared" si="328"/>
        <v>0</v>
      </c>
      <c r="BV235" s="41">
        <f t="shared" si="329"/>
        <v>0</v>
      </c>
      <c r="BW235" s="41">
        <f t="shared" si="330"/>
        <v>0</v>
      </c>
      <c r="BX235" s="41">
        <f t="shared" si="331"/>
        <v>0</v>
      </c>
      <c r="BY235" s="41">
        <f t="shared" si="356"/>
        <v>0</v>
      </c>
      <c r="BZ235" s="41">
        <f t="shared" si="332"/>
        <v>0</v>
      </c>
      <c r="CA235" s="41">
        <f t="shared" si="333"/>
        <v>0</v>
      </c>
      <c r="CB235" s="41">
        <f t="shared" si="334"/>
        <v>0</v>
      </c>
      <c r="CC235" s="41">
        <f t="shared" si="335"/>
        <v>0</v>
      </c>
      <c r="CD235" s="41">
        <f t="shared" si="336"/>
        <v>0</v>
      </c>
      <c r="CE235" s="41">
        <f t="shared" si="337"/>
        <v>0</v>
      </c>
      <c r="CF235" s="41">
        <f t="shared" si="338"/>
        <v>0</v>
      </c>
      <c r="CG235" s="21"/>
      <c r="CH235" s="50">
        <f t="shared" si="339"/>
        <v>0</v>
      </c>
      <c r="CI235" s="50">
        <f t="shared" si="340"/>
        <v>0</v>
      </c>
      <c r="CJ235" s="50">
        <f t="shared" si="341"/>
        <v>0</v>
      </c>
      <c r="CK235" s="50"/>
      <c r="CL235" s="41">
        <f t="shared" ca="1" si="342"/>
        <v>0</v>
      </c>
      <c r="CM235" s="34"/>
      <c r="CN235" s="41">
        <f t="shared" si="343"/>
        <v>0</v>
      </c>
      <c r="CO235" s="41">
        <f t="shared" si="344"/>
        <v>0</v>
      </c>
      <c r="CP235" s="41">
        <f t="shared" si="345"/>
        <v>0</v>
      </c>
      <c r="CQ235" s="41">
        <f t="shared" si="346"/>
        <v>0</v>
      </c>
      <c r="CR235" s="41">
        <f t="shared" si="347"/>
        <v>0</v>
      </c>
      <c r="CS235" s="34"/>
      <c r="CT235" s="41">
        <f t="shared" si="359"/>
        <v>0</v>
      </c>
      <c r="CU235" s="34"/>
      <c r="CV235" s="39"/>
    </row>
    <row r="236" spans="1:100" ht="21" x14ac:dyDescent="0.35">
      <c r="A236" s="57"/>
      <c r="B236" s="128"/>
      <c r="C236" s="105"/>
      <c r="D236" s="149"/>
      <c r="E236" s="149"/>
      <c r="F236" s="144"/>
      <c r="G236" s="145"/>
      <c r="H236" s="144"/>
      <c r="I236" s="132"/>
      <c r="J236" s="98"/>
      <c r="K236" s="98"/>
      <c r="L236" s="98"/>
      <c r="M236" s="99"/>
      <c r="N236" s="147"/>
      <c r="O236" s="148"/>
      <c r="P236" s="101"/>
      <c r="Q236" s="135"/>
      <c r="R236" s="135"/>
      <c r="S236" s="135"/>
      <c r="T236" s="100"/>
      <c r="U236" s="100"/>
      <c r="V236" s="137"/>
      <c r="W236" s="138"/>
      <c r="X236" s="128"/>
      <c r="Y236" s="128"/>
      <c r="Z236" s="146"/>
      <c r="AA236" s="160"/>
      <c r="AB236" s="27"/>
      <c r="AC236" s="34"/>
      <c r="AD236" s="41">
        <f t="shared" si="301"/>
        <v>0</v>
      </c>
      <c r="AE236" s="41">
        <f t="shared" si="302"/>
        <v>0</v>
      </c>
      <c r="AF236" s="41">
        <f t="shared" ca="1" si="303"/>
        <v>0</v>
      </c>
      <c r="AG236" s="41">
        <f t="shared" ca="1" si="304"/>
        <v>0</v>
      </c>
      <c r="AH236" s="34"/>
      <c r="AI236" s="109" t="str">
        <f t="shared" si="357"/>
        <v/>
      </c>
      <c r="AJ236" s="109">
        <f t="shared" si="305"/>
        <v>0</v>
      </c>
      <c r="AK236" s="109">
        <f t="shared" si="306"/>
        <v>0</v>
      </c>
      <c r="AL236" s="34"/>
      <c r="AM236" s="41">
        <f t="shared" si="307"/>
        <v>0</v>
      </c>
      <c r="AN236" s="41">
        <f t="shared" si="348"/>
        <v>0</v>
      </c>
      <c r="AO236" s="41">
        <f t="shared" si="308"/>
        <v>0</v>
      </c>
      <c r="AP236" s="41">
        <f t="shared" si="349"/>
        <v>0</v>
      </c>
      <c r="AQ236" s="41">
        <f t="shared" ca="1" si="309"/>
        <v>0</v>
      </c>
      <c r="AR236" s="41">
        <f t="shared" ca="1" si="350"/>
        <v>0</v>
      </c>
      <c r="AS236" s="41">
        <f t="shared" si="310"/>
        <v>0</v>
      </c>
      <c r="AT236" s="41">
        <f t="shared" si="351"/>
        <v>0</v>
      </c>
      <c r="AU236" s="41">
        <f t="shared" si="311"/>
        <v>0</v>
      </c>
      <c r="AV236" s="41">
        <f t="shared" si="352"/>
        <v>0</v>
      </c>
      <c r="AW236" s="34"/>
      <c r="AX236" s="34"/>
      <c r="AY236" s="41">
        <f t="shared" si="312"/>
        <v>0</v>
      </c>
      <c r="AZ236" s="41">
        <f t="shared" si="313"/>
        <v>0</v>
      </c>
      <c r="BA236" s="41">
        <f t="shared" si="358"/>
        <v>0</v>
      </c>
      <c r="BB236" s="41">
        <f t="shared" si="314"/>
        <v>0</v>
      </c>
      <c r="BC236" s="41">
        <f t="shared" si="315"/>
        <v>0</v>
      </c>
      <c r="BD236" s="34"/>
      <c r="BE236" s="41">
        <f t="shared" si="316"/>
        <v>0</v>
      </c>
      <c r="BF236" s="41">
        <f t="shared" si="317"/>
        <v>0</v>
      </c>
      <c r="BG236" s="41">
        <f t="shared" si="318"/>
        <v>0</v>
      </c>
      <c r="BH236" s="41">
        <f t="shared" si="319"/>
        <v>0</v>
      </c>
      <c r="BI236" s="41">
        <f t="shared" si="320"/>
        <v>0</v>
      </c>
      <c r="BJ236" s="41">
        <f t="shared" si="321"/>
        <v>0</v>
      </c>
      <c r="BK236" s="21"/>
      <c r="BL236" s="41">
        <f t="shared" si="354"/>
        <v>0</v>
      </c>
      <c r="BM236" s="41">
        <f t="shared" si="355"/>
        <v>0</v>
      </c>
      <c r="BN236" s="41">
        <f t="shared" si="322"/>
        <v>0</v>
      </c>
      <c r="BO236" s="41">
        <f t="shared" si="323"/>
        <v>0</v>
      </c>
      <c r="BP236" s="41">
        <f t="shared" si="324"/>
        <v>0</v>
      </c>
      <c r="BQ236" s="41">
        <f t="shared" si="325"/>
        <v>0</v>
      </c>
      <c r="BR236" s="41">
        <f t="shared" si="326"/>
        <v>0</v>
      </c>
      <c r="BS236" s="34"/>
      <c r="BT236" s="41">
        <f t="shared" si="327"/>
        <v>0</v>
      </c>
      <c r="BU236" s="41">
        <f t="shared" si="328"/>
        <v>0</v>
      </c>
      <c r="BV236" s="41">
        <f t="shared" si="329"/>
        <v>0</v>
      </c>
      <c r="BW236" s="41">
        <f t="shared" si="330"/>
        <v>0</v>
      </c>
      <c r="BX236" s="41">
        <f t="shared" si="331"/>
        <v>0</v>
      </c>
      <c r="BY236" s="41">
        <f t="shared" si="356"/>
        <v>0</v>
      </c>
      <c r="BZ236" s="41">
        <f t="shared" si="332"/>
        <v>0</v>
      </c>
      <c r="CA236" s="41">
        <f t="shared" si="333"/>
        <v>0</v>
      </c>
      <c r="CB236" s="41">
        <f t="shared" si="334"/>
        <v>0</v>
      </c>
      <c r="CC236" s="41">
        <f t="shared" si="335"/>
        <v>0</v>
      </c>
      <c r="CD236" s="41">
        <f t="shared" si="336"/>
        <v>0</v>
      </c>
      <c r="CE236" s="41">
        <f t="shared" si="337"/>
        <v>0</v>
      </c>
      <c r="CF236" s="41">
        <f t="shared" si="338"/>
        <v>0</v>
      </c>
      <c r="CG236" s="21"/>
      <c r="CH236" s="50">
        <f t="shared" si="339"/>
        <v>0</v>
      </c>
      <c r="CI236" s="50">
        <f t="shared" si="340"/>
        <v>0</v>
      </c>
      <c r="CJ236" s="50">
        <f t="shared" si="341"/>
        <v>0</v>
      </c>
      <c r="CK236" s="50"/>
      <c r="CL236" s="41">
        <f t="shared" ca="1" si="342"/>
        <v>0</v>
      </c>
      <c r="CM236" s="34"/>
      <c r="CN236" s="41">
        <f t="shared" si="343"/>
        <v>0</v>
      </c>
      <c r="CO236" s="41">
        <f t="shared" si="344"/>
        <v>0</v>
      </c>
      <c r="CP236" s="41">
        <f t="shared" si="345"/>
        <v>0</v>
      </c>
      <c r="CQ236" s="41">
        <f t="shared" si="346"/>
        <v>0</v>
      </c>
      <c r="CR236" s="41">
        <f t="shared" si="347"/>
        <v>0</v>
      </c>
      <c r="CS236" s="34"/>
      <c r="CT236" s="41">
        <f t="shared" si="359"/>
        <v>0</v>
      </c>
      <c r="CU236" s="34"/>
      <c r="CV236" s="39"/>
    </row>
    <row r="237" spans="1:100" ht="21" x14ac:dyDescent="0.35">
      <c r="A237" s="57"/>
      <c r="B237" s="128"/>
      <c r="C237" s="105"/>
      <c r="D237" s="149"/>
      <c r="E237" s="149"/>
      <c r="F237" s="144"/>
      <c r="G237" s="145"/>
      <c r="H237" s="144"/>
      <c r="I237" s="132"/>
      <c r="J237" s="98"/>
      <c r="K237" s="98"/>
      <c r="L237" s="98"/>
      <c r="M237" s="99"/>
      <c r="N237" s="147"/>
      <c r="O237" s="148"/>
      <c r="P237" s="101"/>
      <c r="Q237" s="135"/>
      <c r="R237" s="135"/>
      <c r="S237" s="135"/>
      <c r="T237" s="100"/>
      <c r="U237" s="100"/>
      <c r="V237" s="137"/>
      <c r="W237" s="138"/>
      <c r="X237" s="128"/>
      <c r="Y237" s="128"/>
      <c r="Z237" s="146"/>
      <c r="AA237" s="160"/>
      <c r="AB237" s="27"/>
      <c r="AC237" s="34"/>
      <c r="AD237" s="41">
        <f t="shared" si="301"/>
        <v>0</v>
      </c>
      <c r="AE237" s="41">
        <f t="shared" si="302"/>
        <v>0</v>
      </c>
      <c r="AF237" s="41">
        <f t="shared" ca="1" si="303"/>
        <v>0</v>
      </c>
      <c r="AG237" s="41">
        <f t="shared" ca="1" si="304"/>
        <v>0</v>
      </c>
      <c r="AH237" s="34"/>
      <c r="AI237" s="109" t="str">
        <f t="shared" si="357"/>
        <v/>
      </c>
      <c r="AJ237" s="109">
        <f t="shared" si="305"/>
        <v>0</v>
      </c>
      <c r="AK237" s="109">
        <f t="shared" si="306"/>
        <v>0</v>
      </c>
      <c r="AL237" s="34"/>
      <c r="AM237" s="41">
        <f t="shared" si="307"/>
        <v>0</v>
      </c>
      <c r="AN237" s="41">
        <f t="shared" si="348"/>
        <v>0</v>
      </c>
      <c r="AO237" s="41">
        <f t="shared" si="308"/>
        <v>0</v>
      </c>
      <c r="AP237" s="41">
        <f t="shared" si="349"/>
        <v>0</v>
      </c>
      <c r="AQ237" s="41">
        <f t="shared" ca="1" si="309"/>
        <v>0</v>
      </c>
      <c r="AR237" s="41">
        <f t="shared" ca="1" si="350"/>
        <v>0</v>
      </c>
      <c r="AS237" s="41">
        <f t="shared" si="310"/>
        <v>0</v>
      </c>
      <c r="AT237" s="41">
        <f t="shared" si="351"/>
        <v>0</v>
      </c>
      <c r="AU237" s="41">
        <f t="shared" si="311"/>
        <v>0</v>
      </c>
      <c r="AV237" s="41">
        <f t="shared" si="352"/>
        <v>0</v>
      </c>
      <c r="AW237" s="34"/>
      <c r="AX237" s="34"/>
      <c r="AY237" s="41">
        <f t="shared" si="312"/>
        <v>0</v>
      </c>
      <c r="AZ237" s="41">
        <f t="shared" si="313"/>
        <v>0</v>
      </c>
      <c r="BA237" s="41">
        <f t="shared" si="358"/>
        <v>0</v>
      </c>
      <c r="BB237" s="41">
        <f t="shared" si="314"/>
        <v>0</v>
      </c>
      <c r="BC237" s="41">
        <f t="shared" si="315"/>
        <v>0</v>
      </c>
      <c r="BD237" s="34"/>
      <c r="BE237" s="41">
        <f t="shared" si="316"/>
        <v>0</v>
      </c>
      <c r="BF237" s="41">
        <f t="shared" si="317"/>
        <v>0</v>
      </c>
      <c r="BG237" s="41">
        <f t="shared" si="318"/>
        <v>0</v>
      </c>
      <c r="BH237" s="41">
        <f t="shared" si="319"/>
        <v>0</v>
      </c>
      <c r="BI237" s="41">
        <f t="shared" si="320"/>
        <v>0</v>
      </c>
      <c r="BJ237" s="41">
        <f t="shared" si="321"/>
        <v>0</v>
      </c>
      <c r="BK237" s="21"/>
      <c r="BL237" s="41">
        <f t="shared" si="354"/>
        <v>0</v>
      </c>
      <c r="BM237" s="41">
        <f t="shared" si="355"/>
        <v>0</v>
      </c>
      <c r="BN237" s="41">
        <f t="shared" si="322"/>
        <v>0</v>
      </c>
      <c r="BO237" s="41">
        <f t="shared" si="323"/>
        <v>0</v>
      </c>
      <c r="BP237" s="41">
        <f t="shared" si="324"/>
        <v>0</v>
      </c>
      <c r="BQ237" s="41">
        <f t="shared" si="325"/>
        <v>0</v>
      </c>
      <c r="BR237" s="41">
        <f t="shared" si="326"/>
        <v>0</v>
      </c>
      <c r="BS237" s="34"/>
      <c r="BT237" s="41">
        <f t="shared" si="327"/>
        <v>0</v>
      </c>
      <c r="BU237" s="41">
        <f t="shared" si="328"/>
        <v>0</v>
      </c>
      <c r="BV237" s="41">
        <f t="shared" si="329"/>
        <v>0</v>
      </c>
      <c r="BW237" s="41">
        <f t="shared" si="330"/>
        <v>0</v>
      </c>
      <c r="BX237" s="41">
        <f t="shared" si="331"/>
        <v>0</v>
      </c>
      <c r="BY237" s="41">
        <f t="shared" si="356"/>
        <v>0</v>
      </c>
      <c r="BZ237" s="41">
        <f t="shared" si="332"/>
        <v>0</v>
      </c>
      <c r="CA237" s="41">
        <f t="shared" si="333"/>
        <v>0</v>
      </c>
      <c r="CB237" s="41">
        <f t="shared" si="334"/>
        <v>0</v>
      </c>
      <c r="CC237" s="41">
        <f t="shared" si="335"/>
        <v>0</v>
      </c>
      <c r="CD237" s="41">
        <f t="shared" si="336"/>
        <v>0</v>
      </c>
      <c r="CE237" s="41">
        <f t="shared" si="337"/>
        <v>0</v>
      </c>
      <c r="CF237" s="41">
        <f t="shared" si="338"/>
        <v>0</v>
      </c>
      <c r="CG237" s="21"/>
      <c r="CH237" s="50">
        <f t="shared" si="339"/>
        <v>0</v>
      </c>
      <c r="CI237" s="50">
        <f t="shared" si="340"/>
        <v>0</v>
      </c>
      <c r="CJ237" s="50">
        <f t="shared" si="341"/>
        <v>0</v>
      </c>
      <c r="CK237" s="50"/>
      <c r="CL237" s="41">
        <f t="shared" ca="1" si="342"/>
        <v>0</v>
      </c>
      <c r="CM237" s="34"/>
      <c r="CN237" s="41">
        <f t="shared" si="343"/>
        <v>0</v>
      </c>
      <c r="CO237" s="41">
        <f t="shared" si="344"/>
        <v>0</v>
      </c>
      <c r="CP237" s="41">
        <f t="shared" si="345"/>
        <v>0</v>
      </c>
      <c r="CQ237" s="41">
        <f t="shared" si="346"/>
        <v>0</v>
      </c>
      <c r="CR237" s="41">
        <f t="shared" si="347"/>
        <v>0</v>
      </c>
      <c r="CS237" s="34"/>
      <c r="CT237" s="41">
        <f t="shared" si="359"/>
        <v>0</v>
      </c>
      <c r="CU237" s="34"/>
      <c r="CV237" s="39"/>
    </row>
    <row r="238" spans="1:100" ht="21" x14ac:dyDescent="0.35">
      <c r="A238" s="57"/>
      <c r="B238" s="128"/>
      <c r="C238" s="105"/>
      <c r="D238" s="149"/>
      <c r="E238" s="149"/>
      <c r="F238" s="144"/>
      <c r="G238" s="145"/>
      <c r="H238" s="144"/>
      <c r="I238" s="132"/>
      <c r="J238" s="98"/>
      <c r="K238" s="98"/>
      <c r="L238" s="98"/>
      <c r="M238" s="99"/>
      <c r="N238" s="147"/>
      <c r="O238" s="148"/>
      <c r="P238" s="101"/>
      <c r="Q238" s="135"/>
      <c r="R238" s="135"/>
      <c r="S238" s="135"/>
      <c r="T238" s="100"/>
      <c r="U238" s="100"/>
      <c r="V238" s="137"/>
      <c r="W238" s="138"/>
      <c r="X238" s="128"/>
      <c r="Y238" s="128"/>
      <c r="Z238" s="146"/>
      <c r="AA238" s="160"/>
      <c r="AB238" s="27"/>
      <c r="AC238" s="34"/>
      <c r="AD238" s="41">
        <f t="shared" si="301"/>
        <v>0</v>
      </c>
      <c r="AE238" s="41">
        <f t="shared" si="302"/>
        <v>0</v>
      </c>
      <c r="AF238" s="41">
        <f t="shared" ca="1" si="303"/>
        <v>0</v>
      </c>
      <c r="AG238" s="41">
        <f t="shared" ca="1" si="304"/>
        <v>0</v>
      </c>
      <c r="AH238" s="34"/>
      <c r="AI238" s="109" t="str">
        <f t="shared" si="357"/>
        <v/>
      </c>
      <c r="AJ238" s="109">
        <f t="shared" si="305"/>
        <v>0</v>
      </c>
      <c r="AK238" s="109">
        <f t="shared" si="306"/>
        <v>0</v>
      </c>
      <c r="AL238" s="34"/>
      <c r="AM238" s="41">
        <f t="shared" si="307"/>
        <v>0</v>
      </c>
      <c r="AN238" s="41">
        <f t="shared" si="348"/>
        <v>0</v>
      </c>
      <c r="AO238" s="41">
        <f t="shared" si="308"/>
        <v>0</v>
      </c>
      <c r="AP238" s="41">
        <f t="shared" si="349"/>
        <v>0</v>
      </c>
      <c r="AQ238" s="41">
        <f t="shared" ca="1" si="309"/>
        <v>0</v>
      </c>
      <c r="AR238" s="41">
        <f t="shared" ca="1" si="350"/>
        <v>0</v>
      </c>
      <c r="AS238" s="41">
        <f t="shared" si="310"/>
        <v>0</v>
      </c>
      <c r="AT238" s="41">
        <f t="shared" si="351"/>
        <v>0</v>
      </c>
      <c r="AU238" s="41">
        <f t="shared" si="311"/>
        <v>0</v>
      </c>
      <c r="AV238" s="41">
        <f t="shared" si="352"/>
        <v>0</v>
      </c>
      <c r="AW238" s="34"/>
      <c r="AX238" s="34"/>
      <c r="AY238" s="41">
        <f t="shared" si="312"/>
        <v>0</v>
      </c>
      <c r="AZ238" s="41">
        <f t="shared" si="313"/>
        <v>0</v>
      </c>
      <c r="BA238" s="41">
        <f t="shared" si="358"/>
        <v>0</v>
      </c>
      <c r="BB238" s="41">
        <f t="shared" si="314"/>
        <v>0</v>
      </c>
      <c r="BC238" s="41">
        <f t="shared" si="315"/>
        <v>0</v>
      </c>
      <c r="BD238" s="34"/>
      <c r="BE238" s="41">
        <f t="shared" si="316"/>
        <v>0</v>
      </c>
      <c r="BF238" s="41">
        <f t="shared" si="317"/>
        <v>0</v>
      </c>
      <c r="BG238" s="41">
        <f t="shared" si="318"/>
        <v>0</v>
      </c>
      <c r="BH238" s="41">
        <f t="shared" si="319"/>
        <v>0</v>
      </c>
      <c r="BI238" s="41">
        <f t="shared" si="320"/>
        <v>0</v>
      </c>
      <c r="BJ238" s="41">
        <f t="shared" si="321"/>
        <v>0</v>
      </c>
      <c r="BK238" s="21"/>
      <c r="BL238" s="41">
        <f t="shared" si="354"/>
        <v>0</v>
      </c>
      <c r="BM238" s="41">
        <f t="shared" si="355"/>
        <v>0</v>
      </c>
      <c r="BN238" s="41">
        <f t="shared" si="322"/>
        <v>0</v>
      </c>
      <c r="BO238" s="41">
        <f t="shared" si="323"/>
        <v>0</v>
      </c>
      <c r="BP238" s="41">
        <f t="shared" si="324"/>
        <v>0</v>
      </c>
      <c r="BQ238" s="41">
        <f t="shared" si="325"/>
        <v>0</v>
      </c>
      <c r="BR238" s="41">
        <f t="shared" si="326"/>
        <v>0</v>
      </c>
      <c r="BS238" s="34"/>
      <c r="BT238" s="41">
        <f t="shared" si="327"/>
        <v>0</v>
      </c>
      <c r="BU238" s="41">
        <f t="shared" si="328"/>
        <v>0</v>
      </c>
      <c r="BV238" s="41">
        <f t="shared" si="329"/>
        <v>0</v>
      </c>
      <c r="BW238" s="41">
        <f t="shared" si="330"/>
        <v>0</v>
      </c>
      <c r="BX238" s="41">
        <f t="shared" si="331"/>
        <v>0</v>
      </c>
      <c r="BY238" s="41">
        <f t="shared" si="356"/>
        <v>0</v>
      </c>
      <c r="BZ238" s="41">
        <f t="shared" si="332"/>
        <v>0</v>
      </c>
      <c r="CA238" s="41">
        <f t="shared" si="333"/>
        <v>0</v>
      </c>
      <c r="CB238" s="41">
        <f t="shared" si="334"/>
        <v>0</v>
      </c>
      <c r="CC238" s="41">
        <f t="shared" si="335"/>
        <v>0</v>
      </c>
      <c r="CD238" s="41">
        <f t="shared" si="336"/>
        <v>0</v>
      </c>
      <c r="CE238" s="41">
        <f t="shared" si="337"/>
        <v>0</v>
      </c>
      <c r="CF238" s="41">
        <f t="shared" si="338"/>
        <v>0</v>
      </c>
      <c r="CG238" s="21"/>
      <c r="CH238" s="50">
        <f t="shared" si="339"/>
        <v>0</v>
      </c>
      <c r="CI238" s="50">
        <f t="shared" si="340"/>
        <v>0</v>
      </c>
      <c r="CJ238" s="50">
        <f t="shared" si="341"/>
        <v>0</v>
      </c>
      <c r="CK238" s="50"/>
      <c r="CL238" s="41">
        <f t="shared" ca="1" si="342"/>
        <v>0</v>
      </c>
      <c r="CM238" s="34"/>
      <c r="CN238" s="41">
        <f t="shared" si="343"/>
        <v>0</v>
      </c>
      <c r="CO238" s="41">
        <f t="shared" si="344"/>
        <v>0</v>
      </c>
      <c r="CP238" s="41">
        <f t="shared" si="345"/>
        <v>0</v>
      </c>
      <c r="CQ238" s="41">
        <f t="shared" si="346"/>
        <v>0</v>
      </c>
      <c r="CR238" s="41">
        <f t="shared" si="347"/>
        <v>0</v>
      </c>
      <c r="CS238" s="34"/>
      <c r="CT238" s="41">
        <f t="shared" si="359"/>
        <v>0</v>
      </c>
      <c r="CU238" s="34"/>
      <c r="CV238" s="39"/>
    </row>
    <row r="239" spans="1:100" ht="21" x14ac:dyDescent="0.35">
      <c r="A239" s="57"/>
      <c r="B239" s="128"/>
      <c r="C239" s="105"/>
      <c r="D239" s="149"/>
      <c r="E239" s="149"/>
      <c r="F239" s="144"/>
      <c r="G239" s="145"/>
      <c r="H239" s="144"/>
      <c r="I239" s="132"/>
      <c r="J239" s="98"/>
      <c r="K239" s="98"/>
      <c r="L239" s="98"/>
      <c r="M239" s="99"/>
      <c r="N239" s="147"/>
      <c r="O239" s="148"/>
      <c r="P239" s="101"/>
      <c r="Q239" s="135"/>
      <c r="R239" s="135"/>
      <c r="S239" s="135"/>
      <c r="T239" s="100"/>
      <c r="U239" s="100"/>
      <c r="V239" s="137"/>
      <c r="W239" s="138"/>
      <c r="X239" s="128"/>
      <c r="Y239" s="128"/>
      <c r="Z239" s="146"/>
      <c r="AA239" s="160"/>
      <c r="AB239" s="27"/>
      <c r="AC239" s="34"/>
      <c r="AD239" s="41">
        <f t="shared" si="301"/>
        <v>0</v>
      </c>
      <c r="AE239" s="41">
        <f t="shared" si="302"/>
        <v>0</v>
      </c>
      <c r="AF239" s="41">
        <f t="shared" ca="1" si="303"/>
        <v>0</v>
      </c>
      <c r="AG239" s="41">
        <f t="shared" ca="1" si="304"/>
        <v>0</v>
      </c>
      <c r="AH239" s="34"/>
      <c r="AI239" s="109" t="str">
        <f t="shared" si="357"/>
        <v/>
      </c>
      <c r="AJ239" s="109">
        <f t="shared" si="305"/>
        <v>0</v>
      </c>
      <c r="AK239" s="109">
        <f t="shared" si="306"/>
        <v>0</v>
      </c>
      <c r="AL239" s="34"/>
      <c r="AM239" s="41">
        <f t="shared" si="307"/>
        <v>0</v>
      </c>
      <c r="AN239" s="41">
        <f t="shared" si="348"/>
        <v>0</v>
      </c>
      <c r="AO239" s="41">
        <f t="shared" si="308"/>
        <v>0</v>
      </c>
      <c r="AP239" s="41">
        <f t="shared" si="349"/>
        <v>0</v>
      </c>
      <c r="AQ239" s="41">
        <f t="shared" ca="1" si="309"/>
        <v>0</v>
      </c>
      <c r="AR239" s="41">
        <f t="shared" ca="1" si="350"/>
        <v>0</v>
      </c>
      <c r="AS239" s="41">
        <f t="shared" si="310"/>
        <v>0</v>
      </c>
      <c r="AT239" s="41">
        <f t="shared" si="351"/>
        <v>0</v>
      </c>
      <c r="AU239" s="41">
        <f t="shared" si="311"/>
        <v>0</v>
      </c>
      <c r="AV239" s="41">
        <f t="shared" si="352"/>
        <v>0</v>
      </c>
      <c r="AW239" s="34"/>
      <c r="AX239" s="34"/>
      <c r="AY239" s="41">
        <f t="shared" si="312"/>
        <v>0</v>
      </c>
      <c r="AZ239" s="41">
        <f t="shared" si="313"/>
        <v>0</v>
      </c>
      <c r="BA239" s="41">
        <f t="shared" si="358"/>
        <v>0</v>
      </c>
      <c r="BB239" s="41">
        <f t="shared" si="314"/>
        <v>0</v>
      </c>
      <c r="BC239" s="41">
        <f t="shared" si="315"/>
        <v>0</v>
      </c>
      <c r="BD239" s="34"/>
      <c r="BE239" s="41">
        <f t="shared" si="316"/>
        <v>0</v>
      </c>
      <c r="BF239" s="41">
        <f t="shared" si="317"/>
        <v>0</v>
      </c>
      <c r="BG239" s="41">
        <f t="shared" si="318"/>
        <v>0</v>
      </c>
      <c r="BH239" s="41">
        <f t="shared" si="319"/>
        <v>0</v>
      </c>
      <c r="BI239" s="41">
        <f t="shared" si="320"/>
        <v>0</v>
      </c>
      <c r="BJ239" s="41">
        <f t="shared" si="321"/>
        <v>0</v>
      </c>
      <c r="BK239" s="21"/>
      <c r="BL239" s="41">
        <f t="shared" si="354"/>
        <v>0</v>
      </c>
      <c r="BM239" s="41">
        <f t="shared" si="355"/>
        <v>0</v>
      </c>
      <c r="BN239" s="41">
        <f t="shared" si="322"/>
        <v>0</v>
      </c>
      <c r="BO239" s="41">
        <f t="shared" si="323"/>
        <v>0</v>
      </c>
      <c r="BP239" s="41">
        <f t="shared" si="324"/>
        <v>0</v>
      </c>
      <c r="BQ239" s="41">
        <f t="shared" si="325"/>
        <v>0</v>
      </c>
      <c r="BR239" s="41">
        <f t="shared" si="326"/>
        <v>0</v>
      </c>
      <c r="BS239" s="34"/>
      <c r="BT239" s="41">
        <f t="shared" si="327"/>
        <v>0</v>
      </c>
      <c r="BU239" s="41">
        <f t="shared" si="328"/>
        <v>0</v>
      </c>
      <c r="BV239" s="41">
        <f t="shared" si="329"/>
        <v>0</v>
      </c>
      <c r="BW239" s="41">
        <f t="shared" si="330"/>
        <v>0</v>
      </c>
      <c r="BX239" s="41">
        <f t="shared" si="331"/>
        <v>0</v>
      </c>
      <c r="BY239" s="41">
        <f t="shared" si="356"/>
        <v>0</v>
      </c>
      <c r="BZ239" s="41">
        <f t="shared" si="332"/>
        <v>0</v>
      </c>
      <c r="CA239" s="41">
        <f t="shared" si="333"/>
        <v>0</v>
      </c>
      <c r="CB239" s="41">
        <f t="shared" si="334"/>
        <v>0</v>
      </c>
      <c r="CC239" s="41">
        <f t="shared" si="335"/>
        <v>0</v>
      </c>
      <c r="CD239" s="41">
        <f t="shared" si="336"/>
        <v>0</v>
      </c>
      <c r="CE239" s="41">
        <f t="shared" si="337"/>
        <v>0</v>
      </c>
      <c r="CF239" s="41">
        <f t="shared" si="338"/>
        <v>0</v>
      </c>
      <c r="CG239" s="21"/>
      <c r="CH239" s="50">
        <f t="shared" si="339"/>
        <v>0</v>
      </c>
      <c r="CI239" s="50">
        <f t="shared" si="340"/>
        <v>0</v>
      </c>
      <c r="CJ239" s="50">
        <f t="shared" si="341"/>
        <v>0</v>
      </c>
      <c r="CK239" s="50"/>
      <c r="CL239" s="41">
        <f t="shared" ca="1" si="342"/>
        <v>0</v>
      </c>
      <c r="CM239" s="34"/>
      <c r="CN239" s="41">
        <f t="shared" si="343"/>
        <v>0</v>
      </c>
      <c r="CO239" s="41">
        <f t="shared" si="344"/>
        <v>0</v>
      </c>
      <c r="CP239" s="41">
        <f t="shared" si="345"/>
        <v>0</v>
      </c>
      <c r="CQ239" s="41">
        <f t="shared" si="346"/>
        <v>0</v>
      </c>
      <c r="CR239" s="41">
        <f t="shared" si="347"/>
        <v>0</v>
      </c>
      <c r="CS239" s="34"/>
      <c r="CT239" s="41">
        <f t="shared" si="359"/>
        <v>0</v>
      </c>
      <c r="CU239" s="34"/>
      <c r="CV239" s="39"/>
    </row>
    <row r="240" spans="1:100" ht="21" x14ac:dyDescent="0.35">
      <c r="A240" s="57"/>
      <c r="B240" s="128"/>
      <c r="C240" s="105"/>
      <c r="D240" s="149"/>
      <c r="E240" s="149"/>
      <c r="F240" s="144"/>
      <c r="G240" s="145"/>
      <c r="H240" s="144"/>
      <c r="I240" s="132"/>
      <c r="J240" s="98"/>
      <c r="K240" s="98"/>
      <c r="L240" s="98"/>
      <c r="M240" s="99"/>
      <c r="N240" s="147"/>
      <c r="O240" s="148"/>
      <c r="P240" s="101"/>
      <c r="Q240" s="135"/>
      <c r="R240" s="135"/>
      <c r="S240" s="135"/>
      <c r="T240" s="100"/>
      <c r="U240" s="100"/>
      <c r="V240" s="137"/>
      <c r="W240" s="138"/>
      <c r="X240" s="128"/>
      <c r="Y240" s="128"/>
      <c r="Z240" s="146"/>
      <c r="AA240" s="160"/>
      <c r="AB240" s="27"/>
      <c r="AC240" s="34"/>
      <c r="AD240" s="41">
        <f t="shared" si="301"/>
        <v>0</v>
      </c>
      <c r="AE240" s="41">
        <f t="shared" si="302"/>
        <v>0</v>
      </c>
      <c r="AF240" s="41">
        <f t="shared" ca="1" si="303"/>
        <v>0</v>
      </c>
      <c r="AG240" s="41">
        <f t="shared" ca="1" si="304"/>
        <v>0</v>
      </c>
      <c r="AH240" s="34"/>
      <c r="AI240" s="109" t="str">
        <f t="shared" si="357"/>
        <v/>
      </c>
      <c r="AJ240" s="109">
        <f t="shared" si="305"/>
        <v>0</v>
      </c>
      <c r="AK240" s="109">
        <f t="shared" si="306"/>
        <v>0</v>
      </c>
      <c r="AL240" s="34"/>
      <c r="AM240" s="41">
        <f t="shared" si="307"/>
        <v>0</v>
      </c>
      <c r="AN240" s="41">
        <f t="shared" si="348"/>
        <v>0</v>
      </c>
      <c r="AO240" s="41">
        <f t="shared" si="308"/>
        <v>0</v>
      </c>
      <c r="AP240" s="41">
        <f t="shared" si="349"/>
        <v>0</v>
      </c>
      <c r="AQ240" s="41">
        <f t="shared" ca="1" si="309"/>
        <v>0</v>
      </c>
      <c r="AR240" s="41">
        <f t="shared" ca="1" si="350"/>
        <v>0</v>
      </c>
      <c r="AS240" s="41">
        <f t="shared" si="310"/>
        <v>0</v>
      </c>
      <c r="AT240" s="41">
        <f t="shared" si="351"/>
        <v>0</v>
      </c>
      <c r="AU240" s="41">
        <f t="shared" si="311"/>
        <v>0</v>
      </c>
      <c r="AV240" s="41">
        <f t="shared" si="352"/>
        <v>0</v>
      </c>
      <c r="AW240" s="34"/>
      <c r="AX240" s="34"/>
      <c r="AY240" s="41">
        <f t="shared" si="312"/>
        <v>0</v>
      </c>
      <c r="AZ240" s="41">
        <f t="shared" si="313"/>
        <v>0</v>
      </c>
      <c r="BA240" s="41">
        <f t="shared" si="358"/>
        <v>0</v>
      </c>
      <c r="BB240" s="41">
        <f t="shared" si="314"/>
        <v>0</v>
      </c>
      <c r="BC240" s="41">
        <f t="shared" si="315"/>
        <v>0</v>
      </c>
      <c r="BD240" s="34"/>
      <c r="BE240" s="41">
        <f t="shared" si="316"/>
        <v>0</v>
      </c>
      <c r="BF240" s="41">
        <f t="shared" si="317"/>
        <v>0</v>
      </c>
      <c r="BG240" s="41">
        <f t="shared" si="318"/>
        <v>0</v>
      </c>
      <c r="BH240" s="41">
        <f t="shared" si="319"/>
        <v>0</v>
      </c>
      <c r="BI240" s="41">
        <f t="shared" si="320"/>
        <v>0</v>
      </c>
      <c r="BJ240" s="41">
        <f t="shared" si="321"/>
        <v>0</v>
      </c>
      <c r="BK240" s="21"/>
      <c r="BL240" s="41">
        <f t="shared" si="354"/>
        <v>0</v>
      </c>
      <c r="BM240" s="41">
        <f t="shared" si="355"/>
        <v>0</v>
      </c>
      <c r="BN240" s="41">
        <f t="shared" si="322"/>
        <v>0</v>
      </c>
      <c r="BO240" s="41">
        <f t="shared" si="323"/>
        <v>0</v>
      </c>
      <c r="BP240" s="41">
        <f t="shared" si="324"/>
        <v>0</v>
      </c>
      <c r="BQ240" s="41">
        <f t="shared" si="325"/>
        <v>0</v>
      </c>
      <c r="BR240" s="41">
        <f t="shared" si="326"/>
        <v>0</v>
      </c>
      <c r="BS240" s="34"/>
      <c r="BT240" s="41">
        <f t="shared" si="327"/>
        <v>0</v>
      </c>
      <c r="BU240" s="41">
        <f t="shared" si="328"/>
        <v>0</v>
      </c>
      <c r="BV240" s="41">
        <f t="shared" si="329"/>
        <v>0</v>
      </c>
      <c r="BW240" s="41">
        <f t="shared" si="330"/>
        <v>0</v>
      </c>
      <c r="BX240" s="41">
        <f t="shared" si="331"/>
        <v>0</v>
      </c>
      <c r="BY240" s="41">
        <f t="shared" si="356"/>
        <v>0</v>
      </c>
      <c r="BZ240" s="41">
        <f t="shared" si="332"/>
        <v>0</v>
      </c>
      <c r="CA240" s="41">
        <f t="shared" si="333"/>
        <v>0</v>
      </c>
      <c r="CB240" s="41">
        <f t="shared" si="334"/>
        <v>0</v>
      </c>
      <c r="CC240" s="41">
        <f t="shared" si="335"/>
        <v>0</v>
      </c>
      <c r="CD240" s="41">
        <f t="shared" si="336"/>
        <v>0</v>
      </c>
      <c r="CE240" s="41">
        <f t="shared" si="337"/>
        <v>0</v>
      </c>
      <c r="CF240" s="41">
        <f t="shared" si="338"/>
        <v>0</v>
      </c>
      <c r="CG240" s="21"/>
      <c r="CH240" s="50">
        <f t="shared" si="339"/>
        <v>0</v>
      </c>
      <c r="CI240" s="50">
        <f t="shared" si="340"/>
        <v>0</v>
      </c>
      <c r="CJ240" s="50">
        <f t="shared" si="341"/>
        <v>0</v>
      </c>
      <c r="CK240" s="50"/>
      <c r="CL240" s="41">
        <f t="shared" ca="1" si="342"/>
        <v>0</v>
      </c>
      <c r="CM240" s="34"/>
      <c r="CN240" s="41">
        <f t="shared" si="343"/>
        <v>0</v>
      </c>
      <c r="CO240" s="41">
        <f t="shared" si="344"/>
        <v>0</v>
      </c>
      <c r="CP240" s="41">
        <f t="shared" si="345"/>
        <v>0</v>
      </c>
      <c r="CQ240" s="41">
        <f t="shared" si="346"/>
        <v>0</v>
      </c>
      <c r="CR240" s="41">
        <f t="shared" si="347"/>
        <v>0</v>
      </c>
      <c r="CS240" s="34"/>
      <c r="CT240" s="41">
        <f t="shared" si="359"/>
        <v>0</v>
      </c>
      <c r="CU240" s="34"/>
      <c r="CV240" s="39"/>
    </row>
    <row r="241" spans="1:100" ht="21" x14ac:dyDescent="0.35">
      <c r="A241" s="57"/>
      <c r="B241" s="128"/>
      <c r="C241" s="105"/>
      <c r="D241" s="149"/>
      <c r="E241" s="149"/>
      <c r="F241" s="144"/>
      <c r="G241" s="145"/>
      <c r="H241" s="144"/>
      <c r="I241" s="132"/>
      <c r="J241" s="98"/>
      <c r="K241" s="98"/>
      <c r="L241" s="98"/>
      <c r="M241" s="99"/>
      <c r="N241" s="147"/>
      <c r="O241" s="148"/>
      <c r="P241" s="101"/>
      <c r="Q241" s="135"/>
      <c r="R241" s="135"/>
      <c r="S241" s="135"/>
      <c r="T241" s="100"/>
      <c r="U241" s="100"/>
      <c r="V241" s="137"/>
      <c r="W241" s="138"/>
      <c r="X241" s="128"/>
      <c r="Y241" s="128"/>
      <c r="Z241" s="146"/>
      <c r="AA241" s="160"/>
      <c r="AB241" s="27"/>
      <c r="AC241" s="34"/>
      <c r="AD241" s="41">
        <f t="shared" si="301"/>
        <v>0</v>
      </c>
      <c r="AE241" s="41">
        <f t="shared" si="302"/>
        <v>0</v>
      </c>
      <c r="AF241" s="41">
        <f t="shared" ca="1" si="303"/>
        <v>0</v>
      </c>
      <c r="AG241" s="41">
        <f t="shared" ca="1" si="304"/>
        <v>0</v>
      </c>
      <c r="AH241" s="34"/>
      <c r="AI241" s="109" t="str">
        <f t="shared" si="357"/>
        <v/>
      </c>
      <c r="AJ241" s="109">
        <f t="shared" si="305"/>
        <v>0</v>
      </c>
      <c r="AK241" s="109">
        <f t="shared" si="306"/>
        <v>0</v>
      </c>
      <c r="AL241" s="34"/>
      <c r="AM241" s="41">
        <f t="shared" si="307"/>
        <v>0</v>
      </c>
      <c r="AN241" s="41">
        <f t="shared" si="348"/>
        <v>0</v>
      </c>
      <c r="AO241" s="41">
        <f t="shared" si="308"/>
        <v>0</v>
      </c>
      <c r="AP241" s="41">
        <f t="shared" si="349"/>
        <v>0</v>
      </c>
      <c r="AQ241" s="41">
        <f t="shared" ca="1" si="309"/>
        <v>0</v>
      </c>
      <c r="AR241" s="41">
        <f t="shared" ca="1" si="350"/>
        <v>0</v>
      </c>
      <c r="AS241" s="41">
        <f t="shared" si="310"/>
        <v>0</v>
      </c>
      <c r="AT241" s="41">
        <f t="shared" si="351"/>
        <v>0</v>
      </c>
      <c r="AU241" s="41">
        <f t="shared" si="311"/>
        <v>0</v>
      </c>
      <c r="AV241" s="41">
        <f t="shared" si="352"/>
        <v>0</v>
      </c>
      <c r="AW241" s="34"/>
      <c r="AX241" s="34"/>
      <c r="AY241" s="41">
        <f t="shared" si="312"/>
        <v>0</v>
      </c>
      <c r="AZ241" s="41">
        <f t="shared" si="313"/>
        <v>0</v>
      </c>
      <c r="BA241" s="41">
        <f t="shared" si="358"/>
        <v>0</v>
      </c>
      <c r="BB241" s="41">
        <f t="shared" si="314"/>
        <v>0</v>
      </c>
      <c r="BC241" s="41">
        <f t="shared" si="315"/>
        <v>0</v>
      </c>
      <c r="BD241" s="34"/>
      <c r="BE241" s="41">
        <f t="shared" si="316"/>
        <v>0</v>
      </c>
      <c r="BF241" s="41">
        <f t="shared" si="317"/>
        <v>0</v>
      </c>
      <c r="BG241" s="41">
        <f t="shared" si="318"/>
        <v>0</v>
      </c>
      <c r="BH241" s="41">
        <f t="shared" si="319"/>
        <v>0</v>
      </c>
      <c r="BI241" s="41">
        <f t="shared" si="320"/>
        <v>0</v>
      </c>
      <c r="BJ241" s="41">
        <f t="shared" si="321"/>
        <v>0</v>
      </c>
      <c r="BK241" s="21"/>
      <c r="BL241" s="41">
        <f t="shared" si="354"/>
        <v>0</v>
      </c>
      <c r="BM241" s="41">
        <f t="shared" si="355"/>
        <v>0</v>
      </c>
      <c r="BN241" s="41">
        <f t="shared" si="322"/>
        <v>0</v>
      </c>
      <c r="BO241" s="41">
        <f t="shared" si="323"/>
        <v>0</v>
      </c>
      <c r="BP241" s="41">
        <f t="shared" si="324"/>
        <v>0</v>
      </c>
      <c r="BQ241" s="41">
        <f t="shared" si="325"/>
        <v>0</v>
      </c>
      <c r="BR241" s="41">
        <f t="shared" si="326"/>
        <v>0</v>
      </c>
      <c r="BS241" s="34"/>
      <c r="BT241" s="41">
        <f t="shared" si="327"/>
        <v>0</v>
      </c>
      <c r="BU241" s="41">
        <f t="shared" si="328"/>
        <v>0</v>
      </c>
      <c r="BV241" s="41">
        <f t="shared" si="329"/>
        <v>0</v>
      </c>
      <c r="BW241" s="41">
        <f t="shared" si="330"/>
        <v>0</v>
      </c>
      <c r="BX241" s="41">
        <f t="shared" si="331"/>
        <v>0</v>
      </c>
      <c r="BY241" s="41">
        <f t="shared" si="356"/>
        <v>0</v>
      </c>
      <c r="BZ241" s="41">
        <f t="shared" si="332"/>
        <v>0</v>
      </c>
      <c r="CA241" s="41">
        <f t="shared" si="333"/>
        <v>0</v>
      </c>
      <c r="CB241" s="41">
        <f t="shared" si="334"/>
        <v>0</v>
      </c>
      <c r="CC241" s="41">
        <f t="shared" si="335"/>
        <v>0</v>
      </c>
      <c r="CD241" s="41">
        <f t="shared" si="336"/>
        <v>0</v>
      </c>
      <c r="CE241" s="41">
        <f t="shared" si="337"/>
        <v>0</v>
      </c>
      <c r="CF241" s="41">
        <f t="shared" si="338"/>
        <v>0</v>
      </c>
      <c r="CG241" s="21"/>
      <c r="CH241" s="50">
        <f t="shared" si="339"/>
        <v>0</v>
      </c>
      <c r="CI241" s="50">
        <f t="shared" si="340"/>
        <v>0</v>
      </c>
      <c r="CJ241" s="50">
        <f t="shared" si="341"/>
        <v>0</v>
      </c>
      <c r="CK241" s="50"/>
      <c r="CL241" s="41">
        <f t="shared" ca="1" si="342"/>
        <v>0</v>
      </c>
      <c r="CM241" s="34"/>
      <c r="CN241" s="41">
        <f t="shared" si="343"/>
        <v>0</v>
      </c>
      <c r="CO241" s="41">
        <f t="shared" si="344"/>
        <v>0</v>
      </c>
      <c r="CP241" s="41">
        <f t="shared" si="345"/>
        <v>0</v>
      </c>
      <c r="CQ241" s="41">
        <f t="shared" si="346"/>
        <v>0</v>
      </c>
      <c r="CR241" s="41">
        <f t="shared" si="347"/>
        <v>0</v>
      </c>
      <c r="CS241" s="34"/>
      <c r="CT241" s="41">
        <f t="shared" si="359"/>
        <v>0</v>
      </c>
      <c r="CU241" s="34"/>
      <c r="CV241" s="39"/>
    </row>
    <row r="242" spans="1:100" ht="21" x14ac:dyDescent="0.35">
      <c r="A242" s="57"/>
      <c r="B242" s="128"/>
      <c r="C242" s="105"/>
      <c r="D242" s="149"/>
      <c r="E242" s="149"/>
      <c r="F242" s="144"/>
      <c r="G242" s="145"/>
      <c r="H242" s="144"/>
      <c r="I242" s="132"/>
      <c r="J242" s="98"/>
      <c r="K242" s="98"/>
      <c r="L242" s="98"/>
      <c r="M242" s="99"/>
      <c r="N242" s="147"/>
      <c r="O242" s="148"/>
      <c r="P242" s="101"/>
      <c r="Q242" s="135"/>
      <c r="R242" s="135"/>
      <c r="S242" s="135"/>
      <c r="T242" s="100"/>
      <c r="U242" s="100"/>
      <c r="V242" s="137"/>
      <c r="W242" s="138"/>
      <c r="X242" s="128"/>
      <c r="Y242" s="128"/>
      <c r="Z242" s="146"/>
      <c r="AA242" s="160"/>
      <c r="AB242" s="27"/>
      <c r="AC242" s="34"/>
      <c r="AD242" s="41">
        <f t="shared" si="301"/>
        <v>0</v>
      </c>
      <c r="AE242" s="41">
        <f t="shared" si="302"/>
        <v>0</v>
      </c>
      <c r="AF242" s="41">
        <f t="shared" ca="1" si="303"/>
        <v>0</v>
      </c>
      <c r="AG242" s="41">
        <f t="shared" ca="1" si="304"/>
        <v>0</v>
      </c>
      <c r="AH242" s="34"/>
      <c r="AI242" s="109" t="str">
        <f t="shared" si="357"/>
        <v/>
      </c>
      <c r="AJ242" s="109">
        <f t="shared" si="305"/>
        <v>0</v>
      </c>
      <c r="AK242" s="109">
        <f t="shared" si="306"/>
        <v>0</v>
      </c>
      <c r="AL242" s="34"/>
      <c r="AM242" s="41">
        <f t="shared" si="307"/>
        <v>0</v>
      </c>
      <c r="AN242" s="41">
        <f t="shared" si="348"/>
        <v>0</v>
      </c>
      <c r="AO242" s="41">
        <f t="shared" si="308"/>
        <v>0</v>
      </c>
      <c r="AP242" s="41">
        <f t="shared" si="349"/>
        <v>0</v>
      </c>
      <c r="AQ242" s="41">
        <f t="shared" ca="1" si="309"/>
        <v>0</v>
      </c>
      <c r="AR242" s="41">
        <f t="shared" ca="1" si="350"/>
        <v>0</v>
      </c>
      <c r="AS242" s="41">
        <f t="shared" si="310"/>
        <v>0</v>
      </c>
      <c r="AT242" s="41">
        <f t="shared" si="351"/>
        <v>0</v>
      </c>
      <c r="AU242" s="41">
        <f t="shared" si="311"/>
        <v>0</v>
      </c>
      <c r="AV242" s="41">
        <f t="shared" si="352"/>
        <v>0</v>
      </c>
      <c r="AW242" s="34"/>
      <c r="AX242" s="34"/>
      <c r="AY242" s="41">
        <f t="shared" si="312"/>
        <v>0</v>
      </c>
      <c r="AZ242" s="41">
        <f t="shared" si="313"/>
        <v>0</v>
      </c>
      <c r="BA242" s="41">
        <f t="shared" si="358"/>
        <v>0</v>
      </c>
      <c r="BB242" s="41">
        <f t="shared" si="314"/>
        <v>0</v>
      </c>
      <c r="BC242" s="41">
        <f t="shared" si="315"/>
        <v>0</v>
      </c>
      <c r="BD242" s="34"/>
      <c r="BE242" s="41">
        <f t="shared" si="316"/>
        <v>0</v>
      </c>
      <c r="BF242" s="41">
        <f t="shared" si="317"/>
        <v>0</v>
      </c>
      <c r="BG242" s="41">
        <f t="shared" si="318"/>
        <v>0</v>
      </c>
      <c r="BH242" s="41">
        <f t="shared" si="319"/>
        <v>0</v>
      </c>
      <c r="BI242" s="41">
        <f t="shared" si="320"/>
        <v>0</v>
      </c>
      <c r="BJ242" s="41">
        <f t="shared" si="321"/>
        <v>0</v>
      </c>
      <c r="BK242" s="21"/>
      <c r="BL242" s="41">
        <f t="shared" si="354"/>
        <v>0</v>
      </c>
      <c r="BM242" s="41">
        <f t="shared" si="355"/>
        <v>0</v>
      </c>
      <c r="BN242" s="41">
        <f t="shared" si="322"/>
        <v>0</v>
      </c>
      <c r="BO242" s="41">
        <f t="shared" si="323"/>
        <v>0</v>
      </c>
      <c r="BP242" s="41">
        <f t="shared" si="324"/>
        <v>0</v>
      </c>
      <c r="BQ242" s="41">
        <f t="shared" si="325"/>
        <v>0</v>
      </c>
      <c r="BR242" s="41">
        <f t="shared" si="326"/>
        <v>0</v>
      </c>
      <c r="BS242" s="34"/>
      <c r="BT242" s="41">
        <f t="shared" si="327"/>
        <v>0</v>
      </c>
      <c r="BU242" s="41">
        <f t="shared" si="328"/>
        <v>0</v>
      </c>
      <c r="BV242" s="41">
        <f t="shared" si="329"/>
        <v>0</v>
      </c>
      <c r="BW242" s="41">
        <f t="shared" si="330"/>
        <v>0</v>
      </c>
      <c r="BX242" s="41">
        <f t="shared" si="331"/>
        <v>0</v>
      </c>
      <c r="BY242" s="41">
        <f t="shared" si="356"/>
        <v>0</v>
      </c>
      <c r="BZ242" s="41">
        <f t="shared" si="332"/>
        <v>0</v>
      </c>
      <c r="CA242" s="41">
        <f t="shared" si="333"/>
        <v>0</v>
      </c>
      <c r="CB242" s="41">
        <f t="shared" si="334"/>
        <v>0</v>
      </c>
      <c r="CC242" s="41">
        <f t="shared" si="335"/>
        <v>0</v>
      </c>
      <c r="CD242" s="41">
        <f t="shared" si="336"/>
        <v>0</v>
      </c>
      <c r="CE242" s="41">
        <f t="shared" si="337"/>
        <v>0</v>
      </c>
      <c r="CF242" s="41">
        <f t="shared" si="338"/>
        <v>0</v>
      </c>
      <c r="CG242" s="21"/>
      <c r="CH242" s="50">
        <f t="shared" si="339"/>
        <v>0</v>
      </c>
      <c r="CI242" s="50">
        <f t="shared" si="340"/>
        <v>0</v>
      </c>
      <c r="CJ242" s="50">
        <f t="shared" si="341"/>
        <v>0</v>
      </c>
      <c r="CK242" s="50"/>
      <c r="CL242" s="41">
        <f t="shared" ca="1" si="342"/>
        <v>0</v>
      </c>
      <c r="CM242" s="34"/>
      <c r="CN242" s="41">
        <f t="shared" si="343"/>
        <v>0</v>
      </c>
      <c r="CO242" s="41">
        <f t="shared" si="344"/>
        <v>0</v>
      </c>
      <c r="CP242" s="41">
        <f t="shared" si="345"/>
        <v>0</v>
      </c>
      <c r="CQ242" s="41">
        <f t="shared" si="346"/>
        <v>0</v>
      </c>
      <c r="CR242" s="41">
        <f t="shared" si="347"/>
        <v>0</v>
      </c>
      <c r="CS242" s="34"/>
      <c r="CT242" s="41">
        <f t="shared" si="359"/>
        <v>0</v>
      </c>
      <c r="CU242" s="34"/>
      <c r="CV242" s="39"/>
    </row>
    <row r="243" spans="1:100" ht="21" x14ac:dyDescent="0.35">
      <c r="A243" s="57"/>
      <c r="B243" s="128"/>
      <c r="C243" s="105"/>
      <c r="D243" s="149"/>
      <c r="E243" s="149"/>
      <c r="F243" s="144"/>
      <c r="G243" s="145"/>
      <c r="H243" s="144"/>
      <c r="I243" s="132"/>
      <c r="J243" s="98"/>
      <c r="K243" s="98"/>
      <c r="L243" s="98"/>
      <c r="M243" s="99"/>
      <c r="N243" s="147"/>
      <c r="O243" s="148"/>
      <c r="P243" s="101"/>
      <c r="Q243" s="135"/>
      <c r="R243" s="135"/>
      <c r="S243" s="135"/>
      <c r="T243" s="100"/>
      <c r="U243" s="100"/>
      <c r="V243" s="137"/>
      <c r="W243" s="138"/>
      <c r="X243" s="128"/>
      <c r="Y243" s="128"/>
      <c r="Z243" s="146"/>
      <c r="AA243" s="160"/>
      <c r="AB243" s="27"/>
      <c r="AC243" s="34"/>
      <c r="AD243" s="41">
        <f t="shared" si="301"/>
        <v>0</v>
      </c>
      <c r="AE243" s="41">
        <f t="shared" si="302"/>
        <v>0</v>
      </c>
      <c r="AF243" s="41">
        <f t="shared" ca="1" si="303"/>
        <v>0</v>
      </c>
      <c r="AG243" s="41">
        <f t="shared" ca="1" si="304"/>
        <v>0</v>
      </c>
      <c r="AH243" s="34"/>
      <c r="AI243" s="109" t="str">
        <f t="shared" si="357"/>
        <v/>
      </c>
      <c r="AJ243" s="109">
        <f t="shared" si="305"/>
        <v>0</v>
      </c>
      <c r="AK243" s="109">
        <f t="shared" si="306"/>
        <v>0</v>
      </c>
      <c r="AL243" s="34"/>
      <c r="AM243" s="41">
        <f t="shared" si="307"/>
        <v>0</v>
      </c>
      <c r="AN243" s="41">
        <f t="shared" si="348"/>
        <v>0</v>
      </c>
      <c r="AO243" s="41">
        <f t="shared" si="308"/>
        <v>0</v>
      </c>
      <c r="AP243" s="41">
        <f t="shared" si="349"/>
        <v>0</v>
      </c>
      <c r="AQ243" s="41">
        <f t="shared" ca="1" si="309"/>
        <v>0</v>
      </c>
      <c r="AR243" s="41">
        <f t="shared" ca="1" si="350"/>
        <v>0</v>
      </c>
      <c r="AS243" s="41">
        <f t="shared" si="310"/>
        <v>0</v>
      </c>
      <c r="AT243" s="41">
        <f t="shared" si="351"/>
        <v>0</v>
      </c>
      <c r="AU243" s="41">
        <f t="shared" si="311"/>
        <v>0</v>
      </c>
      <c r="AV243" s="41">
        <f t="shared" si="352"/>
        <v>0</v>
      </c>
      <c r="AW243" s="34"/>
      <c r="AX243" s="34"/>
      <c r="AY243" s="41">
        <f t="shared" si="312"/>
        <v>0</v>
      </c>
      <c r="AZ243" s="41">
        <f t="shared" si="313"/>
        <v>0</v>
      </c>
      <c r="BA243" s="41">
        <f t="shared" si="358"/>
        <v>0</v>
      </c>
      <c r="BB243" s="41">
        <f t="shared" si="314"/>
        <v>0</v>
      </c>
      <c r="BC243" s="41">
        <f t="shared" si="315"/>
        <v>0</v>
      </c>
      <c r="BD243" s="34"/>
      <c r="BE243" s="41">
        <f t="shared" si="316"/>
        <v>0</v>
      </c>
      <c r="BF243" s="41">
        <f t="shared" si="317"/>
        <v>0</v>
      </c>
      <c r="BG243" s="41">
        <f t="shared" si="318"/>
        <v>0</v>
      </c>
      <c r="BH243" s="41">
        <f t="shared" si="319"/>
        <v>0</v>
      </c>
      <c r="BI243" s="41">
        <f t="shared" si="320"/>
        <v>0</v>
      </c>
      <c r="BJ243" s="41">
        <f t="shared" si="321"/>
        <v>0</v>
      </c>
      <c r="BK243" s="21"/>
      <c r="BL243" s="41">
        <f t="shared" si="354"/>
        <v>0</v>
      </c>
      <c r="BM243" s="41">
        <f t="shared" si="355"/>
        <v>0</v>
      </c>
      <c r="BN243" s="41">
        <f t="shared" si="322"/>
        <v>0</v>
      </c>
      <c r="BO243" s="41">
        <f t="shared" si="323"/>
        <v>0</v>
      </c>
      <c r="BP243" s="41">
        <f t="shared" si="324"/>
        <v>0</v>
      </c>
      <c r="BQ243" s="41">
        <f t="shared" si="325"/>
        <v>0</v>
      </c>
      <c r="BR243" s="41">
        <f t="shared" si="326"/>
        <v>0</v>
      </c>
      <c r="BS243" s="34"/>
      <c r="BT243" s="41">
        <f t="shared" si="327"/>
        <v>0</v>
      </c>
      <c r="BU243" s="41">
        <f t="shared" si="328"/>
        <v>0</v>
      </c>
      <c r="BV243" s="41">
        <f t="shared" si="329"/>
        <v>0</v>
      </c>
      <c r="BW243" s="41">
        <f t="shared" si="330"/>
        <v>0</v>
      </c>
      <c r="BX243" s="41">
        <f t="shared" si="331"/>
        <v>0</v>
      </c>
      <c r="BY243" s="41">
        <f t="shared" si="356"/>
        <v>0</v>
      </c>
      <c r="BZ243" s="41">
        <f t="shared" si="332"/>
        <v>0</v>
      </c>
      <c r="CA243" s="41">
        <f t="shared" si="333"/>
        <v>0</v>
      </c>
      <c r="CB243" s="41">
        <f t="shared" si="334"/>
        <v>0</v>
      </c>
      <c r="CC243" s="41">
        <f t="shared" si="335"/>
        <v>0</v>
      </c>
      <c r="CD243" s="41">
        <f t="shared" si="336"/>
        <v>0</v>
      </c>
      <c r="CE243" s="41">
        <f t="shared" si="337"/>
        <v>0</v>
      </c>
      <c r="CF243" s="41">
        <f t="shared" si="338"/>
        <v>0</v>
      </c>
      <c r="CG243" s="21"/>
      <c r="CH243" s="50">
        <f t="shared" si="339"/>
        <v>0</v>
      </c>
      <c r="CI243" s="50">
        <f t="shared" si="340"/>
        <v>0</v>
      </c>
      <c r="CJ243" s="50">
        <f t="shared" si="341"/>
        <v>0</v>
      </c>
      <c r="CK243" s="50"/>
      <c r="CL243" s="41">
        <f t="shared" ca="1" si="342"/>
        <v>0</v>
      </c>
      <c r="CM243" s="34"/>
      <c r="CN243" s="41">
        <f t="shared" si="343"/>
        <v>0</v>
      </c>
      <c r="CO243" s="41">
        <f t="shared" si="344"/>
        <v>0</v>
      </c>
      <c r="CP243" s="41">
        <f t="shared" si="345"/>
        <v>0</v>
      </c>
      <c r="CQ243" s="41">
        <f t="shared" si="346"/>
        <v>0</v>
      </c>
      <c r="CR243" s="41">
        <f t="shared" si="347"/>
        <v>0</v>
      </c>
      <c r="CS243" s="34"/>
      <c r="CT243" s="41">
        <f t="shared" si="359"/>
        <v>0</v>
      </c>
      <c r="CU243" s="34"/>
      <c r="CV243" s="39"/>
    </row>
    <row r="244" spans="1:100" ht="21" x14ac:dyDescent="0.35">
      <c r="A244" s="57"/>
      <c r="B244" s="128"/>
      <c r="C244" s="105"/>
      <c r="D244" s="149"/>
      <c r="E244" s="149"/>
      <c r="F244" s="144"/>
      <c r="G244" s="145"/>
      <c r="H244" s="144"/>
      <c r="I244" s="132"/>
      <c r="J244" s="98"/>
      <c r="K244" s="98"/>
      <c r="L244" s="98"/>
      <c r="M244" s="99"/>
      <c r="N244" s="147"/>
      <c r="O244" s="148"/>
      <c r="P244" s="101"/>
      <c r="Q244" s="135"/>
      <c r="R244" s="135"/>
      <c r="S244" s="135"/>
      <c r="T244" s="100"/>
      <c r="U244" s="100"/>
      <c r="V244" s="137"/>
      <c r="W244" s="138"/>
      <c r="X244" s="128"/>
      <c r="Y244" s="128"/>
      <c r="Z244" s="146"/>
      <c r="AA244" s="160"/>
      <c r="AB244" s="27"/>
      <c r="AC244" s="34"/>
      <c r="AD244" s="41">
        <f t="shared" si="301"/>
        <v>0</v>
      </c>
      <c r="AE244" s="41">
        <f t="shared" si="302"/>
        <v>0</v>
      </c>
      <c r="AF244" s="41">
        <f t="shared" ca="1" si="303"/>
        <v>0</v>
      </c>
      <c r="AG244" s="41">
        <f t="shared" ca="1" si="304"/>
        <v>0</v>
      </c>
      <c r="AH244" s="34"/>
      <c r="AI244" s="109" t="str">
        <f t="shared" si="357"/>
        <v/>
      </c>
      <c r="AJ244" s="109">
        <f t="shared" si="305"/>
        <v>0</v>
      </c>
      <c r="AK244" s="109">
        <f t="shared" si="306"/>
        <v>0</v>
      </c>
      <c r="AL244" s="34"/>
      <c r="AM244" s="41">
        <f t="shared" si="307"/>
        <v>0</v>
      </c>
      <c r="AN244" s="41">
        <f t="shared" si="348"/>
        <v>0</v>
      </c>
      <c r="AO244" s="41">
        <f t="shared" si="308"/>
        <v>0</v>
      </c>
      <c r="AP244" s="41">
        <f t="shared" si="349"/>
        <v>0</v>
      </c>
      <c r="AQ244" s="41">
        <f t="shared" ca="1" si="309"/>
        <v>0</v>
      </c>
      <c r="AR244" s="41">
        <f t="shared" ca="1" si="350"/>
        <v>0</v>
      </c>
      <c r="AS244" s="41">
        <f t="shared" si="310"/>
        <v>0</v>
      </c>
      <c r="AT244" s="41">
        <f t="shared" si="351"/>
        <v>0</v>
      </c>
      <c r="AU244" s="41">
        <f t="shared" si="311"/>
        <v>0</v>
      </c>
      <c r="AV244" s="41">
        <f t="shared" si="352"/>
        <v>0</v>
      </c>
      <c r="AW244" s="34"/>
      <c r="AX244" s="34"/>
      <c r="AY244" s="41">
        <f t="shared" si="312"/>
        <v>0</v>
      </c>
      <c r="AZ244" s="41">
        <f t="shared" si="313"/>
        <v>0</v>
      </c>
      <c r="BA244" s="41">
        <f t="shared" si="358"/>
        <v>0</v>
      </c>
      <c r="BB244" s="41">
        <f t="shared" si="314"/>
        <v>0</v>
      </c>
      <c r="BC244" s="41">
        <f t="shared" si="315"/>
        <v>0</v>
      </c>
      <c r="BD244" s="34"/>
      <c r="BE244" s="41">
        <f t="shared" si="316"/>
        <v>0</v>
      </c>
      <c r="BF244" s="41">
        <f t="shared" si="317"/>
        <v>0</v>
      </c>
      <c r="BG244" s="41">
        <f t="shared" si="318"/>
        <v>0</v>
      </c>
      <c r="BH244" s="41">
        <f t="shared" si="319"/>
        <v>0</v>
      </c>
      <c r="BI244" s="41">
        <f t="shared" si="320"/>
        <v>0</v>
      </c>
      <c r="BJ244" s="41">
        <f t="shared" si="321"/>
        <v>0</v>
      </c>
      <c r="BK244" s="21"/>
      <c r="BL244" s="41">
        <f t="shared" si="354"/>
        <v>0</v>
      </c>
      <c r="BM244" s="41">
        <f t="shared" si="355"/>
        <v>0</v>
      </c>
      <c r="BN244" s="41">
        <f t="shared" si="322"/>
        <v>0</v>
      </c>
      <c r="BO244" s="41">
        <f t="shared" si="323"/>
        <v>0</v>
      </c>
      <c r="BP244" s="41">
        <f t="shared" si="324"/>
        <v>0</v>
      </c>
      <c r="BQ244" s="41">
        <f t="shared" si="325"/>
        <v>0</v>
      </c>
      <c r="BR244" s="41">
        <f t="shared" si="326"/>
        <v>0</v>
      </c>
      <c r="BS244" s="34"/>
      <c r="BT244" s="41">
        <f t="shared" si="327"/>
        <v>0</v>
      </c>
      <c r="BU244" s="41">
        <f t="shared" si="328"/>
        <v>0</v>
      </c>
      <c r="BV244" s="41">
        <f t="shared" si="329"/>
        <v>0</v>
      </c>
      <c r="BW244" s="41">
        <f t="shared" si="330"/>
        <v>0</v>
      </c>
      <c r="BX244" s="41">
        <f t="shared" si="331"/>
        <v>0</v>
      </c>
      <c r="BY244" s="41">
        <f t="shared" si="356"/>
        <v>0</v>
      </c>
      <c r="BZ244" s="41">
        <f t="shared" si="332"/>
        <v>0</v>
      </c>
      <c r="CA244" s="41">
        <f t="shared" si="333"/>
        <v>0</v>
      </c>
      <c r="CB244" s="41">
        <f t="shared" si="334"/>
        <v>0</v>
      </c>
      <c r="CC244" s="41">
        <f t="shared" si="335"/>
        <v>0</v>
      </c>
      <c r="CD244" s="41">
        <f t="shared" si="336"/>
        <v>0</v>
      </c>
      <c r="CE244" s="41">
        <f t="shared" si="337"/>
        <v>0</v>
      </c>
      <c r="CF244" s="41">
        <f t="shared" si="338"/>
        <v>0</v>
      </c>
      <c r="CG244" s="21"/>
      <c r="CH244" s="50">
        <f t="shared" si="339"/>
        <v>0</v>
      </c>
      <c r="CI244" s="50">
        <f t="shared" si="340"/>
        <v>0</v>
      </c>
      <c r="CJ244" s="50">
        <f t="shared" si="341"/>
        <v>0</v>
      </c>
      <c r="CK244" s="50"/>
      <c r="CL244" s="41">
        <f t="shared" ca="1" si="342"/>
        <v>0</v>
      </c>
      <c r="CM244" s="34"/>
      <c r="CN244" s="41">
        <f t="shared" si="343"/>
        <v>0</v>
      </c>
      <c r="CO244" s="41">
        <f t="shared" si="344"/>
        <v>0</v>
      </c>
      <c r="CP244" s="41">
        <f t="shared" si="345"/>
        <v>0</v>
      </c>
      <c r="CQ244" s="41">
        <f t="shared" si="346"/>
        <v>0</v>
      </c>
      <c r="CR244" s="41">
        <f t="shared" si="347"/>
        <v>0</v>
      </c>
      <c r="CS244" s="34"/>
      <c r="CT244" s="41">
        <f t="shared" si="359"/>
        <v>0</v>
      </c>
      <c r="CU244" s="34"/>
      <c r="CV244" s="39"/>
    </row>
    <row r="245" spans="1:100" ht="21" x14ac:dyDescent="0.35">
      <c r="A245" s="57"/>
      <c r="B245" s="128"/>
      <c r="C245" s="105"/>
      <c r="D245" s="149"/>
      <c r="E245" s="149"/>
      <c r="F245" s="144"/>
      <c r="G245" s="145"/>
      <c r="H245" s="144"/>
      <c r="I245" s="132"/>
      <c r="J245" s="98"/>
      <c r="K245" s="98"/>
      <c r="L245" s="98"/>
      <c r="M245" s="99"/>
      <c r="N245" s="147"/>
      <c r="O245" s="148"/>
      <c r="P245" s="101"/>
      <c r="Q245" s="135"/>
      <c r="R245" s="135"/>
      <c r="S245" s="135"/>
      <c r="T245" s="100"/>
      <c r="U245" s="100"/>
      <c r="V245" s="137"/>
      <c r="W245" s="138"/>
      <c r="X245" s="128"/>
      <c r="Y245" s="128"/>
      <c r="Z245" s="146"/>
      <c r="AA245" s="160"/>
      <c r="AB245" s="27"/>
      <c r="AC245" s="34"/>
      <c r="AD245" s="41">
        <f t="shared" si="301"/>
        <v>0</v>
      </c>
      <c r="AE245" s="41">
        <f t="shared" si="302"/>
        <v>0</v>
      </c>
      <c r="AF245" s="41">
        <f t="shared" ca="1" si="303"/>
        <v>0</v>
      </c>
      <c r="AG245" s="41">
        <f t="shared" ca="1" si="304"/>
        <v>0</v>
      </c>
      <c r="AH245" s="34"/>
      <c r="AI245" s="109" t="str">
        <f t="shared" si="357"/>
        <v/>
      </c>
      <c r="AJ245" s="109">
        <f t="shared" si="305"/>
        <v>0</v>
      </c>
      <c r="AK245" s="109">
        <f t="shared" si="306"/>
        <v>0</v>
      </c>
      <c r="AL245" s="34"/>
      <c r="AM245" s="41">
        <f t="shared" si="307"/>
        <v>0</v>
      </c>
      <c r="AN245" s="41">
        <f t="shared" si="348"/>
        <v>0</v>
      </c>
      <c r="AO245" s="41">
        <f t="shared" si="308"/>
        <v>0</v>
      </c>
      <c r="AP245" s="41">
        <f t="shared" si="349"/>
        <v>0</v>
      </c>
      <c r="AQ245" s="41">
        <f t="shared" ca="1" si="309"/>
        <v>0</v>
      </c>
      <c r="AR245" s="41">
        <f t="shared" ca="1" si="350"/>
        <v>0</v>
      </c>
      <c r="AS245" s="41">
        <f t="shared" si="310"/>
        <v>0</v>
      </c>
      <c r="AT245" s="41">
        <f t="shared" si="351"/>
        <v>0</v>
      </c>
      <c r="AU245" s="41">
        <f t="shared" si="311"/>
        <v>0</v>
      </c>
      <c r="AV245" s="41">
        <f t="shared" si="352"/>
        <v>0</v>
      </c>
      <c r="AW245" s="34"/>
      <c r="AX245" s="34"/>
      <c r="AY245" s="41">
        <f t="shared" si="312"/>
        <v>0</v>
      </c>
      <c r="AZ245" s="41">
        <f t="shared" si="313"/>
        <v>0</v>
      </c>
      <c r="BA245" s="41">
        <f t="shared" si="358"/>
        <v>0</v>
      </c>
      <c r="BB245" s="41">
        <f t="shared" si="314"/>
        <v>0</v>
      </c>
      <c r="BC245" s="41">
        <f t="shared" si="315"/>
        <v>0</v>
      </c>
      <c r="BD245" s="34"/>
      <c r="BE245" s="41">
        <f t="shared" si="316"/>
        <v>0</v>
      </c>
      <c r="BF245" s="41">
        <f t="shared" si="317"/>
        <v>0</v>
      </c>
      <c r="BG245" s="41">
        <f t="shared" si="318"/>
        <v>0</v>
      </c>
      <c r="BH245" s="41">
        <f t="shared" si="319"/>
        <v>0</v>
      </c>
      <c r="BI245" s="41">
        <f t="shared" si="320"/>
        <v>0</v>
      </c>
      <c r="BJ245" s="41">
        <f t="shared" si="321"/>
        <v>0</v>
      </c>
      <c r="BK245" s="21"/>
      <c r="BL245" s="41">
        <f t="shared" si="354"/>
        <v>0</v>
      </c>
      <c r="BM245" s="41">
        <f t="shared" si="355"/>
        <v>0</v>
      </c>
      <c r="BN245" s="41">
        <f t="shared" si="322"/>
        <v>0</v>
      </c>
      <c r="BO245" s="41">
        <f t="shared" si="323"/>
        <v>0</v>
      </c>
      <c r="BP245" s="41">
        <f t="shared" si="324"/>
        <v>0</v>
      </c>
      <c r="BQ245" s="41">
        <f t="shared" si="325"/>
        <v>0</v>
      </c>
      <c r="BR245" s="41">
        <f t="shared" si="326"/>
        <v>0</v>
      </c>
      <c r="BS245" s="34"/>
      <c r="BT245" s="41">
        <f t="shared" si="327"/>
        <v>0</v>
      </c>
      <c r="BU245" s="41">
        <f t="shared" si="328"/>
        <v>0</v>
      </c>
      <c r="BV245" s="41">
        <f t="shared" si="329"/>
        <v>0</v>
      </c>
      <c r="BW245" s="41">
        <f t="shared" si="330"/>
        <v>0</v>
      </c>
      <c r="BX245" s="41">
        <f t="shared" si="331"/>
        <v>0</v>
      </c>
      <c r="BY245" s="41">
        <f t="shared" si="356"/>
        <v>0</v>
      </c>
      <c r="BZ245" s="41">
        <f t="shared" si="332"/>
        <v>0</v>
      </c>
      <c r="CA245" s="41">
        <f t="shared" si="333"/>
        <v>0</v>
      </c>
      <c r="CB245" s="41">
        <f t="shared" si="334"/>
        <v>0</v>
      </c>
      <c r="CC245" s="41">
        <f t="shared" si="335"/>
        <v>0</v>
      </c>
      <c r="CD245" s="41">
        <f t="shared" si="336"/>
        <v>0</v>
      </c>
      <c r="CE245" s="41">
        <f t="shared" si="337"/>
        <v>0</v>
      </c>
      <c r="CF245" s="41">
        <f t="shared" si="338"/>
        <v>0</v>
      </c>
      <c r="CG245" s="21"/>
      <c r="CH245" s="50">
        <f t="shared" si="339"/>
        <v>0</v>
      </c>
      <c r="CI245" s="50">
        <f t="shared" si="340"/>
        <v>0</v>
      </c>
      <c r="CJ245" s="50">
        <f t="shared" si="341"/>
        <v>0</v>
      </c>
      <c r="CK245" s="50"/>
      <c r="CL245" s="41">
        <f t="shared" ca="1" si="342"/>
        <v>0</v>
      </c>
      <c r="CM245" s="34"/>
      <c r="CN245" s="41">
        <f t="shared" si="343"/>
        <v>0</v>
      </c>
      <c r="CO245" s="41">
        <f t="shared" si="344"/>
        <v>0</v>
      </c>
      <c r="CP245" s="41">
        <f t="shared" si="345"/>
        <v>0</v>
      </c>
      <c r="CQ245" s="41">
        <f t="shared" si="346"/>
        <v>0</v>
      </c>
      <c r="CR245" s="41">
        <f t="shared" si="347"/>
        <v>0</v>
      </c>
      <c r="CS245" s="34"/>
      <c r="CT245" s="41">
        <f t="shared" si="359"/>
        <v>0</v>
      </c>
      <c r="CU245" s="34"/>
      <c r="CV245" s="39"/>
    </row>
    <row r="246" spans="1:100" ht="21" x14ac:dyDescent="0.35">
      <c r="A246" s="57"/>
      <c r="B246" s="128"/>
      <c r="C246" s="105"/>
      <c r="D246" s="149"/>
      <c r="E246" s="149"/>
      <c r="F246" s="144"/>
      <c r="G246" s="145"/>
      <c r="H246" s="144"/>
      <c r="I246" s="132"/>
      <c r="J246" s="98"/>
      <c r="K246" s="98"/>
      <c r="L246" s="98"/>
      <c r="M246" s="99"/>
      <c r="N246" s="147"/>
      <c r="O246" s="148"/>
      <c r="P246" s="101"/>
      <c r="Q246" s="135"/>
      <c r="R246" s="135"/>
      <c r="S246" s="135"/>
      <c r="T246" s="100"/>
      <c r="U246" s="100"/>
      <c r="V246" s="137"/>
      <c r="W246" s="138"/>
      <c r="X246" s="128"/>
      <c r="Y246" s="128"/>
      <c r="Z246" s="146"/>
      <c r="AA246" s="160"/>
      <c r="AB246" s="27"/>
      <c r="AC246" s="34"/>
      <c r="AD246" s="41">
        <f t="shared" si="301"/>
        <v>0</v>
      </c>
      <c r="AE246" s="41">
        <f t="shared" si="302"/>
        <v>0</v>
      </c>
      <c r="AF246" s="41">
        <f t="shared" ca="1" si="303"/>
        <v>0</v>
      </c>
      <c r="AG246" s="41">
        <f t="shared" ca="1" si="304"/>
        <v>0</v>
      </c>
      <c r="AH246" s="34"/>
      <c r="AI246" s="109" t="str">
        <f t="shared" si="357"/>
        <v/>
      </c>
      <c r="AJ246" s="109">
        <f t="shared" si="305"/>
        <v>0</v>
      </c>
      <c r="AK246" s="109">
        <f t="shared" si="306"/>
        <v>0</v>
      </c>
      <c r="AL246" s="34"/>
      <c r="AM246" s="41">
        <f t="shared" si="307"/>
        <v>0</v>
      </c>
      <c r="AN246" s="41">
        <f t="shared" si="348"/>
        <v>0</v>
      </c>
      <c r="AO246" s="41">
        <f t="shared" si="308"/>
        <v>0</v>
      </c>
      <c r="AP246" s="41">
        <f t="shared" si="349"/>
        <v>0</v>
      </c>
      <c r="AQ246" s="41">
        <f t="shared" ca="1" si="309"/>
        <v>0</v>
      </c>
      <c r="AR246" s="41">
        <f t="shared" ca="1" si="350"/>
        <v>0</v>
      </c>
      <c r="AS246" s="41">
        <f t="shared" si="310"/>
        <v>0</v>
      </c>
      <c r="AT246" s="41">
        <f t="shared" si="351"/>
        <v>0</v>
      </c>
      <c r="AU246" s="41">
        <f t="shared" si="311"/>
        <v>0</v>
      </c>
      <c r="AV246" s="41">
        <f t="shared" si="352"/>
        <v>0</v>
      </c>
      <c r="AW246" s="34"/>
      <c r="AX246" s="34"/>
      <c r="AY246" s="41">
        <f t="shared" si="312"/>
        <v>0</v>
      </c>
      <c r="AZ246" s="41">
        <f t="shared" si="313"/>
        <v>0</v>
      </c>
      <c r="BA246" s="41">
        <f t="shared" si="358"/>
        <v>0</v>
      </c>
      <c r="BB246" s="41">
        <f t="shared" si="314"/>
        <v>0</v>
      </c>
      <c r="BC246" s="41">
        <f t="shared" si="315"/>
        <v>0</v>
      </c>
      <c r="BD246" s="34"/>
      <c r="BE246" s="41">
        <f t="shared" si="316"/>
        <v>0</v>
      </c>
      <c r="BF246" s="41">
        <f t="shared" si="317"/>
        <v>0</v>
      </c>
      <c r="BG246" s="41">
        <f t="shared" si="318"/>
        <v>0</v>
      </c>
      <c r="BH246" s="41">
        <f t="shared" si="319"/>
        <v>0</v>
      </c>
      <c r="BI246" s="41">
        <f t="shared" si="320"/>
        <v>0</v>
      </c>
      <c r="BJ246" s="41">
        <f t="shared" si="321"/>
        <v>0</v>
      </c>
      <c r="BK246" s="21"/>
      <c r="BL246" s="41">
        <f t="shared" si="354"/>
        <v>0</v>
      </c>
      <c r="BM246" s="41">
        <f t="shared" si="355"/>
        <v>0</v>
      </c>
      <c r="BN246" s="41">
        <f t="shared" si="322"/>
        <v>0</v>
      </c>
      <c r="BO246" s="41">
        <f t="shared" si="323"/>
        <v>0</v>
      </c>
      <c r="BP246" s="41">
        <f t="shared" si="324"/>
        <v>0</v>
      </c>
      <c r="BQ246" s="41">
        <f t="shared" si="325"/>
        <v>0</v>
      </c>
      <c r="BR246" s="41">
        <f t="shared" si="326"/>
        <v>0</v>
      </c>
      <c r="BS246" s="34"/>
      <c r="BT246" s="41">
        <f t="shared" si="327"/>
        <v>0</v>
      </c>
      <c r="BU246" s="41">
        <f t="shared" si="328"/>
        <v>0</v>
      </c>
      <c r="BV246" s="41">
        <f t="shared" si="329"/>
        <v>0</v>
      </c>
      <c r="BW246" s="41">
        <f t="shared" si="330"/>
        <v>0</v>
      </c>
      <c r="BX246" s="41">
        <f t="shared" si="331"/>
        <v>0</v>
      </c>
      <c r="BY246" s="41">
        <f t="shared" si="356"/>
        <v>0</v>
      </c>
      <c r="BZ246" s="41">
        <f t="shared" si="332"/>
        <v>0</v>
      </c>
      <c r="CA246" s="41">
        <f t="shared" si="333"/>
        <v>0</v>
      </c>
      <c r="CB246" s="41">
        <f t="shared" si="334"/>
        <v>0</v>
      </c>
      <c r="CC246" s="41">
        <f t="shared" si="335"/>
        <v>0</v>
      </c>
      <c r="CD246" s="41">
        <f t="shared" si="336"/>
        <v>0</v>
      </c>
      <c r="CE246" s="41">
        <f t="shared" si="337"/>
        <v>0</v>
      </c>
      <c r="CF246" s="41">
        <f t="shared" si="338"/>
        <v>0</v>
      </c>
      <c r="CG246" s="21"/>
      <c r="CH246" s="50">
        <f t="shared" si="339"/>
        <v>0</v>
      </c>
      <c r="CI246" s="50">
        <f t="shared" si="340"/>
        <v>0</v>
      </c>
      <c r="CJ246" s="50">
        <f t="shared" si="341"/>
        <v>0</v>
      </c>
      <c r="CK246" s="50"/>
      <c r="CL246" s="41">
        <f t="shared" ca="1" si="342"/>
        <v>0</v>
      </c>
      <c r="CM246" s="34"/>
      <c r="CN246" s="41">
        <f t="shared" si="343"/>
        <v>0</v>
      </c>
      <c r="CO246" s="41">
        <f t="shared" si="344"/>
        <v>0</v>
      </c>
      <c r="CP246" s="41">
        <f t="shared" si="345"/>
        <v>0</v>
      </c>
      <c r="CQ246" s="41">
        <f t="shared" si="346"/>
        <v>0</v>
      </c>
      <c r="CR246" s="41">
        <f t="shared" si="347"/>
        <v>0</v>
      </c>
      <c r="CS246" s="34"/>
      <c r="CT246" s="41">
        <f t="shared" si="359"/>
        <v>0</v>
      </c>
      <c r="CU246" s="34"/>
      <c r="CV246" s="39"/>
    </row>
    <row r="247" spans="1:100" ht="21" x14ac:dyDescent="0.35">
      <c r="A247" s="57"/>
      <c r="B247" s="128"/>
      <c r="C247" s="105"/>
      <c r="D247" s="149"/>
      <c r="E247" s="149"/>
      <c r="F247" s="144"/>
      <c r="G247" s="145"/>
      <c r="H247" s="144"/>
      <c r="I247" s="132"/>
      <c r="J247" s="98"/>
      <c r="K247" s="98"/>
      <c r="L247" s="98"/>
      <c r="M247" s="99"/>
      <c r="N247" s="147"/>
      <c r="O247" s="148"/>
      <c r="P247" s="101"/>
      <c r="Q247" s="135"/>
      <c r="R247" s="135"/>
      <c r="S247" s="135"/>
      <c r="T247" s="100"/>
      <c r="U247" s="100"/>
      <c r="V247" s="137"/>
      <c r="W247" s="138"/>
      <c r="X247" s="128"/>
      <c r="Y247" s="128"/>
      <c r="Z247" s="146"/>
      <c r="AA247" s="160"/>
      <c r="AB247" s="27"/>
      <c r="AC247" s="34"/>
      <c r="AD247" s="41">
        <f t="shared" si="301"/>
        <v>0</v>
      </c>
      <c r="AE247" s="41">
        <f t="shared" si="302"/>
        <v>0</v>
      </c>
      <c r="AF247" s="41">
        <f t="shared" ca="1" si="303"/>
        <v>0</v>
      </c>
      <c r="AG247" s="41">
        <f t="shared" ca="1" si="304"/>
        <v>0</v>
      </c>
      <c r="AH247" s="34"/>
      <c r="AI247" s="109" t="str">
        <f t="shared" si="357"/>
        <v/>
      </c>
      <c r="AJ247" s="109">
        <f t="shared" si="305"/>
        <v>0</v>
      </c>
      <c r="AK247" s="109">
        <f t="shared" si="306"/>
        <v>0</v>
      </c>
      <c r="AL247" s="34"/>
      <c r="AM247" s="41">
        <f t="shared" si="307"/>
        <v>0</v>
      </c>
      <c r="AN247" s="41">
        <f t="shared" si="348"/>
        <v>0</v>
      </c>
      <c r="AO247" s="41">
        <f t="shared" si="308"/>
        <v>0</v>
      </c>
      <c r="AP247" s="41">
        <f t="shared" si="349"/>
        <v>0</v>
      </c>
      <c r="AQ247" s="41">
        <f t="shared" ca="1" si="309"/>
        <v>0</v>
      </c>
      <c r="AR247" s="41">
        <f t="shared" ca="1" si="350"/>
        <v>0</v>
      </c>
      <c r="AS247" s="41">
        <f t="shared" si="310"/>
        <v>0</v>
      </c>
      <c r="AT247" s="41">
        <f t="shared" si="351"/>
        <v>0</v>
      </c>
      <c r="AU247" s="41">
        <f t="shared" si="311"/>
        <v>0</v>
      </c>
      <c r="AV247" s="41">
        <f t="shared" si="352"/>
        <v>0</v>
      </c>
      <c r="AW247" s="34"/>
      <c r="AX247" s="34"/>
      <c r="AY247" s="41">
        <f t="shared" si="312"/>
        <v>0</v>
      </c>
      <c r="AZ247" s="41">
        <f t="shared" si="313"/>
        <v>0</v>
      </c>
      <c r="BA247" s="41">
        <f t="shared" si="358"/>
        <v>0</v>
      </c>
      <c r="BB247" s="41">
        <f t="shared" si="314"/>
        <v>0</v>
      </c>
      <c r="BC247" s="41">
        <f t="shared" si="315"/>
        <v>0</v>
      </c>
      <c r="BD247" s="34"/>
      <c r="BE247" s="41">
        <f t="shared" si="316"/>
        <v>0</v>
      </c>
      <c r="BF247" s="41">
        <f t="shared" si="317"/>
        <v>0</v>
      </c>
      <c r="BG247" s="41">
        <f t="shared" si="318"/>
        <v>0</v>
      </c>
      <c r="BH247" s="41">
        <f t="shared" si="319"/>
        <v>0</v>
      </c>
      <c r="BI247" s="41">
        <f t="shared" si="320"/>
        <v>0</v>
      </c>
      <c r="BJ247" s="41">
        <f t="shared" si="321"/>
        <v>0</v>
      </c>
      <c r="BK247" s="21"/>
      <c r="BL247" s="41">
        <f t="shared" si="354"/>
        <v>0</v>
      </c>
      <c r="BM247" s="41">
        <f t="shared" si="355"/>
        <v>0</v>
      </c>
      <c r="BN247" s="41">
        <f t="shared" si="322"/>
        <v>0</v>
      </c>
      <c r="BO247" s="41">
        <f t="shared" si="323"/>
        <v>0</v>
      </c>
      <c r="BP247" s="41">
        <f t="shared" si="324"/>
        <v>0</v>
      </c>
      <c r="BQ247" s="41">
        <f t="shared" si="325"/>
        <v>0</v>
      </c>
      <c r="BR247" s="41">
        <f t="shared" si="326"/>
        <v>0</v>
      </c>
      <c r="BS247" s="34"/>
      <c r="BT247" s="41">
        <f t="shared" si="327"/>
        <v>0</v>
      </c>
      <c r="BU247" s="41">
        <f t="shared" si="328"/>
        <v>0</v>
      </c>
      <c r="BV247" s="41">
        <f t="shared" si="329"/>
        <v>0</v>
      </c>
      <c r="BW247" s="41">
        <f t="shared" si="330"/>
        <v>0</v>
      </c>
      <c r="BX247" s="41">
        <f t="shared" si="331"/>
        <v>0</v>
      </c>
      <c r="BY247" s="41">
        <f t="shared" si="356"/>
        <v>0</v>
      </c>
      <c r="BZ247" s="41">
        <f t="shared" si="332"/>
        <v>0</v>
      </c>
      <c r="CA247" s="41">
        <f t="shared" si="333"/>
        <v>0</v>
      </c>
      <c r="CB247" s="41">
        <f t="shared" si="334"/>
        <v>0</v>
      </c>
      <c r="CC247" s="41">
        <f t="shared" si="335"/>
        <v>0</v>
      </c>
      <c r="CD247" s="41">
        <f t="shared" si="336"/>
        <v>0</v>
      </c>
      <c r="CE247" s="41">
        <f t="shared" si="337"/>
        <v>0</v>
      </c>
      <c r="CF247" s="41">
        <f t="shared" si="338"/>
        <v>0</v>
      </c>
      <c r="CG247" s="21"/>
      <c r="CH247" s="50">
        <f t="shared" si="339"/>
        <v>0</v>
      </c>
      <c r="CI247" s="50">
        <f t="shared" si="340"/>
        <v>0</v>
      </c>
      <c r="CJ247" s="50">
        <f t="shared" si="341"/>
        <v>0</v>
      </c>
      <c r="CK247" s="50"/>
      <c r="CL247" s="41">
        <f t="shared" ca="1" si="342"/>
        <v>0</v>
      </c>
      <c r="CM247" s="34"/>
      <c r="CN247" s="41">
        <f t="shared" si="343"/>
        <v>0</v>
      </c>
      <c r="CO247" s="41">
        <f t="shared" si="344"/>
        <v>0</v>
      </c>
      <c r="CP247" s="41">
        <f t="shared" si="345"/>
        <v>0</v>
      </c>
      <c r="CQ247" s="41">
        <f t="shared" si="346"/>
        <v>0</v>
      </c>
      <c r="CR247" s="41">
        <f t="shared" si="347"/>
        <v>0</v>
      </c>
      <c r="CS247" s="34"/>
      <c r="CT247" s="41">
        <f t="shared" si="359"/>
        <v>0</v>
      </c>
      <c r="CU247" s="34"/>
      <c r="CV247" s="39"/>
    </row>
    <row r="248" spans="1:100" ht="21" x14ac:dyDescent="0.35">
      <c r="A248" s="57"/>
      <c r="B248" s="128"/>
      <c r="C248" s="105"/>
      <c r="D248" s="149"/>
      <c r="E248" s="149"/>
      <c r="F248" s="144"/>
      <c r="G248" s="145"/>
      <c r="H248" s="144"/>
      <c r="I248" s="132"/>
      <c r="J248" s="98"/>
      <c r="K248" s="98"/>
      <c r="L248" s="98"/>
      <c r="M248" s="99"/>
      <c r="N248" s="147"/>
      <c r="O248" s="148"/>
      <c r="P248" s="101"/>
      <c r="Q248" s="135"/>
      <c r="R248" s="135"/>
      <c r="S248" s="135"/>
      <c r="T248" s="100"/>
      <c r="U248" s="100"/>
      <c r="V248" s="137"/>
      <c r="W248" s="138"/>
      <c r="X248" s="128"/>
      <c r="Y248" s="128"/>
      <c r="Z248" s="146"/>
      <c r="AA248" s="160"/>
      <c r="AB248" s="27"/>
      <c r="AC248" s="34"/>
      <c r="AD248" s="41">
        <f t="shared" si="301"/>
        <v>0</v>
      </c>
      <c r="AE248" s="41">
        <f t="shared" si="302"/>
        <v>0</v>
      </c>
      <c r="AF248" s="41">
        <f t="shared" ca="1" si="303"/>
        <v>0</v>
      </c>
      <c r="AG248" s="41">
        <f t="shared" ca="1" si="304"/>
        <v>0</v>
      </c>
      <c r="AH248" s="34"/>
      <c r="AI248" s="109" t="str">
        <f t="shared" si="357"/>
        <v/>
      </c>
      <c r="AJ248" s="109">
        <f t="shared" si="305"/>
        <v>0</v>
      </c>
      <c r="AK248" s="109">
        <f t="shared" si="306"/>
        <v>0</v>
      </c>
      <c r="AL248" s="34"/>
      <c r="AM248" s="41">
        <f t="shared" si="307"/>
        <v>0</v>
      </c>
      <c r="AN248" s="41">
        <f t="shared" si="348"/>
        <v>0</v>
      </c>
      <c r="AO248" s="41">
        <f t="shared" si="308"/>
        <v>0</v>
      </c>
      <c r="AP248" s="41">
        <f t="shared" si="349"/>
        <v>0</v>
      </c>
      <c r="AQ248" s="41">
        <f t="shared" ca="1" si="309"/>
        <v>0</v>
      </c>
      <c r="AR248" s="41">
        <f t="shared" ca="1" si="350"/>
        <v>0</v>
      </c>
      <c r="AS248" s="41">
        <f t="shared" si="310"/>
        <v>0</v>
      </c>
      <c r="AT248" s="41">
        <f t="shared" si="351"/>
        <v>0</v>
      </c>
      <c r="AU248" s="41">
        <f t="shared" si="311"/>
        <v>0</v>
      </c>
      <c r="AV248" s="41">
        <f t="shared" si="352"/>
        <v>0</v>
      </c>
      <c r="AW248" s="34"/>
      <c r="AX248" s="34"/>
      <c r="AY248" s="41">
        <f t="shared" si="312"/>
        <v>0</v>
      </c>
      <c r="AZ248" s="41">
        <f t="shared" si="313"/>
        <v>0</v>
      </c>
      <c r="BA248" s="41">
        <f t="shared" si="358"/>
        <v>0</v>
      </c>
      <c r="BB248" s="41">
        <f t="shared" si="314"/>
        <v>0</v>
      </c>
      <c r="BC248" s="41">
        <f t="shared" si="315"/>
        <v>0</v>
      </c>
      <c r="BD248" s="34"/>
      <c r="BE248" s="41">
        <f t="shared" si="316"/>
        <v>0</v>
      </c>
      <c r="BF248" s="41">
        <f t="shared" si="317"/>
        <v>0</v>
      </c>
      <c r="BG248" s="41">
        <f t="shared" si="318"/>
        <v>0</v>
      </c>
      <c r="BH248" s="41">
        <f t="shared" si="319"/>
        <v>0</v>
      </c>
      <c r="BI248" s="41">
        <f t="shared" si="320"/>
        <v>0</v>
      </c>
      <c r="BJ248" s="41">
        <f t="shared" si="321"/>
        <v>0</v>
      </c>
      <c r="BK248" s="21"/>
      <c r="BL248" s="41">
        <f t="shared" si="354"/>
        <v>0</v>
      </c>
      <c r="BM248" s="41">
        <f t="shared" si="355"/>
        <v>0</v>
      </c>
      <c r="BN248" s="41">
        <f t="shared" si="322"/>
        <v>0</v>
      </c>
      <c r="BO248" s="41">
        <f t="shared" si="323"/>
        <v>0</v>
      </c>
      <c r="BP248" s="41">
        <f t="shared" si="324"/>
        <v>0</v>
      </c>
      <c r="BQ248" s="41">
        <f t="shared" si="325"/>
        <v>0</v>
      </c>
      <c r="BR248" s="41">
        <f t="shared" si="326"/>
        <v>0</v>
      </c>
      <c r="BS248" s="34"/>
      <c r="BT248" s="41">
        <f t="shared" si="327"/>
        <v>0</v>
      </c>
      <c r="BU248" s="41">
        <f t="shared" si="328"/>
        <v>0</v>
      </c>
      <c r="BV248" s="41">
        <f t="shared" si="329"/>
        <v>0</v>
      </c>
      <c r="BW248" s="41">
        <f t="shared" si="330"/>
        <v>0</v>
      </c>
      <c r="BX248" s="41">
        <f t="shared" si="331"/>
        <v>0</v>
      </c>
      <c r="BY248" s="41">
        <f t="shared" si="356"/>
        <v>0</v>
      </c>
      <c r="BZ248" s="41">
        <f t="shared" si="332"/>
        <v>0</v>
      </c>
      <c r="CA248" s="41">
        <f t="shared" si="333"/>
        <v>0</v>
      </c>
      <c r="CB248" s="41">
        <f t="shared" si="334"/>
        <v>0</v>
      </c>
      <c r="CC248" s="41">
        <f t="shared" si="335"/>
        <v>0</v>
      </c>
      <c r="CD248" s="41">
        <f t="shared" si="336"/>
        <v>0</v>
      </c>
      <c r="CE248" s="41">
        <f t="shared" si="337"/>
        <v>0</v>
      </c>
      <c r="CF248" s="41">
        <f t="shared" si="338"/>
        <v>0</v>
      </c>
      <c r="CG248" s="21"/>
      <c r="CH248" s="50">
        <f t="shared" si="339"/>
        <v>0</v>
      </c>
      <c r="CI248" s="50">
        <f t="shared" si="340"/>
        <v>0</v>
      </c>
      <c r="CJ248" s="50">
        <f t="shared" si="341"/>
        <v>0</v>
      </c>
      <c r="CK248" s="50"/>
      <c r="CL248" s="41">
        <f t="shared" ca="1" si="342"/>
        <v>0</v>
      </c>
      <c r="CM248" s="34"/>
      <c r="CN248" s="41">
        <f t="shared" si="343"/>
        <v>0</v>
      </c>
      <c r="CO248" s="41">
        <f t="shared" si="344"/>
        <v>0</v>
      </c>
      <c r="CP248" s="41">
        <f t="shared" si="345"/>
        <v>0</v>
      </c>
      <c r="CQ248" s="41">
        <f t="shared" si="346"/>
        <v>0</v>
      </c>
      <c r="CR248" s="41">
        <f t="shared" si="347"/>
        <v>0</v>
      </c>
      <c r="CS248" s="34"/>
      <c r="CT248" s="41">
        <f t="shared" si="359"/>
        <v>0</v>
      </c>
      <c r="CU248" s="34"/>
      <c r="CV248" s="39"/>
    </row>
    <row r="249" spans="1:100" ht="21" x14ac:dyDescent="0.35">
      <c r="A249" s="57"/>
      <c r="B249" s="128"/>
      <c r="C249" s="105"/>
      <c r="D249" s="149"/>
      <c r="E249" s="149"/>
      <c r="F249" s="144"/>
      <c r="G249" s="145"/>
      <c r="H249" s="144"/>
      <c r="I249" s="132"/>
      <c r="J249" s="98"/>
      <c r="K249" s="98"/>
      <c r="L249" s="98"/>
      <c r="M249" s="99"/>
      <c r="N249" s="147"/>
      <c r="O249" s="148"/>
      <c r="P249" s="101"/>
      <c r="Q249" s="135"/>
      <c r="R249" s="135"/>
      <c r="S249" s="135"/>
      <c r="T249" s="100"/>
      <c r="U249" s="100"/>
      <c r="V249" s="137"/>
      <c r="W249" s="138"/>
      <c r="X249" s="128"/>
      <c r="Y249" s="128"/>
      <c r="Z249" s="146"/>
      <c r="AA249" s="160"/>
      <c r="AB249" s="27"/>
      <c r="AC249" s="34"/>
      <c r="AD249" s="41">
        <f t="shared" si="301"/>
        <v>0</v>
      </c>
      <c r="AE249" s="41">
        <f t="shared" si="302"/>
        <v>0</v>
      </c>
      <c r="AF249" s="41">
        <f t="shared" ca="1" si="303"/>
        <v>0</v>
      </c>
      <c r="AG249" s="41">
        <f t="shared" ca="1" si="304"/>
        <v>0</v>
      </c>
      <c r="AH249" s="34"/>
      <c r="AI249" s="109" t="str">
        <f t="shared" si="357"/>
        <v/>
      </c>
      <c r="AJ249" s="109">
        <f t="shared" si="305"/>
        <v>0</v>
      </c>
      <c r="AK249" s="109">
        <f t="shared" si="306"/>
        <v>0</v>
      </c>
      <c r="AL249" s="34"/>
      <c r="AM249" s="41">
        <f t="shared" si="307"/>
        <v>0</v>
      </c>
      <c r="AN249" s="41">
        <f t="shared" si="348"/>
        <v>0</v>
      </c>
      <c r="AO249" s="41">
        <f t="shared" si="308"/>
        <v>0</v>
      </c>
      <c r="AP249" s="41">
        <f t="shared" si="349"/>
        <v>0</v>
      </c>
      <c r="AQ249" s="41">
        <f t="shared" ca="1" si="309"/>
        <v>0</v>
      </c>
      <c r="AR249" s="41">
        <f t="shared" ca="1" si="350"/>
        <v>0</v>
      </c>
      <c r="AS249" s="41">
        <f t="shared" si="310"/>
        <v>0</v>
      </c>
      <c r="AT249" s="41">
        <f t="shared" si="351"/>
        <v>0</v>
      </c>
      <c r="AU249" s="41">
        <f t="shared" si="311"/>
        <v>0</v>
      </c>
      <c r="AV249" s="41">
        <f t="shared" si="352"/>
        <v>0</v>
      </c>
      <c r="AW249" s="34"/>
      <c r="AX249" s="34"/>
      <c r="AY249" s="41">
        <f t="shared" si="312"/>
        <v>0</v>
      </c>
      <c r="AZ249" s="41">
        <f t="shared" si="313"/>
        <v>0</v>
      </c>
      <c r="BA249" s="41">
        <f t="shared" si="358"/>
        <v>0</v>
      </c>
      <c r="BB249" s="41">
        <f t="shared" si="314"/>
        <v>0</v>
      </c>
      <c r="BC249" s="41">
        <f t="shared" si="315"/>
        <v>0</v>
      </c>
      <c r="BD249" s="34"/>
      <c r="BE249" s="41">
        <f t="shared" si="316"/>
        <v>0</v>
      </c>
      <c r="BF249" s="41">
        <f t="shared" si="317"/>
        <v>0</v>
      </c>
      <c r="BG249" s="41">
        <f t="shared" si="318"/>
        <v>0</v>
      </c>
      <c r="BH249" s="41">
        <f t="shared" si="319"/>
        <v>0</v>
      </c>
      <c r="BI249" s="41">
        <f t="shared" si="320"/>
        <v>0</v>
      </c>
      <c r="BJ249" s="41">
        <f t="shared" si="321"/>
        <v>0</v>
      </c>
      <c r="BK249" s="21"/>
      <c r="BL249" s="41">
        <f t="shared" si="354"/>
        <v>0</v>
      </c>
      <c r="BM249" s="41">
        <f t="shared" si="355"/>
        <v>0</v>
      </c>
      <c r="BN249" s="41">
        <f t="shared" si="322"/>
        <v>0</v>
      </c>
      <c r="BO249" s="41">
        <f t="shared" si="323"/>
        <v>0</v>
      </c>
      <c r="BP249" s="41">
        <f t="shared" si="324"/>
        <v>0</v>
      </c>
      <c r="BQ249" s="41">
        <f t="shared" si="325"/>
        <v>0</v>
      </c>
      <c r="BR249" s="41">
        <f t="shared" si="326"/>
        <v>0</v>
      </c>
      <c r="BS249" s="34"/>
      <c r="BT249" s="41">
        <f t="shared" si="327"/>
        <v>0</v>
      </c>
      <c r="BU249" s="41">
        <f t="shared" si="328"/>
        <v>0</v>
      </c>
      <c r="BV249" s="41">
        <f t="shared" si="329"/>
        <v>0</v>
      </c>
      <c r="BW249" s="41">
        <f t="shared" si="330"/>
        <v>0</v>
      </c>
      <c r="BX249" s="41">
        <f t="shared" si="331"/>
        <v>0</v>
      </c>
      <c r="BY249" s="41">
        <f t="shared" si="356"/>
        <v>0</v>
      </c>
      <c r="BZ249" s="41">
        <f t="shared" si="332"/>
        <v>0</v>
      </c>
      <c r="CA249" s="41">
        <f t="shared" si="333"/>
        <v>0</v>
      </c>
      <c r="CB249" s="41">
        <f t="shared" si="334"/>
        <v>0</v>
      </c>
      <c r="CC249" s="41">
        <f t="shared" si="335"/>
        <v>0</v>
      </c>
      <c r="CD249" s="41">
        <f t="shared" si="336"/>
        <v>0</v>
      </c>
      <c r="CE249" s="41">
        <f t="shared" si="337"/>
        <v>0</v>
      </c>
      <c r="CF249" s="41">
        <f t="shared" si="338"/>
        <v>0</v>
      </c>
      <c r="CG249" s="21"/>
      <c r="CH249" s="50">
        <f t="shared" si="339"/>
        <v>0</v>
      </c>
      <c r="CI249" s="50">
        <f t="shared" si="340"/>
        <v>0</v>
      </c>
      <c r="CJ249" s="50">
        <f t="shared" si="341"/>
        <v>0</v>
      </c>
      <c r="CK249" s="50"/>
      <c r="CL249" s="41">
        <f t="shared" ca="1" si="342"/>
        <v>0</v>
      </c>
      <c r="CM249" s="34"/>
      <c r="CN249" s="41">
        <f t="shared" si="343"/>
        <v>0</v>
      </c>
      <c r="CO249" s="41">
        <f t="shared" si="344"/>
        <v>0</v>
      </c>
      <c r="CP249" s="41">
        <f t="shared" si="345"/>
        <v>0</v>
      </c>
      <c r="CQ249" s="41">
        <f t="shared" si="346"/>
        <v>0</v>
      </c>
      <c r="CR249" s="41">
        <f t="shared" si="347"/>
        <v>0</v>
      </c>
      <c r="CS249" s="34"/>
      <c r="CT249" s="41">
        <f t="shared" si="359"/>
        <v>0</v>
      </c>
      <c r="CU249" s="34"/>
      <c r="CV249" s="39"/>
    </row>
    <row r="250" spans="1:100" ht="21" x14ac:dyDescent="0.35">
      <c r="A250" s="57"/>
      <c r="B250" s="128"/>
      <c r="C250" s="105"/>
      <c r="D250" s="149"/>
      <c r="E250" s="149"/>
      <c r="F250" s="144"/>
      <c r="G250" s="145"/>
      <c r="H250" s="144"/>
      <c r="I250" s="132"/>
      <c r="J250" s="98"/>
      <c r="K250" s="98"/>
      <c r="L250" s="98"/>
      <c r="M250" s="99"/>
      <c r="N250" s="147"/>
      <c r="O250" s="148"/>
      <c r="P250" s="101"/>
      <c r="Q250" s="135"/>
      <c r="R250" s="135"/>
      <c r="S250" s="135"/>
      <c r="T250" s="100"/>
      <c r="U250" s="100"/>
      <c r="V250" s="137"/>
      <c r="W250" s="138"/>
      <c r="X250" s="128"/>
      <c r="Y250" s="128"/>
      <c r="Z250" s="146"/>
      <c r="AA250" s="160"/>
      <c r="AB250" s="27"/>
      <c r="AC250" s="34"/>
      <c r="AD250" s="41">
        <f t="shared" ref="AD250:AD313" si="360">+IF(OR((A250=""),(A250="X")),0,1)</f>
        <v>0</v>
      </c>
      <c r="AE250" s="41">
        <f t="shared" ref="AE250:AE313" si="361">IF(AND((AD250&gt;0),(N250&lt;&gt;""),(M250="")),1,0)</f>
        <v>0</v>
      </c>
      <c r="AF250" s="41">
        <f t="shared" ref="AF250:AF313" ca="1" si="362">IF(SUM(AM250:AV250)+BC250+SUM(BE250:CF250)+CL250&gt;0,1,0)</f>
        <v>0</v>
      </c>
      <c r="AG250" s="41">
        <f t="shared" ref="AG250:AG313" ca="1" si="363">IF(SUM(AM250:AR250)+SUM(BC250:CE250)-BJ250-BM250-BY250+CL250&gt;0,1,0)</f>
        <v>0</v>
      </c>
      <c r="AH250" s="34"/>
      <c r="AI250" s="109" t="str">
        <f t="shared" si="357"/>
        <v/>
      </c>
      <c r="AJ250" s="109">
        <f t="shared" ref="AJ250:AJ313" si="364">IF(AND(($AD250=1),O250=AI250),1,0)</f>
        <v>0</v>
      </c>
      <c r="AK250" s="109">
        <f t="shared" ref="AK250:AK313" si="365">IF(AND(($AD250=1),(AJ250=1)),AK249+1,AK249)</f>
        <v>0</v>
      </c>
      <c r="AL250" s="34"/>
      <c r="AM250" s="41">
        <f t="shared" ref="AM250:AM313" si="366">SUM(BC250:BI250)+SUM(BN250:BR250)</f>
        <v>0</v>
      </c>
      <c r="AN250" s="41">
        <f t="shared" si="348"/>
        <v>0</v>
      </c>
      <c r="AO250" s="41">
        <f t="shared" ref="AO250:AO313" si="367">SUM(BT250:CF250)</f>
        <v>0</v>
      </c>
      <c r="AP250" s="41">
        <f t="shared" si="349"/>
        <v>0</v>
      </c>
      <c r="AQ250" s="41">
        <f t="shared" ref="AQ250:AQ313" ca="1" si="368">CL250</f>
        <v>0</v>
      </c>
      <c r="AR250" s="41">
        <f t="shared" ca="1" si="350"/>
        <v>0</v>
      </c>
      <c r="AS250" s="41">
        <f t="shared" ref="AS250:AS313" si="369">BJ250</f>
        <v>0</v>
      </c>
      <c r="AT250" s="41">
        <f t="shared" si="351"/>
        <v>0</v>
      </c>
      <c r="AU250" s="41">
        <f t="shared" ref="AU250:AU313" si="370">SUM(BO250:BR250)</f>
        <v>0</v>
      </c>
      <c r="AV250" s="41">
        <f t="shared" si="352"/>
        <v>0</v>
      </c>
      <c r="AW250" s="34"/>
      <c r="AX250" s="34"/>
      <c r="AY250" s="41">
        <f t="shared" ref="AY250:AY313" si="371">+IF(AND(($AD250=1),(C250&lt;&gt;"")),1,0)</f>
        <v>0</v>
      </c>
      <c r="AZ250" s="41">
        <f t="shared" ref="AZ250:AZ313" si="372">+IF(AND(($AD250=1),(BC250&gt;0),(C250="")),1,0)</f>
        <v>0</v>
      </c>
      <c r="BA250" s="41">
        <f t="shared" si="358"/>
        <v>0</v>
      </c>
      <c r="BB250" s="41">
        <f t="shared" ref="BB250:BB313" si="373">+IF(AND(($AD250&gt;0),(BC250&gt;0),(D250="")),1,0)</f>
        <v>0</v>
      </c>
      <c r="BC250" s="41">
        <f t="shared" ref="BC250:BC313" si="374">IF((AY250+BA250)=1,1,0)</f>
        <v>0</v>
      </c>
      <c r="BD250" s="34"/>
      <c r="BE250" s="41">
        <f t="shared" ref="BE250:BE313" si="375">+IF(AND(($AD250=1),(F250="")),1,0)</f>
        <v>0</v>
      </c>
      <c r="BF250" s="41">
        <f t="shared" ref="BF250:BF313" si="376">+IF(AND(($AD250=1),(G250="")),1,0)</f>
        <v>0</v>
      </c>
      <c r="BG250" s="41">
        <f t="shared" ref="BG250:BG313" si="377">+IF(AND(($AD250=1),(H250="")),1,0)</f>
        <v>0</v>
      </c>
      <c r="BH250" s="41">
        <f t="shared" ref="BH250:BH313" si="378">+IF(AND(($AD250=1),(I250="")),1,0)</f>
        <v>0</v>
      </c>
      <c r="BI250" s="41">
        <f t="shared" ref="BI250:BI313" si="379">+IF(AND(($AD250=1),(OR((P250&lt;BI$8),(P250=BI$7),(P250=BI$6)))),1,0)</f>
        <v>0</v>
      </c>
      <c r="BJ250" s="41">
        <f t="shared" ref="BJ250:BJ313" si="380">+IF(AND(($AD250=1),(O250="")),1,0)</f>
        <v>0</v>
      </c>
      <c r="BK250" s="21"/>
      <c r="BL250" s="41">
        <f t="shared" si="354"/>
        <v>0</v>
      </c>
      <c r="BM250" s="41">
        <f t="shared" si="355"/>
        <v>0</v>
      </c>
      <c r="BN250" s="41">
        <f t="shared" ref="BN250:BN313" si="381">+IF(AND((N250=""),($AD250=1)),1,0)</f>
        <v>0</v>
      </c>
      <c r="BO250" s="41">
        <f t="shared" ref="BO250:BO313" si="382">+IF(AND(($AD250=1),(S250="")),1,0)</f>
        <v>0</v>
      </c>
      <c r="BP250" s="41">
        <f t="shared" ref="BP250:BP313" si="383">+IF(AND(($AD250&gt;0),(V250="")),1,0)</f>
        <v>0</v>
      </c>
      <c r="BQ250" s="41">
        <f t="shared" ref="BQ250:BQ313" si="384">IF(AND(($AD250&gt;0),(W250="")),1,0)</f>
        <v>0</v>
      </c>
      <c r="BR250" s="41">
        <f t="shared" ref="BR250:BR313" si="385">+IF(AND(($AD250&gt;0),(Y250=""),(Y250="")),1,0)</f>
        <v>0</v>
      </c>
      <c r="BS250" s="34"/>
      <c r="BT250" s="41">
        <f t="shared" ref="BT250:BT313" si="386">IF(AND((LEN(D250)&lt;&gt;BT$12),(D250&lt;&gt;""),($AD250=1)),1,0)</f>
        <v>0</v>
      </c>
      <c r="BU250" s="41">
        <f t="shared" ref="BU250:BU313" si="387">IF(AND((LEN(F250)&lt;&gt;BU$12),(F250&lt;&gt;""),($AD250=1)),1,0)</f>
        <v>0</v>
      </c>
      <c r="BV250" s="41">
        <f t="shared" ref="BV250:BV313" si="388">IF(AND((LEN(G250)&lt;&gt;BV$12),(G250&lt;&gt;""),($AD250=1)),1,0)</f>
        <v>0</v>
      </c>
      <c r="BW250" s="41">
        <f t="shared" ref="BW250:BW313" si="389">IF(AND((LEN(H250)&lt;&gt;BW$12),(H250&lt;&gt;""),($AD250=1)),1,0)</f>
        <v>0</v>
      </c>
      <c r="BX250" s="41">
        <f t="shared" ref="BX250:BX313" si="390">+IF(AND(($AD250=1),OR((I250=""),(I250=" "),(I250=0),(I250&gt;1000000000))),1,0)</f>
        <v>0</v>
      </c>
      <c r="BY250" s="41">
        <f t="shared" si="356"/>
        <v>0</v>
      </c>
      <c r="BZ250" s="41">
        <f t="shared" ref="BZ250:BZ313" si="391">IF(AND((LEN(N250)&gt;BZ$12),($AD250=1)),1,0)</f>
        <v>0</v>
      </c>
      <c r="CA250" s="41">
        <f t="shared" ref="CA250:CA313" si="392">IF(AND((LEN(U250)&gt;CA$12),($AD250=1)),1,0)</f>
        <v>0</v>
      </c>
      <c r="CB250" s="41">
        <f t="shared" ref="CB250:CB313" si="393">IF(AND((LEN(V250)&gt;CB$12),($AD250=1)),1,0)</f>
        <v>0</v>
      </c>
      <c r="CC250" s="41">
        <f t="shared" ref="CC250:CC313" si="394">IF(AND((LEN(W250)&lt;&gt;CC$12),(W250&gt;""),($AD250=1)),1,0)</f>
        <v>0</v>
      </c>
      <c r="CD250" s="41">
        <f t="shared" ref="CD250:CD313" si="395">IF(AND((LEN(X250)&gt;CD$12),($AE250=1)),1,0)</f>
        <v>0</v>
      </c>
      <c r="CE250" s="41">
        <f t="shared" ref="CE250:CE313" si="396">IF(AND((LEN(Y250)&gt;CE$12),($AD250=1)),1,0)</f>
        <v>0</v>
      </c>
      <c r="CF250" s="41">
        <f t="shared" ref="CF250:CF313" si="397">IF(AND((LEN(O250)&gt;CF$12),($AD250=1)),1,0)</f>
        <v>0</v>
      </c>
      <c r="CG250" s="21"/>
      <c r="CH250" s="50">
        <f t="shared" ref="CH250:CH313" si="398">+IF(I250&gt;0,$F$10,0)</f>
        <v>0</v>
      </c>
      <c r="CI250" s="50">
        <f t="shared" ref="CI250:CI313" si="399">IF(P250=" ",0,IF(AND((P250&lt;&gt;CH250),(P250&lt;&gt;"")),P250,0))</f>
        <v>0</v>
      </c>
      <c r="CJ250" s="50">
        <f t="shared" ref="CJ250:CJ313" si="400">IF(CI250&gt;0,CI250,IF(CH250&gt;0,CH250,0))</f>
        <v>0</v>
      </c>
      <c r="CK250" s="50"/>
      <c r="CL250" s="41">
        <f t="shared" ref="CL250:CL313" ca="1" si="401">IF(AND((AD250=1),(CJ250&gt;0),(DAYS360(TODAY(),CJ250)&gt;$CK$12)),1,0)</f>
        <v>0</v>
      </c>
      <c r="CM250" s="34"/>
      <c r="CN250" s="41">
        <f t="shared" ref="CN250:CN313" si="402">IF(SUM(CO250:CQ250)=3,1,0)</f>
        <v>0</v>
      </c>
      <c r="CO250" s="41">
        <f t="shared" ref="CO250:CO313" si="403">IF(AND((M250&lt;&gt;""),OR((M250=M249),(M250=M251))),1,0)</f>
        <v>0</v>
      </c>
      <c r="CP250" s="41">
        <f t="shared" ref="CP250:CP313" si="404">IF(AND((B250&gt;""),(O250&lt;&gt;""),OR((O250=O249),(O250=O251))),1,0)</f>
        <v>0</v>
      </c>
      <c r="CQ250" s="41">
        <f t="shared" ref="CQ250:CQ313" si="405">IF(AND((B250&gt;""),(P250&lt;&gt;""),OR((P250=P249),(P250=P251))),1,0)</f>
        <v>0</v>
      </c>
      <c r="CR250" s="41">
        <f t="shared" ref="CR250:CR313" si="406">IF(AND((CN250&gt;0),(CN250&lt;&gt;CN249),(CN250=CN251)),1,0)</f>
        <v>0</v>
      </c>
      <c r="CS250" s="34"/>
      <c r="CT250" s="41">
        <f t="shared" si="359"/>
        <v>0</v>
      </c>
      <c r="CU250" s="34"/>
      <c r="CV250" s="39"/>
    </row>
    <row r="251" spans="1:100" ht="21" x14ac:dyDescent="0.35">
      <c r="A251" s="57"/>
      <c r="B251" s="128"/>
      <c r="C251" s="105"/>
      <c r="D251" s="149"/>
      <c r="E251" s="149"/>
      <c r="F251" s="144"/>
      <c r="G251" s="145"/>
      <c r="H251" s="144"/>
      <c r="I251" s="132"/>
      <c r="J251" s="98"/>
      <c r="K251" s="98"/>
      <c r="L251" s="98"/>
      <c r="M251" s="99"/>
      <c r="N251" s="147"/>
      <c r="O251" s="148"/>
      <c r="P251" s="101"/>
      <c r="Q251" s="135"/>
      <c r="R251" s="135"/>
      <c r="S251" s="135"/>
      <c r="T251" s="100"/>
      <c r="U251" s="100"/>
      <c r="V251" s="137"/>
      <c r="W251" s="138"/>
      <c r="X251" s="128"/>
      <c r="Y251" s="128"/>
      <c r="Z251" s="146"/>
      <c r="AA251" s="160"/>
      <c r="AB251" s="27"/>
      <c r="AC251" s="34"/>
      <c r="AD251" s="41">
        <f t="shared" si="360"/>
        <v>0</v>
      </c>
      <c r="AE251" s="41">
        <f t="shared" si="361"/>
        <v>0</v>
      </c>
      <c r="AF251" s="41">
        <f t="shared" ca="1" si="362"/>
        <v>0</v>
      </c>
      <c r="AG251" s="41">
        <f t="shared" ca="1" si="363"/>
        <v>0</v>
      </c>
      <c r="AH251" s="34"/>
      <c r="AI251" s="109" t="str">
        <f t="shared" si="357"/>
        <v/>
      </c>
      <c r="AJ251" s="109">
        <f t="shared" si="364"/>
        <v>0</v>
      </c>
      <c r="AK251" s="109">
        <f t="shared" si="365"/>
        <v>0</v>
      </c>
      <c r="AL251" s="34"/>
      <c r="AM251" s="41">
        <f t="shared" si="366"/>
        <v>0</v>
      </c>
      <c r="AN251" s="41">
        <f t="shared" si="348"/>
        <v>0</v>
      </c>
      <c r="AO251" s="41">
        <f t="shared" si="367"/>
        <v>0</v>
      </c>
      <c r="AP251" s="41">
        <f t="shared" si="349"/>
        <v>0</v>
      </c>
      <c r="AQ251" s="41">
        <f t="shared" ca="1" si="368"/>
        <v>0</v>
      </c>
      <c r="AR251" s="41">
        <f t="shared" ca="1" si="350"/>
        <v>0</v>
      </c>
      <c r="AS251" s="41">
        <f t="shared" si="369"/>
        <v>0</v>
      </c>
      <c r="AT251" s="41">
        <f t="shared" si="351"/>
        <v>0</v>
      </c>
      <c r="AU251" s="41">
        <f t="shared" si="370"/>
        <v>0</v>
      </c>
      <c r="AV251" s="41">
        <f t="shared" si="352"/>
        <v>0</v>
      </c>
      <c r="AW251" s="34"/>
      <c r="AX251" s="34"/>
      <c r="AY251" s="41">
        <f t="shared" si="371"/>
        <v>0</v>
      </c>
      <c r="AZ251" s="41">
        <f t="shared" si="372"/>
        <v>0</v>
      </c>
      <c r="BA251" s="41">
        <f t="shared" si="358"/>
        <v>0</v>
      </c>
      <c r="BB251" s="41">
        <f t="shared" si="373"/>
        <v>0</v>
      </c>
      <c r="BC251" s="41">
        <f t="shared" si="374"/>
        <v>0</v>
      </c>
      <c r="BD251" s="34"/>
      <c r="BE251" s="41">
        <f t="shared" si="375"/>
        <v>0</v>
      </c>
      <c r="BF251" s="41">
        <f t="shared" si="376"/>
        <v>0</v>
      </c>
      <c r="BG251" s="41">
        <f t="shared" si="377"/>
        <v>0</v>
      </c>
      <c r="BH251" s="41">
        <f t="shared" si="378"/>
        <v>0</v>
      </c>
      <c r="BI251" s="41">
        <f t="shared" si="379"/>
        <v>0</v>
      </c>
      <c r="BJ251" s="41">
        <f t="shared" si="380"/>
        <v>0</v>
      </c>
      <c r="BK251" s="21"/>
      <c r="BL251" s="41">
        <f t="shared" si="354"/>
        <v>0</v>
      </c>
      <c r="BM251" s="41">
        <f t="shared" si="355"/>
        <v>0</v>
      </c>
      <c r="BN251" s="41">
        <f t="shared" si="381"/>
        <v>0</v>
      </c>
      <c r="BO251" s="41">
        <f t="shared" si="382"/>
        <v>0</v>
      </c>
      <c r="BP251" s="41">
        <f t="shared" si="383"/>
        <v>0</v>
      </c>
      <c r="BQ251" s="41">
        <f t="shared" si="384"/>
        <v>0</v>
      </c>
      <c r="BR251" s="41">
        <f t="shared" si="385"/>
        <v>0</v>
      </c>
      <c r="BS251" s="34"/>
      <c r="BT251" s="41">
        <f t="shared" si="386"/>
        <v>0</v>
      </c>
      <c r="BU251" s="41">
        <f t="shared" si="387"/>
        <v>0</v>
      </c>
      <c r="BV251" s="41">
        <f t="shared" si="388"/>
        <v>0</v>
      </c>
      <c r="BW251" s="41">
        <f t="shared" si="389"/>
        <v>0</v>
      </c>
      <c r="BX251" s="41">
        <f t="shared" si="390"/>
        <v>0</v>
      </c>
      <c r="BY251" s="41">
        <f t="shared" si="356"/>
        <v>0</v>
      </c>
      <c r="BZ251" s="41">
        <f t="shared" si="391"/>
        <v>0</v>
      </c>
      <c r="CA251" s="41">
        <f t="shared" si="392"/>
        <v>0</v>
      </c>
      <c r="CB251" s="41">
        <f t="shared" si="393"/>
        <v>0</v>
      </c>
      <c r="CC251" s="41">
        <f t="shared" si="394"/>
        <v>0</v>
      </c>
      <c r="CD251" s="41">
        <f t="shared" si="395"/>
        <v>0</v>
      </c>
      <c r="CE251" s="41">
        <f t="shared" si="396"/>
        <v>0</v>
      </c>
      <c r="CF251" s="41">
        <f t="shared" si="397"/>
        <v>0</v>
      </c>
      <c r="CG251" s="21"/>
      <c r="CH251" s="50">
        <f t="shared" si="398"/>
        <v>0</v>
      </c>
      <c r="CI251" s="50">
        <f t="shared" si="399"/>
        <v>0</v>
      </c>
      <c r="CJ251" s="50">
        <f t="shared" si="400"/>
        <v>0</v>
      </c>
      <c r="CK251" s="50"/>
      <c r="CL251" s="41">
        <f t="shared" ca="1" si="401"/>
        <v>0</v>
      </c>
      <c r="CM251" s="34"/>
      <c r="CN251" s="41">
        <f t="shared" si="402"/>
        <v>0</v>
      </c>
      <c r="CO251" s="41">
        <f t="shared" si="403"/>
        <v>0</v>
      </c>
      <c r="CP251" s="41">
        <f t="shared" si="404"/>
        <v>0</v>
      </c>
      <c r="CQ251" s="41">
        <f t="shared" si="405"/>
        <v>0</v>
      </c>
      <c r="CR251" s="41">
        <f t="shared" si="406"/>
        <v>0</v>
      </c>
      <c r="CS251" s="34"/>
      <c r="CT251" s="41">
        <f t="shared" si="359"/>
        <v>0</v>
      </c>
      <c r="CU251" s="34"/>
      <c r="CV251" s="39"/>
    </row>
    <row r="252" spans="1:100" ht="21" x14ac:dyDescent="0.35">
      <c r="A252" s="57"/>
      <c r="B252" s="128"/>
      <c r="C252" s="105"/>
      <c r="D252" s="149"/>
      <c r="E252" s="149"/>
      <c r="F252" s="144"/>
      <c r="G252" s="145"/>
      <c r="H252" s="144"/>
      <c r="I252" s="132"/>
      <c r="J252" s="98"/>
      <c r="K252" s="98"/>
      <c r="L252" s="98"/>
      <c r="M252" s="99"/>
      <c r="N252" s="147"/>
      <c r="O252" s="148"/>
      <c r="P252" s="101"/>
      <c r="Q252" s="135"/>
      <c r="R252" s="135"/>
      <c r="S252" s="135"/>
      <c r="T252" s="100"/>
      <c r="U252" s="100"/>
      <c r="V252" s="137"/>
      <c r="W252" s="138"/>
      <c r="X252" s="128"/>
      <c r="Y252" s="128"/>
      <c r="Z252" s="146"/>
      <c r="AA252" s="160"/>
      <c r="AB252" s="27"/>
      <c r="AC252" s="34"/>
      <c r="AD252" s="41">
        <f t="shared" si="360"/>
        <v>0</v>
      </c>
      <c r="AE252" s="41">
        <f t="shared" si="361"/>
        <v>0</v>
      </c>
      <c r="AF252" s="41">
        <f t="shared" ca="1" si="362"/>
        <v>0</v>
      </c>
      <c r="AG252" s="41">
        <f t="shared" ca="1" si="363"/>
        <v>0</v>
      </c>
      <c r="AH252" s="34"/>
      <c r="AI252" s="109" t="str">
        <f t="shared" si="357"/>
        <v/>
      </c>
      <c r="AJ252" s="109">
        <f t="shared" si="364"/>
        <v>0</v>
      </c>
      <c r="AK252" s="109">
        <f t="shared" si="365"/>
        <v>0</v>
      </c>
      <c r="AL252" s="34"/>
      <c r="AM252" s="41">
        <f t="shared" si="366"/>
        <v>0</v>
      </c>
      <c r="AN252" s="41">
        <f t="shared" si="348"/>
        <v>0</v>
      </c>
      <c r="AO252" s="41">
        <f t="shared" si="367"/>
        <v>0</v>
      </c>
      <c r="AP252" s="41">
        <f t="shared" si="349"/>
        <v>0</v>
      </c>
      <c r="AQ252" s="41">
        <f t="shared" ca="1" si="368"/>
        <v>0</v>
      </c>
      <c r="AR252" s="41">
        <f t="shared" ca="1" si="350"/>
        <v>0</v>
      </c>
      <c r="AS252" s="41">
        <f t="shared" si="369"/>
        <v>0</v>
      </c>
      <c r="AT252" s="41">
        <f t="shared" si="351"/>
        <v>0</v>
      </c>
      <c r="AU252" s="41">
        <f t="shared" si="370"/>
        <v>0</v>
      </c>
      <c r="AV252" s="41">
        <f t="shared" si="352"/>
        <v>0</v>
      </c>
      <c r="AW252" s="34"/>
      <c r="AX252" s="34"/>
      <c r="AY252" s="41">
        <f t="shared" si="371"/>
        <v>0</v>
      </c>
      <c r="AZ252" s="41">
        <f t="shared" si="372"/>
        <v>0</v>
      </c>
      <c r="BA252" s="41">
        <f t="shared" si="358"/>
        <v>0</v>
      </c>
      <c r="BB252" s="41">
        <f t="shared" si="373"/>
        <v>0</v>
      </c>
      <c r="BC252" s="41">
        <f t="shared" si="374"/>
        <v>0</v>
      </c>
      <c r="BD252" s="34"/>
      <c r="BE252" s="41">
        <f t="shared" si="375"/>
        <v>0</v>
      </c>
      <c r="BF252" s="41">
        <f t="shared" si="376"/>
        <v>0</v>
      </c>
      <c r="BG252" s="41">
        <f t="shared" si="377"/>
        <v>0</v>
      </c>
      <c r="BH252" s="41">
        <f t="shared" si="378"/>
        <v>0</v>
      </c>
      <c r="BI252" s="41">
        <f t="shared" si="379"/>
        <v>0</v>
      </c>
      <c r="BJ252" s="41">
        <f t="shared" si="380"/>
        <v>0</v>
      </c>
      <c r="BK252" s="21"/>
      <c r="BL252" s="41">
        <f t="shared" si="354"/>
        <v>0</v>
      </c>
      <c r="BM252" s="41">
        <f t="shared" si="355"/>
        <v>0</v>
      </c>
      <c r="BN252" s="41">
        <f t="shared" si="381"/>
        <v>0</v>
      </c>
      <c r="BO252" s="41">
        <f t="shared" si="382"/>
        <v>0</v>
      </c>
      <c r="BP252" s="41">
        <f t="shared" si="383"/>
        <v>0</v>
      </c>
      <c r="BQ252" s="41">
        <f t="shared" si="384"/>
        <v>0</v>
      </c>
      <c r="BR252" s="41">
        <f t="shared" si="385"/>
        <v>0</v>
      </c>
      <c r="BS252" s="34"/>
      <c r="BT252" s="41">
        <f t="shared" si="386"/>
        <v>0</v>
      </c>
      <c r="BU252" s="41">
        <f t="shared" si="387"/>
        <v>0</v>
      </c>
      <c r="BV252" s="41">
        <f t="shared" si="388"/>
        <v>0</v>
      </c>
      <c r="BW252" s="41">
        <f t="shared" si="389"/>
        <v>0</v>
      </c>
      <c r="BX252" s="41">
        <f t="shared" si="390"/>
        <v>0</v>
      </c>
      <c r="BY252" s="41">
        <f t="shared" si="356"/>
        <v>0</v>
      </c>
      <c r="BZ252" s="41">
        <f t="shared" si="391"/>
        <v>0</v>
      </c>
      <c r="CA252" s="41">
        <f t="shared" si="392"/>
        <v>0</v>
      </c>
      <c r="CB252" s="41">
        <f t="shared" si="393"/>
        <v>0</v>
      </c>
      <c r="CC252" s="41">
        <f t="shared" si="394"/>
        <v>0</v>
      </c>
      <c r="CD252" s="41">
        <f t="shared" si="395"/>
        <v>0</v>
      </c>
      <c r="CE252" s="41">
        <f t="shared" si="396"/>
        <v>0</v>
      </c>
      <c r="CF252" s="41">
        <f t="shared" si="397"/>
        <v>0</v>
      </c>
      <c r="CG252" s="21"/>
      <c r="CH252" s="50">
        <f t="shared" si="398"/>
        <v>0</v>
      </c>
      <c r="CI252" s="50">
        <f t="shared" si="399"/>
        <v>0</v>
      </c>
      <c r="CJ252" s="50">
        <f t="shared" si="400"/>
        <v>0</v>
      </c>
      <c r="CK252" s="50"/>
      <c r="CL252" s="41">
        <f t="shared" ca="1" si="401"/>
        <v>0</v>
      </c>
      <c r="CM252" s="34"/>
      <c r="CN252" s="41">
        <f t="shared" si="402"/>
        <v>0</v>
      </c>
      <c r="CO252" s="41">
        <f t="shared" si="403"/>
        <v>0</v>
      </c>
      <c r="CP252" s="41">
        <f t="shared" si="404"/>
        <v>0</v>
      </c>
      <c r="CQ252" s="41">
        <f t="shared" si="405"/>
        <v>0</v>
      </c>
      <c r="CR252" s="41">
        <f t="shared" si="406"/>
        <v>0</v>
      </c>
      <c r="CS252" s="34"/>
      <c r="CT252" s="41">
        <f t="shared" si="359"/>
        <v>0</v>
      </c>
      <c r="CU252" s="34"/>
      <c r="CV252" s="39"/>
    </row>
    <row r="253" spans="1:100" ht="21" x14ac:dyDescent="0.35">
      <c r="A253" s="57"/>
      <c r="B253" s="128"/>
      <c r="C253" s="105"/>
      <c r="D253" s="149"/>
      <c r="E253" s="149"/>
      <c r="F253" s="144"/>
      <c r="G253" s="145"/>
      <c r="H253" s="144"/>
      <c r="I253" s="132"/>
      <c r="J253" s="98"/>
      <c r="K253" s="98"/>
      <c r="L253" s="98"/>
      <c r="M253" s="99"/>
      <c r="N253" s="147"/>
      <c r="O253" s="148"/>
      <c r="P253" s="101"/>
      <c r="Q253" s="135"/>
      <c r="R253" s="135"/>
      <c r="S253" s="135"/>
      <c r="T253" s="100"/>
      <c r="U253" s="100"/>
      <c r="V253" s="137"/>
      <c r="W253" s="138"/>
      <c r="X253" s="128"/>
      <c r="Y253" s="128"/>
      <c r="Z253" s="146"/>
      <c r="AA253" s="160"/>
      <c r="AB253" s="27"/>
      <c r="AC253" s="34"/>
      <c r="AD253" s="41">
        <f t="shared" si="360"/>
        <v>0</v>
      </c>
      <c r="AE253" s="41">
        <f t="shared" si="361"/>
        <v>0</v>
      </c>
      <c r="AF253" s="41">
        <f t="shared" ca="1" si="362"/>
        <v>0</v>
      </c>
      <c r="AG253" s="41">
        <f t="shared" ca="1" si="363"/>
        <v>0</v>
      </c>
      <c r="AH253" s="34"/>
      <c r="AI253" s="109" t="str">
        <f t="shared" si="357"/>
        <v/>
      </c>
      <c r="AJ253" s="109">
        <f t="shared" si="364"/>
        <v>0</v>
      </c>
      <c r="AK253" s="109">
        <f t="shared" si="365"/>
        <v>0</v>
      </c>
      <c r="AL253" s="34"/>
      <c r="AM253" s="41">
        <f t="shared" si="366"/>
        <v>0</v>
      </c>
      <c r="AN253" s="41">
        <f t="shared" si="348"/>
        <v>0</v>
      </c>
      <c r="AO253" s="41">
        <f t="shared" si="367"/>
        <v>0</v>
      </c>
      <c r="AP253" s="41">
        <f t="shared" si="349"/>
        <v>0</v>
      </c>
      <c r="AQ253" s="41">
        <f t="shared" ca="1" si="368"/>
        <v>0</v>
      </c>
      <c r="AR253" s="41">
        <f t="shared" ca="1" si="350"/>
        <v>0</v>
      </c>
      <c r="AS253" s="41">
        <f t="shared" si="369"/>
        <v>0</v>
      </c>
      <c r="AT253" s="41">
        <f t="shared" si="351"/>
        <v>0</v>
      </c>
      <c r="AU253" s="41">
        <f t="shared" si="370"/>
        <v>0</v>
      </c>
      <c r="AV253" s="41">
        <f t="shared" si="352"/>
        <v>0</v>
      </c>
      <c r="AW253" s="34"/>
      <c r="AX253" s="34"/>
      <c r="AY253" s="41">
        <f t="shared" si="371"/>
        <v>0</v>
      </c>
      <c r="AZ253" s="41">
        <f t="shared" si="372"/>
        <v>0</v>
      </c>
      <c r="BA253" s="41">
        <f t="shared" si="358"/>
        <v>0</v>
      </c>
      <c r="BB253" s="41">
        <f t="shared" si="373"/>
        <v>0</v>
      </c>
      <c r="BC253" s="41">
        <f t="shared" si="374"/>
        <v>0</v>
      </c>
      <c r="BD253" s="34"/>
      <c r="BE253" s="41">
        <f t="shared" si="375"/>
        <v>0</v>
      </c>
      <c r="BF253" s="41">
        <f t="shared" si="376"/>
        <v>0</v>
      </c>
      <c r="BG253" s="41">
        <f t="shared" si="377"/>
        <v>0</v>
      </c>
      <c r="BH253" s="41">
        <f t="shared" si="378"/>
        <v>0</v>
      </c>
      <c r="BI253" s="41">
        <f t="shared" si="379"/>
        <v>0</v>
      </c>
      <c r="BJ253" s="41">
        <f t="shared" si="380"/>
        <v>0</v>
      </c>
      <c r="BK253" s="21"/>
      <c r="BL253" s="41">
        <f t="shared" si="354"/>
        <v>0</v>
      </c>
      <c r="BM253" s="41">
        <f t="shared" si="355"/>
        <v>0</v>
      </c>
      <c r="BN253" s="41">
        <f t="shared" si="381"/>
        <v>0</v>
      </c>
      <c r="BO253" s="41">
        <f t="shared" si="382"/>
        <v>0</v>
      </c>
      <c r="BP253" s="41">
        <f t="shared" si="383"/>
        <v>0</v>
      </c>
      <c r="BQ253" s="41">
        <f t="shared" si="384"/>
        <v>0</v>
      </c>
      <c r="BR253" s="41">
        <f t="shared" si="385"/>
        <v>0</v>
      </c>
      <c r="BS253" s="34"/>
      <c r="BT253" s="41">
        <f t="shared" si="386"/>
        <v>0</v>
      </c>
      <c r="BU253" s="41">
        <f t="shared" si="387"/>
        <v>0</v>
      </c>
      <c r="BV253" s="41">
        <f t="shared" si="388"/>
        <v>0</v>
      </c>
      <c r="BW253" s="41">
        <f t="shared" si="389"/>
        <v>0</v>
      </c>
      <c r="BX253" s="41">
        <f t="shared" si="390"/>
        <v>0</v>
      </c>
      <c r="BY253" s="41">
        <f t="shared" si="356"/>
        <v>0</v>
      </c>
      <c r="BZ253" s="41">
        <f t="shared" si="391"/>
        <v>0</v>
      </c>
      <c r="CA253" s="41">
        <f t="shared" si="392"/>
        <v>0</v>
      </c>
      <c r="CB253" s="41">
        <f t="shared" si="393"/>
        <v>0</v>
      </c>
      <c r="CC253" s="41">
        <f t="shared" si="394"/>
        <v>0</v>
      </c>
      <c r="CD253" s="41">
        <f t="shared" si="395"/>
        <v>0</v>
      </c>
      <c r="CE253" s="41">
        <f t="shared" si="396"/>
        <v>0</v>
      </c>
      <c r="CF253" s="41">
        <f t="shared" si="397"/>
        <v>0</v>
      </c>
      <c r="CG253" s="21"/>
      <c r="CH253" s="50">
        <f t="shared" si="398"/>
        <v>0</v>
      </c>
      <c r="CI253" s="50">
        <f t="shared" si="399"/>
        <v>0</v>
      </c>
      <c r="CJ253" s="50">
        <f t="shared" si="400"/>
        <v>0</v>
      </c>
      <c r="CK253" s="50"/>
      <c r="CL253" s="41">
        <f t="shared" ca="1" si="401"/>
        <v>0</v>
      </c>
      <c r="CM253" s="34"/>
      <c r="CN253" s="41">
        <f t="shared" si="402"/>
        <v>0</v>
      </c>
      <c r="CO253" s="41">
        <f t="shared" si="403"/>
        <v>0</v>
      </c>
      <c r="CP253" s="41">
        <f t="shared" si="404"/>
        <v>0</v>
      </c>
      <c r="CQ253" s="41">
        <f t="shared" si="405"/>
        <v>0</v>
      </c>
      <c r="CR253" s="41">
        <f t="shared" si="406"/>
        <v>0</v>
      </c>
      <c r="CS253" s="34"/>
      <c r="CT253" s="41">
        <f t="shared" si="359"/>
        <v>0</v>
      </c>
      <c r="CU253" s="34"/>
      <c r="CV253" s="39"/>
    </row>
    <row r="254" spans="1:100" ht="21" x14ac:dyDescent="0.35">
      <c r="A254" s="57"/>
      <c r="B254" s="128"/>
      <c r="C254" s="105"/>
      <c r="D254" s="149"/>
      <c r="E254" s="149"/>
      <c r="F254" s="144"/>
      <c r="G254" s="145"/>
      <c r="H254" s="144"/>
      <c r="I254" s="132"/>
      <c r="J254" s="98"/>
      <c r="K254" s="98"/>
      <c r="L254" s="98"/>
      <c r="M254" s="99"/>
      <c r="N254" s="147"/>
      <c r="O254" s="148"/>
      <c r="P254" s="101"/>
      <c r="Q254" s="135"/>
      <c r="R254" s="135"/>
      <c r="S254" s="135"/>
      <c r="T254" s="100"/>
      <c r="U254" s="100"/>
      <c r="V254" s="137"/>
      <c r="W254" s="138"/>
      <c r="X254" s="128"/>
      <c r="Y254" s="128"/>
      <c r="Z254" s="146"/>
      <c r="AA254" s="160"/>
      <c r="AB254" s="27"/>
      <c r="AC254" s="34"/>
      <c r="AD254" s="41">
        <f t="shared" si="360"/>
        <v>0</v>
      </c>
      <c r="AE254" s="41">
        <f t="shared" si="361"/>
        <v>0</v>
      </c>
      <c r="AF254" s="41">
        <f t="shared" ca="1" si="362"/>
        <v>0</v>
      </c>
      <c r="AG254" s="41">
        <f t="shared" ca="1" si="363"/>
        <v>0</v>
      </c>
      <c r="AH254" s="34"/>
      <c r="AI254" s="109" t="str">
        <f t="shared" si="357"/>
        <v/>
      </c>
      <c r="AJ254" s="109">
        <f t="shared" si="364"/>
        <v>0</v>
      </c>
      <c r="AK254" s="109">
        <f t="shared" si="365"/>
        <v>0</v>
      </c>
      <c r="AL254" s="34"/>
      <c r="AM254" s="41">
        <f t="shared" si="366"/>
        <v>0</v>
      </c>
      <c r="AN254" s="41">
        <f t="shared" si="348"/>
        <v>0</v>
      </c>
      <c r="AO254" s="41">
        <f t="shared" si="367"/>
        <v>0</v>
      </c>
      <c r="AP254" s="41">
        <f t="shared" si="349"/>
        <v>0</v>
      </c>
      <c r="AQ254" s="41">
        <f t="shared" ca="1" si="368"/>
        <v>0</v>
      </c>
      <c r="AR254" s="41">
        <f t="shared" ca="1" si="350"/>
        <v>0</v>
      </c>
      <c r="AS254" s="41">
        <f t="shared" si="369"/>
        <v>0</v>
      </c>
      <c r="AT254" s="41">
        <f t="shared" si="351"/>
        <v>0</v>
      </c>
      <c r="AU254" s="41">
        <f t="shared" si="370"/>
        <v>0</v>
      </c>
      <c r="AV254" s="41">
        <f t="shared" si="352"/>
        <v>0</v>
      </c>
      <c r="AW254" s="34"/>
      <c r="AX254" s="34"/>
      <c r="AY254" s="41">
        <f t="shared" si="371"/>
        <v>0</v>
      </c>
      <c r="AZ254" s="41">
        <f t="shared" si="372"/>
        <v>0</v>
      </c>
      <c r="BA254" s="41">
        <f t="shared" si="358"/>
        <v>0</v>
      </c>
      <c r="BB254" s="41">
        <f t="shared" si="373"/>
        <v>0</v>
      </c>
      <c r="BC254" s="41">
        <f t="shared" si="374"/>
        <v>0</v>
      </c>
      <c r="BD254" s="34"/>
      <c r="BE254" s="41">
        <f t="shared" si="375"/>
        <v>0</v>
      </c>
      <c r="BF254" s="41">
        <f t="shared" si="376"/>
        <v>0</v>
      </c>
      <c r="BG254" s="41">
        <f t="shared" si="377"/>
        <v>0</v>
      </c>
      <c r="BH254" s="41">
        <f t="shared" si="378"/>
        <v>0</v>
      </c>
      <c r="BI254" s="41">
        <f t="shared" si="379"/>
        <v>0</v>
      </c>
      <c r="BJ254" s="41">
        <f t="shared" si="380"/>
        <v>0</v>
      </c>
      <c r="BK254" s="21"/>
      <c r="BL254" s="41">
        <f t="shared" si="354"/>
        <v>0</v>
      </c>
      <c r="BM254" s="41">
        <f t="shared" si="355"/>
        <v>0</v>
      </c>
      <c r="BN254" s="41">
        <f t="shared" si="381"/>
        <v>0</v>
      </c>
      <c r="BO254" s="41">
        <f t="shared" si="382"/>
        <v>0</v>
      </c>
      <c r="BP254" s="41">
        <f t="shared" si="383"/>
        <v>0</v>
      </c>
      <c r="BQ254" s="41">
        <f t="shared" si="384"/>
        <v>0</v>
      </c>
      <c r="BR254" s="41">
        <f t="shared" si="385"/>
        <v>0</v>
      </c>
      <c r="BS254" s="34"/>
      <c r="BT254" s="41">
        <f t="shared" si="386"/>
        <v>0</v>
      </c>
      <c r="BU254" s="41">
        <f t="shared" si="387"/>
        <v>0</v>
      </c>
      <c r="BV254" s="41">
        <f t="shared" si="388"/>
        <v>0</v>
      </c>
      <c r="BW254" s="41">
        <f t="shared" si="389"/>
        <v>0</v>
      </c>
      <c r="BX254" s="41">
        <f t="shared" si="390"/>
        <v>0</v>
      </c>
      <c r="BY254" s="41">
        <f t="shared" si="356"/>
        <v>0</v>
      </c>
      <c r="BZ254" s="41">
        <f t="shared" si="391"/>
        <v>0</v>
      </c>
      <c r="CA254" s="41">
        <f t="shared" si="392"/>
        <v>0</v>
      </c>
      <c r="CB254" s="41">
        <f t="shared" si="393"/>
        <v>0</v>
      </c>
      <c r="CC254" s="41">
        <f t="shared" si="394"/>
        <v>0</v>
      </c>
      <c r="CD254" s="41">
        <f t="shared" si="395"/>
        <v>0</v>
      </c>
      <c r="CE254" s="41">
        <f t="shared" si="396"/>
        <v>0</v>
      </c>
      <c r="CF254" s="41">
        <f t="shared" si="397"/>
        <v>0</v>
      </c>
      <c r="CG254" s="21"/>
      <c r="CH254" s="50">
        <f t="shared" si="398"/>
        <v>0</v>
      </c>
      <c r="CI254" s="50">
        <f t="shared" si="399"/>
        <v>0</v>
      </c>
      <c r="CJ254" s="50">
        <f t="shared" si="400"/>
        <v>0</v>
      </c>
      <c r="CK254" s="50"/>
      <c r="CL254" s="41">
        <f t="shared" ca="1" si="401"/>
        <v>0</v>
      </c>
      <c r="CM254" s="34"/>
      <c r="CN254" s="41">
        <f t="shared" si="402"/>
        <v>0</v>
      </c>
      <c r="CO254" s="41">
        <f t="shared" si="403"/>
        <v>0</v>
      </c>
      <c r="CP254" s="41">
        <f t="shared" si="404"/>
        <v>0</v>
      </c>
      <c r="CQ254" s="41">
        <f t="shared" si="405"/>
        <v>0</v>
      </c>
      <c r="CR254" s="41">
        <f t="shared" si="406"/>
        <v>0</v>
      </c>
      <c r="CS254" s="34"/>
      <c r="CT254" s="41">
        <f t="shared" si="359"/>
        <v>0</v>
      </c>
      <c r="CU254" s="34"/>
      <c r="CV254" s="39"/>
    </row>
    <row r="255" spans="1:100" ht="21" x14ac:dyDescent="0.35">
      <c r="A255" s="57"/>
      <c r="B255" s="128"/>
      <c r="C255" s="105"/>
      <c r="D255" s="149"/>
      <c r="E255" s="149"/>
      <c r="F255" s="144"/>
      <c r="G255" s="145"/>
      <c r="H255" s="144"/>
      <c r="I255" s="132"/>
      <c r="J255" s="98"/>
      <c r="K255" s="98"/>
      <c r="L255" s="98"/>
      <c r="M255" s="99"/>
      <c r="N255" s="147"/>
      <c r="O255" s="148"/>
      <c r="P255" s="101"/>
      <c r="Q255" s="135"/>
      <c r="R255" s="135"/>
      <c r="S255" s="135"/>
      <c r="T255" s="100"/>
      <c r="U255" s="100"/>
      <c r="V255" s="137"/>
      <c r="W255" s="138"/>
      <c r="X255" s="128"/>
      <c r="Y255" s="128"/>
      <c r="Z255" s="146"/>
      <c r="AA255" s="160"/>
      <c r="AB255" s="27"/>
      <c r="AC255" s="34"/>
      <c r="AD255" s="41">
        <f t="shared" si="360"/>
        <v>0</v>
      </c>
      <c r="AE255" s="41">
        <f t="shared" si="361"/>
        <v>0</v>
      </c>
      <c r="AF255" s="41">
        <f t="shared" ca="1" si="362"/>
        <v>0</v>
      </c>
      <c r="AG255" s="41">
        <f t="shared" ca="1" si="363"/>
        <v>0</v>
      </c>
      <c r="AH255" s="34"/>
      <c r="AI255" s="109" t="str">
        <f t="shared" si="357"/>
        <v/>
      </c>
      <c r="AJ255" s="109">
        <f t="shared" si="364"/>
        <v>0</v>
      </c>
      <c r="AK255" s="109">
        <f t="shared" si="365"/>
        <v>0</v>
      </c>
      <c r="AL255" s="34"/>
      <c r="AM255" s="41">
        <f t="shared" si="366"/>
        <v>0</v>
      </c>
      <c r="AN255" s="41">
        <f t="shared" si="348"/>
        <v>0</v>
      </c>
      <c r="AO255" s="41">
        <f t="shared" si="367"/>
        <v>0</v>
      </c>
      <c r="AP255" s="41">
        <f t="shared" si="349"/>
        <v>0</v>
      </c>
      <c r="AQ255" s="41">
        <f t="shared" ca="1" si="368"/>
        <v>0</v>
      </c>
      <c r="AR255" s="41">
        <f t="shared" ca="1" si="350"/>
        <v>0</v>
      </c>
      <c r="AS255" s="41">
        <f t="shared" si="369"/>
        <v>0</v>
      </c>
      <c r="AT255" s="41">
        <f t="shared" si="351"/>
        <v>0</v>
      </c>
      <c r="AU255" s="41">
        <f t="shared" si="370"/>
        <v>0</v>
      </c>
      <c r="AV255" s="41">
        <f t="shared" si="352"/>
        <v>0</v>
      </c>
      <c r="AW255" s="34"/>
      <c r="AX255" s="34"/>
      <c r="AY255" s="41">
        <f t="shared" si="371"/>
        <v>0</v>
      </c>
      <c r="AZ255" s="41">
        <f t="shared" si="372"/>
        <v>0</v>
      </c>
      <c r="BA255" s="41">
        <f t="shared" si="358"/>
        <v>0</v>
      </c>
      <c r="BB255" s="41">
        <f t="shared" si="373"/>
        <v>0</v>
      </c>
      <c r="BC255" s="41">
        <f t="shared" si="374"/>
        <v>0</v>
      </c>
      <c r="BD255" s="34"/>
      <c r="BE255" s="41">
        <f t="shared" si="375"/>
        <v>0</v>
      </c>
      <c r="BF255" s="41">
        <f t="shared" si="376"/>
        <v>0</v>
      </c>
      <c r="BG255" s="41">
        <f t="shared" si="377"/>
        <v>0</v>
      </c>
      <c r="BH255" s="41">
        <f t="shared" si="378"/>
        <v>0</v>
      </c>
      <c r="BI255" s="41">
        <f t="shared" si="379"/>
        <v>0</v>
      </c>
      <c r="BJ255" s="41">
        <f t="shared" si="380"/>
        <v>0</v>
      </c>
      <c r="BK255" s="21"/>
      <c r="BL255" s="41">
        <f t="shared" si="354"/>
        <v>0</v>
      </c>
      <c r="BM255" s="41">
        <f t="shared" si="355"/>
        <v>0</v>
      </c>
      <c r="BN255" s="41">
        <f t="shared" si="381"/>
        <v>0</v>
      </c>
      <c r="BO255" s="41">
        <f t="shared" si="382"/>
        <v>0</v>
      </c>
      <c r="BP255" s="41">
        <f t="shared" si="383"/>
        <v>0</v>
      </c>
      <c r="BQ255" s="41">
        <f t="shared" si="384"/>
        <v>0</v>
      </c>
      <c r="BR255" s="41">
        <f t="shared" si="385"/>
        <v>0</v>
      </c>
      <c r="BS255" s="34"/>
      <c r="BT255" s="41">
        <f t="shared" si="386"/>
        <v>0</v>
      </c>
      <c r="BU255" s="41">
        <f t="shared" si="387"/>
        <v>0</v>
      </c>
      <c r="BV255" s="41">
        <f t="shared" si="388"/>
        <v>0</v>
      </c>
      <c r="BW255" s="41">
        <f t="shared" si="389"/>
        <v>0</v>
      </c>
      <c r="BX255" s="41">
        <f t="shared" si="390"/>
        <v>0</v>
      </c>
      <c r="BY255" s="41">
        <f t="shared" si="356"/>
        <v>0</v>
      </c>
      <c r="BZ255" s="41">
        <f t="shared" si="391"/>
        <v>0</v>
      </c>
      <c r="CA255" s="41">
        <f t="shared" si="392"/>
        <v>0</v>
      </c>
      <c r="CB255" s="41">
        <f t="shared" si="393"/>
        <v>0</v>
      </c>
      <c r="CC255" s="41">
        <f t="shared" si="394"/>
        <v>0</v>
      </c>
      <c r="CD255" s="41">
        <f t="shared" si="395"/>
        <v>0</v>
      </c>
      <c r="CE255" s="41">
        <f t="shared" si="396"/>
        <v>0</v>
      </c>
      <c r="CF255" s="41">
        <f t="shared" si="397"/>
        <v>0</v>
      </c>
      <c r="CG255" s="21"/>
      <c r="CH255" s="50">
        <f t="shared" si="398"/>
        <v>0</v>
      </c>
      <c r="CI255" s="50">
        <f t="shared" si="399"/>
        <v>0</v>
      </c>
      <c r="CJ255" s="50">
        <f t="shared" si="400"/>
        <v>0</v>
      </c>
      <c r="CK255" s="50"/>
      <c r="CL255" s="41">
        <f t="shared" ca="1" si="401"/>
        <v>0</v>
      </c>
      <c r="CM255" s="34"/>
      <c r="CN255" s="41">
        <f t="shared" si="402"/>
        <v>0</v>
      </c>
      <c r="CO255" s="41">
        <f t="shared" si="403"/>
        <v>0</v>
      </c>
      <c r="CP255" s="41">
        <f t="shared" si="404"/>
        <v>0</v>
      </c>
      <c r="CQ255" s="41">
        <f t="shared" si="405"/>
        <v>0</v>
      </c>
      <c r="CR255" s="41">
        <f t="shared" si="406"/>
        <v>0</v>
      </c>
      <c r="CS255" s="34"/>
      <c r="CT255" s="41">
        <f t="shared" si="359"/>
        <v>0</v>
      </c>
      <c r="CU255" s="34"/>
      <c r="CV255" s="39"/>
    </row>
    <row r="256" spans="1:100" ht="21" x14ac:dyDescent="0.35">
      <c r="A256" s="57"/>
      <c r="B256" s="128"/>
      <c r="C256" s="105"/>
      <c r="D256" s="149"/>
      <c r="E256" s="149"/>
      <c r="F256" s="144"/>
      <c r="G256" s="145"/>
      <c r="H256" s="144"/>
      <c r="I256" s="132"/>
      <c r="J256" s="98"/>
      <c r="K256" s="98"/>
      <c r="L256" s="98"/>
      <c r="M256" s="99"/>
      <c r="N256" s="147"/>
      <c r="O256" s="148"/>
      <c r="P256" s="101"/>
      <c r="Q256" s="135"/>
      <c r="R256" s="135"/>
      <c r="S256" s="135"/>
      <c r="T256" s="100"/>
      <c r="U256" s="100"/>
      <c r="V256" s="137"/>
      <c r="W256" s="138"/>
      <c r="X256" s="128"/>
      <c r="Y256" s="128"/>
      <c r="Z256" s="146"/>
      <c r="AA256" s="160"/>
      <c r="AB256" s="27"/>
      <c r="AC256" s="34"/>
      <c r="AD256" s="41">
        <f t="shared" si="360"/>
        <v>0</v>
      </c>
      <c r="AE256" s="41">
        <f t="shared" si="361"/>
        <v>0</v>
      </c>
      <c r="AF256" s="41">
        <f t="shared" ca="1" si="362"/>
        <v>0</v>
      </c>
      <c r="AG256" s="41">
        <f t="shared" ca="1" si="363"/>
        <v>0</v>
      </c>
      <c r="AH256" s="34"/>
      <c r="AI256" s="109" t="str">
        <f t="shared" si="357"/>
        <v/>
      </c>
      <c r="AJ256" s="109">
        <f t="shared" si="364"/>
        <v>0</v>
      </c>
      <c r="AK256" s="109">
        <f t="shared" si="365"/>
        <v>0</v>
      </c>
      <c r="AL256" s="34"/>
      <c r="AM256" s="41">
        <f t="shared" si="366"/>
        <v>0</v>
      </c>
      <c r="AN256" s="41">
        <f t="shared" si="348"/>
        <v>0</v>
      </c>
      <c r="AO256" s="41">
        <f t="shared" si="367"/>
        <v>0</v>
      </c>
      <c r="AP256" s="41">
        <f t="shared" si="349"/>
        <v>0</v>
      </c>
      <c r="AQ256" s="41">
        <f t="shared" ca="1" si="368"/>
        <v>0</v>
      </c>
      <c r="AR256" s="41">
        <f t="shared" ca="1" si="350"/>
        <v>0</v>
      </c>
      <c r="AS256" s="41">
        <f t="shared" si="369"/>
        <v>0</v>
      </c>
      <c r="AT256" s="41">
        <f t="shared" si="351"/>
        <v>0</v>
      </c>
      <c r="AU256" s="41">
        <f t="shared" si="370"/>
        <v>0</v>
      </c>
      <c r="AV256" s="41">
        <f t="shared" si="352"/>
        <v>0</v>
      </c>
      <c r="AW256" s="34"/>
      <c r="AX256" s="34"/>
      <c r="AY256" s="41">
        <f t="shared" si="371"/>
        <v>0</v>
      </c>
      <c r="AZ256" s="41">
        <f t="shared" si="372"/>
        <v>0</v>
      </c>
      <c r="BA256" s="41">
        <f t="shared" si="358"/>
        <v>0</v>
      </c>
      <c r="BB256" s="41">
        <f t="shared" si="373"/>
        <v>0</v>
      </c>
      <c r="BC256" s="41">
        <f t="shared" si="374"/>
        <v>0</v>
      </c>
      <c r="BD256" s="34"/>
      <c r="BE256" s="41">
        <f t="shared" si="375"/>
        <v>0</v>
      </c>
      <c r="BF256" s="41">
        <f t="shared" si="376"/>
        <v>0</v>
      </c>
      <c r="BG256" s="41">
        <f t="shared" si="377"/>
        <v>0</v>
      </c>
      <c r="BH256" s="41">
        <f t="shared" si="378"/>
        <v>0</v>
      </c>
      <c r="BI256" s="41">
        <f t="shared" si="379"/>
        <v>0</v>
      </c>
      <c r="BJ256" s="41">
        <f t="shared" si="380"/>
        <v>0</v>
      </c>
      <c r="BK256" s="21"/>
      <c r="BL256" s="41">
        <f t="shared" si="354"/>
        <v>0</v>
      </c>
      <c r="BM256" s="41">
        <f t="shared" si="355"/>
        <v>0</v>
      </c>
      <c r="BN256" s="41">
        <f t="shared" si="381"/>
        <v>0</v>
      </c>
      <c r="BO256" s="41">
        <f t="shared" si="382"/>
        <v>0</v>
      </c>
      <c r="BP256" s="41">
        <f t="shared" si="383"/>
        <v>0</v>
      </c>
      <c r="BQ256" s="41">
        <f t="shared" si="384"/>
        <v>0</v>
      </c>
      <c r="BR256" s="41">
        <f t="shared" si="385"/>
        <v>0</v>
      </c>
      <c r="BS256" s="34"/>
      <c r="BT256" s="41">
        <f t="shared" si="386"/>
        <v>0</v>
      </c>
      <c r="BU256" s="41">
        <f t="shared" si="387"/>
        <v>0</v>
      </c>
      <c r="BV256" s="41">
        <f t="shared" si="388"/>
        <v>0</v>
      </c>
      <c r="BW256" s="41">
        <f t="shared" si="389"/>
        <v>0</v>
      </c>
      <c r="BX256" s="41">
        <f t="shared" si="390"/>
        <v>0</v>
      </c>
      <c r="BY256" s="41">
        <f t="shared" si="356"/>
        <v>0</v>
      </c>
      <c r="BZ256" s="41">
        <f t="shared" si="391"/>
        <v>0</v>
      </c>
      <c r="CA256" s="41">
        <f t="shared" si="392"/>
        <v>0</v>
      </c>
      <c r="CB256" s="41">
        <f t="shared" si="393"/>
        <v>0</v>
      </c>
      <c r="CC256" s="41">
        <f t="shared" si="394"/>
        <v>0</v>
      </c>
      <c r="CD256" s="41">
        <f t="shared" si="395"/>
        <v>0</v>
      </c>
      <c r="CE256" s="41">
        <f t="shared" si="396"/>
        <v>0</v>
      </c>
      <c r="CF256" s="41">
        <f t="shared" si="397"/>
        <v>0</v>
      </c>
      <c r="CG256" s="21"/>
      <c r="CH256" s="50">
        <f t="shared" si="398"/>
        <v>0</v>
      </c>
      <c r="CI256" s="50">
        <f t="shared" si="399"/>
        <v>0</v>
      </c>
      <c r="CJ256" s="50">
        <f t="shared" si="400"/>
        <v>0</v>
      </c>
      <c r="CK256" s="50"/>
      <c r="CL256" s="41">
        <f t="shared" ca="1" si="401"/>
        <v>0</v>
      </c>
      <c r="CM256" s="34"/>
      <c r="CN256" s="41">
        <f t="shared" si="402"/>
        <v>0</v>
      </c>
      <c r="CO256" s="41">
        <f t="shared" si="403"/>
        <v>0</v>
      </c>
      <c r="CP256" s="41">
        <f t="shared" si="404"/>
        <v>0</v>
      </c>
      <c r="CQ256" s="41">
        <f t="shared" si="405"/>
        <v>0</v>
      </c>
      <c r="CR256" s="41">
        <f t="shared" si="406"/>
        <v>0</v>
      </c>
      <c r="CS256" s="34"/>
      <c r="CT256" s="41">
        <f t="shared" si="359"/>
        <v>0</v>
      </c>
      <c r="CU256" s="34"/>
      <c r="CV256" s="39"/>
    </row>
    <row r="257" spans="1:100" ht="21" x14ac:dyDescent="0.35">
      <c r="A257" s="57"/>
      <c r="B257" s="128"/>
      <c r="C257" s="105"/>
      <c r="D257" s="149"/>
      <c r="E257" s="149"/>
      <c r="F257" s="144"/>
      <c r="G257" s="145"/>
      <c r="H257" s="144"/>
      <c r="I257" s="132"/>
      <c r="J257" s="98"/>
      <c r="K257" s="98"/>
      <c r="L257" s="98"/>
      <c r="M257" s="99"/>
      <c r="N257" s="147"/>
      <c r="O257" s="148"/>
      <c r="P257" s="101"/>
      <c r="Q257" s="135"/>
      <c r="R257" s="135"/>
      <c r="S257" s="135"/>
      <c r="T257" s="100"/>
      <c r="U257" s="100"/>
      <c r="V257" s="137"/>
      <c r="W257" s="138"/>
      <c r="X257" s="128"/>
      <c r="Y257" s="128"/>
      <c r="Z257" s="146"/>
      <c r="AA257" s="160"/>
      <c r="AB257" s="27"/>
      <c r="AC257" s="34"/>
      <c r="AD257" s="41">
        <f t="shared" si="360"/>
        <v>0</v>
      </c>
      <c r="AE257" s="41">
        <f t="shared" si="361"/>
        <v>0</v>
      </c>
      <c r="AF257" s="41">
        <f t="shared" ca="1" si="362"/>
        <v>0</v>
      </c>
      <c r="AG257" s="41">
        <f t="shared" ca="1" si="363"/>
        <v>0</v>
      </c>
      <c r="AH257" s="34"/>
      <c r="AI257" s="109" t="str">
        <f t="shared" si="357"/>
        <v/>
      </c>
      <c r="AJ257" s="109">
        <f t="shared" si="364"/>
        <v>0</v>
      </c>
      <c r="AK257" s="109">
        <f t="shared" si="365"/>
        <v>0</v>
      </c>
      <c r="AL257" s="34"/>
      <c r="AM257" s="41">
        <f t="shared" si="366"/>
        <v>0</v>
      </c>
      <c r="AN257" s="41">
        <f t="shared" si="348"/>
        <v>0</v>
      </c>
      <c r="AO257" s="41">
        <f t="shared" si="367"/>
        <v>0</v>
      </c>
      <c r="AP257" s="41">
        <f t="shared" si="349"/>
        <v>0</v>
      </c>
      <c r="AQ257" s="41">
        <f t="shared" ca="1" si="368"/>
        <v>0</v>
      </c>
      <c r="AR257" s="41">
        <f t="shared" ca="1" si="350"/>
        <v>0</v>
      </c>
      <c r="AS257" s="41">
        <f t="shared" si="369"/>
        <v>0</v>
      </c>
      <c r="AT257" s="41">
        <f t="shared" si="351"/>
        <v>0</v>
      </c>
      <c r="AU257" s="41">
        <f t="shared" si="370"/>
        <v>0</v>
      </c>
      <c r="AV257" s="41">
        <f t="shared" si="352"/>
        <v>0</v>
      </c>
      <c r="AW257" s="34"/>
      <c r="AX257" s="34"/>
      <c r="AY257" s="41">
        <f t="shared" si="371"/>
        <v>0</v>
      </c>
      <c r="AZ257" s="41">
        <f t="shared" si="372"/>
        <v>0</v>
      </c>
      <c r="BA257" s="41">
        <f t="shared" si="358"/>
        <v>0</v>
      </c>
      <c r="BB257" s="41">
        <f t="shared" si="373"/>
        <v>0</v>
      </c>
      <c r="BC257" s="41">
        <f t="shared" si="374"/>
        <v>0</v>
      </c>
      <c r="BD257" s="34"/>
      <c r="BE257" s="41">
        <f t="shared" si="375"/>
        <v>0</v>
      </c>
      <c r="BF257" s="41">
        <f t="shared" si="376"/>
        <v>0</v>
      </c>
      <c r="BG257" s="41">
        <f t="shared" si="377"/>
        <v>0</v>
      </c>
      <c r="BH257" s="41">
        <f t="shared" si="378"/>
        <v>0</v>
      </c>
      <c r="BI257" s="41">
        <f t="shared" si="379"/>
        <v>0</v>
      </c>
      <c r="BJ257" s="41">
        <f t="shared" si="380"/>
        <v>0</v>
      </c>
      <c r="BK257" s="21"/>
      <c r="BL257" s="41">
        <f t="shared" si="354"/>
        <v>0</v>
      </c>
      <c r="BM257" s="41">
        <f t="shared" si="355"/>
        <v>0</v>
      </c>
      <c r="BN257" s="41">
        <f t="shared" si="381"/>
        <v>0</v>
      </c>
      <c r="BO257" s="41">
        <f t="shared" si="382"/>
        <v>0</v>
      </c>
      <c r="BP257" s="41">
        <f t="shared" si="383"/>
        <v>0</v>
      </c>
      <c r="BQ257" s="41">
        <f t="shared" si="384"/>
        <v>0</v>
      </c>
      <c r="BR257" s="41">
        <f t="shared" si="385"/>
        <v>0</v>
      </c>
      <c r="BS257" s="34"/>
      <c r="BT257" s="41">
        <f t="shared" si="386"/>
        <v>0</v>
      </c>
      <c r="BU257" s="41">
        <f t="shared" si="387"/>
        <v>0</v>
      </c>
      <c r="BV257" s="41">
        <f t="shared" si="388"/>
        <v>0</v>
      </c>
      <c r="BW257" s="41">
        <f t="shared" si="389"/>
        <v>0</v>
      </c>
      <c r="BX257" s="41">
        <f t="shared" si="390"/>
        <v>0</v>
      </c>
      <c r="BY257" s="41">
        <f t="shared" si="356"/>
        <v>0</v>
      </c>
      <c r="BZ257" s="41">
        <f t="shared" si="391"/>
        <v>0</v>
      </c>
      <c r="CA257" s="41">
        <f t="shared" si="392"/>
        <v>0</v>
      </c>
      <c r="CB257" s="41">
        <f t="shared" si="393"/>
        <v>0</v>
      </c>
      <c r="CC257" s="41">
        <f t="shared" si="394"/>
        <v>0</v>
      </c>
      <c r="CD257" s="41">
        <f t="shared" si="395"/>
        <v>0</v>
      </c>
      <c r="CE257" s="41">
        <f t="shared" si="396"/>
        <v>0</v>
      </c>
      <c r="CF257" s="41">
        <f t="shared" si="397"/>
        <v>0</v>
      </c>
      <c r="CG257" s="21"/>
      <c r="CH257" s="50">
        <f t="shared" si="398"/>
        <v>0</v>
      </c>
      <c r="CI257" s="50">
        <f t="shared" si="399"/>
        <v>0</v>
      </c>
      <c r="CJ257" s="50">
        <f t="shared" si="400"/>
        <v>0</v>
      </c>
      <c r="CK257" s="50"/>
      <c r="CL257" s="41">
        <f t="shared" ca="1" si="401"/>
        <v>0</v>
      </c>
      <c r="CM257" s="34"/>
      <c r="CN257" s="41">
        <f t="shared" si="402"/>
        <v>0</v>
      </c>
      <c r="CO257" s="41">
        <f t="shared" si="403"/>
        <v>0</v>
      </c>
      <c r="CP257" s="41">
        <f t="shared" si="404"/>
        <v>0</v>
      </c>
      <c r="CQ257" s="41">
        <f t="shared" si="405"/>
        <v>0</v>
      </c>
      <c r="CR257" s="41">
        <f t="shared" si="406"/>
        <v>0</v>
      </c>
      <c r="CS257" s="34"/>
      <c r="CT257" s="41">
        <f t="shared" si="359"/>
        <v>0</v>
      </c>
      <c r="CU257" s="34"/>
      <c r="CV257" s="39"/>
    </row>
    <row r="258" spans="1:100" ht="21" x14ac:dyDescent="0.35">
      <c r="A258" s="57"/>
      <c r="B258" s="128"/>
      <c r="C258" s="105"/>
      <c r="D258" s="149"/>
      <c r="E258" s="149"/>
      <c r="F258" s="144"/>
      <c r="G258" s="145"/>
      <c r="H258" s="144"/>
      <c r="I258" s="132"/>
      <c r="J258" s="98"/>
      <c r="K258" s="98"/>
      <c r="L258" s="98"/>
      <c r="M258" s="99"/>
      <c r="N258" s="147"/>
      <c r="O258" s="148"/>
      <c r="P258" s="101"/>
      <c r="Q258" s="135"/>
      <c r="R258" s="135"/>
      <c r="S258" s="135"/>
      <c r="T258" s="100"/>
      <c r="U258" s="100"/>
      <c r="V258" s="137"/>
      <c r="W258" s="138"/>
      <c r="X258" s="128"/>
      <c r="Y258" s="128"/>
      <c r="Z258" s="146"/>
      <c r="AA258" s="160"/>
      <c r="AB258" s="27"/>
      <c r="AC258" s="34"/>
      <c r="AD258" s="41">
        <f t="shared" si="360"/>
        <v>0</v>
      </c>
      <c r="AE258" s="41">
        <f t="shared" si="361"/>
        <v>0</v>
      </c>
      <c r="AF258" s="41">
        <f t="shared" ca="1" si="362"/>
        <v>0</v>
      </c>
      <c r="AG258" s="41">
        <f t="shared" ca="1" si="363"/>
        <v>0</v>
      </c>
      <c r="AH258" s="34"/>
      <c r="AI258" s="109" t="str">
        <f t="shared" si="357"/>
        <v/>
      </c>
      <c r="AJ258" s="109">
        <f t="shared" si="364"/>
        <v>0</v>
      </c>
      <c r="AK258" s="109">
        <f t="shared" si="365"/>
        <v>0</v>
      </c>
      <c r="AL258" s="34"/>
      <c r="AM258" s="41">
        <f t="shared" si="366"/>
        <v>0</v>
      </c>
      <c r="AN258" s="41">
        <f t="shared" si="348"/>
        <v>0</v>
      </c>
      <c r="AO258" s="41">
        <f t="shared" si="367"/>
        <v>0</v>
      </c>
      <c r="AP258" s="41">
        <f t="shared" si="349"/>
        <v>0</v>
      </c>
      <c r="AQ258" s="41">
        <f t="shared" ca="1" si="368"/>
        <v>0</v>
      </c>
      <c r="AR258" s="41">
        <f t="shared" ca="1" si="350"/>
        <v>0</v>
      </c>
      <c r="AS258" s="41">
        <f t="shared" si="369"/>
        <v>0</v>
      </c>
      <c r="AT258" s="41">
        <f t="shared" si="351"/>
        <v>0</v>
      </c>
      <c r="AU258" s="41">
        <f t="shared" si="370"/>
        <v>0</v>
      </c>
      <c r="AV258" s="41">
        <f t="shared" si="352"/>
        <v>0</v>
      </c>
      <c r="AW258" s="34"/>
      <c r="AX258" s="34"/>
      <c r="AY258" s="41">
        <f t="shared" si="371"/>
        <v>0</v>
      </c>
      <c r="AZ258" s="41">
        <f t="shared" si="372"/>
        <v>0</v>
      </c>
      <c r="BA258" s="41">
        <f t="shared" si="358"/>
        <v>0</v>
      </c>
      <c r="BB258" s="41">
        <f t="shared" si="373"/>
        <v>0</v>
      </c>
      <c r="BC258" s="41">
        <f t="shared" si="374"/>
        <v>0</v>
      </c>
      <c r="BD258" s="34"/>
      <c r="BE258" s="41">
        <f t="shared" si="375"/>
        <v>0</v>
      </c>
      <c r="BF258" s="41">
        <f t="shared" si="376"/>
        <v>0</v>
      </c>
      <c r="BG258" s="41">
        <f t="shared" si="377"/>
        <v>0</v>
      </c>
      <c r="BH258" s="41">
        <f t="shared" si="378"/>
        <v>0</v>
      </c>
      <c r="BI258" s="41">
        <f t="shared" si="379"/>
        <v>0</v>
      </c>
      <c r="BJ258" s="41">
        <f t="shared" si="380"/>
        <v>0</v>
      </c>
      <c r="BK258" s="21"/>
      <c r="BL258" s="41">
        <f t="shared" si="354"/>
        <v>0</v>
      </c>
      <c r="BM258" s="41">
        <f t="shared" si="355"/>
        <v>0</v>
      </c>
      <c r="BN258" s="41">
        <f t="shared" si="381"/>
        <v>0</v>
      </c>
      <c r="BO258" s="41">
        <f t="shared" si="382"/>
        <v>0</v>
      </c>
      <c r="BP258" s="41">
        <f t="shared" si="383"/>
        <v>0</v>
      </c>
      <c r="BQ258" s="41">
        <f t="shared" si="384"/>
        <v>0</v>
      </c>
      <c r="BR258" s="41">
        <f t="shared" si="385"/>
        <v>0</v>
      </c>
      <c r="BS258" s="34"/>
      <c r="BT258" s="41">
        <f t="shared" si="386"/>
        <v>0</v>
      </c>
      <c r="BU258" s="41">
        <f t="shared" si="387"/>
        <v>0</v>
      </c>
      <c r="BV258" s="41">
        <f t="shared" si="388"/>
        <v>0</v>
      </c>
      <c r="BW258" s="41">
        <f t="shared" si="389"/>
        <v>0</v>
      </c>
      <c r="BX258" s="41">
        <f t="shared" si="390"/>
        <v>0</v>
      </c>
      <c r="BY258" s="41">
        <f t="shared" si="356"/>
        <v>0</v>
      </c>
      <c r="BZ258" s="41">
        <f t="shared" si="391"/>
        <v>0</v>
      </c>
      <c r="CA258" s="41">
        <f t="shared" si="392"/>
        <v>0</v>
      </c>
      <c r="CB258" s="41">
        <f t="shared" si="393"/>
        <v>0</v>
      </c>
      <c r="CC258" s="41">
        <f t="shared" si="394"/>
        <v>0</v>
      </c>
      <c r="CD258" s="41">
        <f t="shared" si="395"/>
        <v>0</v>
      </c>
      <c r="CE258" s="41">
        <f t="shared" si="396"/>
        <v>0</v>
      </c>
      <c r="CF258" s="41">
        <f t="shared" si="397"/>
        <v>0</v>
      </c>
      <c r="CG258" s="21"/>
      <c r="CH258" s="50">
        <f t="shared" si="398"/>
        <v>0</v>
      </c>
      <c r="CI258" s="50">
        <f t="shared" si="399"/>
        <v>0</v>
      </c>
      <c r="CJ258" s="50">
        <f t="shared" si="400"/>
        <v>0</v>
      </c>
      <c r="CK258" s="50"/>
      <c r="CL258" s="41">
        <f t="shared" ca="1" si="401"/>
        <v>0</v>
      </c>
      <c r="CM258" s="34"/>
      <c r="CN258" s="41">
        <f t="shared" si="402"/>
        <v>0</v>
      </c>
      <c r="CO258" s="41">
        <f t="shared" si="403"/>
        <v>0</v>
      </c>
      <c r="CP258" s="41">
        <f t="shared" si="404"/>
        <v>0</v>
      </c>
      <c r="CQ258" s="41">
        <f t="shared" si="405"/>
        <v>0</v>
      </c>
      <c r="CR258" s="41">
        <f t="shared" si="406"/>
        <v>0</v>
      </c>
      <c r="CS258" s="34"/>
      <c r="CT258" s="41">
        <f t="shared" si="359"/>
        <v>0</v>
      </c>
      <c r="CU258" s="34"/>
      <c r="CV258" s="39"/>
    </row>
    <row r="259" spans="1:100" ht="21" x14ac:dyDescent="0.35">
      <c r="A259" s="57"/>
      <c r="B259" s="128"/>
      <c r="C259" s="105"/>
      <c r="D259" s="149"/>
      <c r="E259" s="149"/>
      <c r="F259" s="144"/>
      <c r="G259" s="145"/>
      <c r="H259" s="144"/>
      <c r="I259" s="132"/>
      <c r="J259" s="98"/>
      <c r="K259" s="98"/>
      <c r="L259" s="98"/>
      <c r="M259" s="99"/>
      <c r="N259" s="147"/>
      <c r="O259" s="148"/>
      <c r="P259" s="101"/>
      <c r="Q259" s="135"/>
      <c r="R259" s="135"/>
      <c r="S259" s="135"/>
      <c r="T259" s="100"/>
      <c r="U259" s="100"/>
      <c r="V259" s="137"/>
      <c r="W259" s="138"/>
      <c r="X259" s="128"/>
      <c r="Y259" s="128"/>
      <c r="Z259" s="146"/>
      <c r="AA259" s="160"/>
      <c r="AB259" s="27"/>
      <c r="AC259" s="34"/>
      <c r="AD259" s="41">
        <f t="shared" si="360"/>
        <v>0</v>
      </c>
      <c r="AE259" s="41">
        <f t="shared" si="361"/>
        <v>0</v>
      </c>
      <c r="AF259" s="41">
        <f t="shared" ca="1" si="362"/>
        <v>0</v>
      </c>
      <c r="AG259" s="41">
        <f t="shared" ca="1" si="363"/>
        <v>0</v>
      </c>
      <c r="AH259" s="34"/>
      <c r="AI259" s="109" t="str">
        <f t="shared" si="357"/>
        <v/>
      </c>
      <c r="AJ259" s="109">
        <f t="shared" si="364"/>
        <v>0</v>
      </c>
      <c r="AK259" s="109">
        <f t="shared" si="365"/>
        <v>0</v>
      </c>
      <c r="AL259" s="34"/>
      <c r="AM259" s="41">
        <f t="shared" si="366"/>
        <v>0</v>
      </c>
      <c r="AN259" s="41">
        <f t="shared" si="348"/>
        <v>0</v>
      </c>
      <c r="AO259" s="41">
        <f t="shared" si="367"/>
        <v>0</v>
      </c>
      <c r="AP259" s="41">
        <f t="shared" si="349"/>
        <v>0</v>
      </c>
      <c r="AQ259" s="41">
        <f t="shared" ca="1" si="368"/>
        <v>0</v>
      </c>
      <c r="AR259" s="41">
        <f t="shared" ca="1" si="350"/>
        <v>0</v>
      </c>
      <c r="AS259" s="41">
        <f t="shared" si="369"/>
        <v>0</v>
      </c>
      <c r="AT259" s="41">
        <f t="shared" si="351"/>
        <v>0</v>
      </c>
      <c r="AU259" s="41">
        <f t="shared" si="370"/>
        <v>0</v>
      </c>
      <c r="AV259" s="41">
        <f t="shared" si="352"/>
        <v>0</v>
      </c>
      <c r="AW259" s="34"/>
      <c r="AX259" s="34"/>
      <c r="AY259" s="41">
        <f t="shared" si="371"/>
        <v>0</v>
      </c>
      <c r="AZ259" s="41">
        <f t="shared" si="372"/>
        <v>0</v>
      </c>
      <c r="BA259" s="41">
        <f t="shared" si="358"/>
        <v>0</v>
      </c>
      <c r="BB259" s="41">
        <f t="shared" si="373"/>
        <v>0</v>
      </c>
      <c r="BC259" s="41">
        <f t="shared" si="374"/>
        <v>0</v>
      </c>
      <c r="BD259" s="34"/>
      <c r="BE259" s="41">
        <f t="shared" si="375"/>
        <v>0</v>
      </c>
      <c r="BF259" s="41">
        <f t="shared" si="376"/>
        <v>0</v>
      </c>
      <c r="BG259" s="41">
        <f t="shared" si="377"/>
        <v>0</v>
      </c>
      <c r="BH259" s="41">
        <f t="shared" si="378"/>
        <v>0</v>
      </c>
      <c r="BI259" s="41">
        <f t="shared" si="379"/>
        <v>0</v>
      </c>
      <c r="BJ259" s="41">
        <f t="shared" si="380"/>
        <v>0</v>
      </c>
      <c r="BK259" s="21"/>
      <c r="BL259" s="41">
        <f t="shared" si="354"/>
        <v>0</v>
      </c>
      <c r="BM259" s="41">
        <f t="shared" si="355"/>
        <v>0</v>
      </c>
      <c r="BN259" s="41">
        <f t="shared" si="381"/>
        <v>0</v>
      </c>
      <c r="BO259" s="41">
        <f t="shared" si="382"/>
        <v>0</v>
      </c>
      <c r="BP259" s="41">
        <f t="shared" si="383"/>
        <v>0</v>
      </c>
      <c r="BQ259" s="41">
        <f t="shared" si="384"/>
        <v>0</v>
      </c>
      <c r="BR259" s="41">
        <f t="shared" si="385"/>
        <v>0</v>
      </c>
      <c r="BS259" s="34"/>
      <c r="BT259" s="41">
        <f t="shared" si="386"/>
        <v>0</v>
      </c>
      <c r="BU259" s="41">
        <f t="shared" si="387"/>
        <v>0</v>
      </c>
      <c r="BV259" s="41">
        <f t="shared" si="388"/>
        <v>0</v>
      </c>
      <c r="BW259" s="41">
        <f t="shared" si="389"/>
        <v>0</v>
      </c>
      <c r="BX259" s="41">
        <f t="shared" si="390"/>
        <v>0</v>
      </c>
      <c r="BY259" s="41">
        <f t="shared" si="356"/>
        <v>0</v>
      </c>
      <c r="BZ259" s="41">
        <f t="shared" si="391"/>
        <v>0</v>
      </c>
      <c r="CA259" s="41">
        <f t="shared" si="392"/>
        <v>0</v>
      </c>
      <c r="CB259" s="41">
        <f t="shared" si="393"/>
        <v>0</v>
      </c>
      <c r="CC259" s="41">
        <f t="shared" si="394"/>
        <v>0</v>
      </c>
      <c r="CD259" s="41">
        <f t="shared" si="395"/>
        <v>0</v>
      </c>
      <c r="CE259" s="41">
        <f t="shared" si="396"/>
        <v>0</v>
      </c>
      <c r="CF259" s="41">
        <f t="shared" si="397"/>
        <v>0</v>
      </c>
      <c r="CG259" s="21"/>
      <c r="CH259" s="50">
        <f t="shared" si="398"/>
        <v>0</v>
      </c>
      <c r="CI259" s="50">
        <f t="shared" si="399"/>
        <v>0</v>
      </c>
      <c r="CJ259" s="50">
        <f t="shared" si="400"/>
        <v>0</v>
      </c>
      <c r="CK259" s="50"/>
      <c r="CL259" s="41">
        <f t="shared" ca="1" si="401"/>
        <v>0</v>
      </c>
      <c r="CM259" s="34"/>
      <c r="CN259" s="41">
        <f t="shared" si="402"/>
        <v>0</v>
      </c>
      <c r="CO259" s="41">
        <f t="shared" si="403"/>
        <v>0</v>
      </c>
      <c r="CP259" s="41">
        <f t="shared" si="404"/>
        <v>0</v>
      </c>
      <c r="CQ259" s="41">
        <f t="shared" si="405"/>
        <v>0</v>
      </c>
      <c r="CR259" s="41">
        <f t="shared" si="406"/>
        <v>0</v>
      </c>
      <c r="CS259" s="34"/>
      <c r="CT259" s="41">
        <f t="shared" si="359"/>
        <v>0</v>
      </c>
      <c r="CU259" s="34"/>
      <c r="CV259" s="39"/>
    </row>
    <row r="260" spans="1:100" ht="21" x14ac:dyDescent="0.35">
      <c r="A260" s="57"/>
      <c r="B260" s="128"/>
      <c r="C260" s="105"/>
      <c r="D260" s="149"/>
      <c r="E260" s="149"/>
      <c r="F260" s="144"/>
      <c r="G260" s="145"/>
      <c r="H260" s="144"/>
      <c r="I260" s="132"/>
      <c r="J260" s="98"/>
      <c r="K260" s="98"/>
      <c r="L260" s="98"/>
      <c r="M260" s="99"/>
      <c r="N260" s="147"/>
      <c r="O260" s="148"/>
      <c r="P260" s="101"/>
      <c r="Q260" s="135"/>
      <c r="R260" s="135"/>
      <c r="S260" s="135"/>
      <c r="T260" s="100"/>
      <c r="U260" s="100"/>
      <c r="V260" s="137"/>
      <c r="W260" s="138"/>
      <c r="X260" s="128"/>
      <c r="Y260" s="128"/>
      <c r="Z260" s="146"/>
      <c r="AA260" s="160"/>
      <c r="AB260" s="27"/>
      <c r="AC260" s="34"/>
      <c r="AD260" s="41">
        <f t="shared" si="360"/>
        <v>0</v>
      </c>
      <c r="AE260" s="41">
        <f t="shared" si="361"/>
        <v>0</v>
      </c>
      <c r="AF260" s="41">
        <f t="shared" ca="1" si="362"/>
        <v>0</v>
      </c>
      <c r="AG260" s="41">
        <f t="shared" ca="1" si="363"/>
        <v>0</v>
      </c>
      <c r="AH260" s="34"/>
      <c r="AI260" s="109" t="str">
        <f t="shared" si="357"/>
        <v/>
      </c>
      <c r="AJ260" s="109">
        <f t="shared" si="364"/>
        <v>0</v>
      </c>
      <c r="AK260" s="109">
        <f t="shared" si="365"/>
        <v>0</v>
      </c>
      <c r="AL260" s="34"/>
      <c r="AM260" s="41">
        <f t="shared" si="366"/>
        <v>0</v>
      </c>
      <c r="AN260" s="41">
        <f t="shared" si="348"/>
        <v>0</v>
      </c>
      <c r="AO260" s="41">
        <f t="shared" si="367"/>
        <v>0</v>
      </c>
      <c r="AP260" s="41">
        <f t="shared" si="349"/>
        <v>0</v>
      </c>
      <c r="AQ260" s="41">
        <f t="shared" ca="1" si="368"/>
        <v>0</v>
      </c>
      <c r="AR260" s="41">
        <f t="shared" ca="1" si="350"/>
        <v>0</v>
      </c>
      <c r="AS260" s="41">
        <f t="shared" si="369"/>
        <v>0</v>
      </c>
      <c r="AT260" s="41">
        <f t="shared" si="351"/>
        <v>0</v>
      </c>
      <c r="AU260" s="41">
        <f t="shared" si="370"/>
        <v>0</v>
      </c>
      <c r="AV260" s="41">
        <f t="shared" si="352"/>
        <v>0</v>
      </c>
      <c r="AW260" s="34"/>
      <c r="AX260" s="34"/>
      <c r="AY260" s="41">
        <f t="shared" si="371"/>
        <v>0</v>
      </c>
      <c r="AZ260" s="41">
        <f t="shared" si="372"/>
        <v>0</v>
      </c>
      <c r="BA260" s="41">
        <f t="shared" si="358"/>
        <v>0</v>
      </c>
      <c r="BB260" s="41">
        <f t="shared" si="373"/>
        <v>0</v>
      </c>
      <c r="BC260" s="41">
        <f t="shared" si="374"/>
        <v>0</v>
      </c>
      <c r="BD260" s="34"/>
      <c r="BE260" s="41">
        <f t="shared" si="375"/>
        <v>0</v>
      </c>
      <c r="BF260" s="41">
        <f t="shared" si="376"/>
        <v>0</v>
      </c>
      <c r="BG260" s="41">
        <f t="shared" si="377"/>
        <v>0</v>
      </c>
      <c r="BH260" s="41">
        <f t="shared" si="378"/>
        <v>0</v>
      </c>
      <c r="BI260" s="41">
        <f t="shared" si="379"/>
        <v>0</v>
      </c>
      <c r="BJ260" s="41">
        <f t="shared" si="380"/>
        <v>0</v>
      </c>
      <c r="BK260" s="21"/>
      <c r="BL260" s="41">
        <f t="shared" si="354"/>
        <v>0</v>
      </c>
      <c r="BM260" s="41">
        <f t="shared" si="355"/>
        <v>0</v>
      </c>
      <c r="BN260" s="41">
        <f t="shared" si="381"/>
        <v>0</v>
      </c>
      <c r="BO260" s="41">
        <f t="shared" si="382"/>
        <v>0</v>
      </c>
      <c r="BP260" s="41">
        <f t="shared" si="383"/>
        <v>0</v>
      </c>
      <c r="BQ260" s="41">
        <f t="shared" si="384"/>
        <v>0</v>
      </c>
      <c r="BR260" s="41">
        <f t="shared" si="385"/>
        <v>0</v>
      </c>
      <c r="BS260" s="34"/>
      <c r="BT260" s="41">
        <f t="shared" si="386"/>
        <v>0</v>
      </c>
      <c r="BU260" s="41">
        <f t="shared" si="387"/>
        <v>0</v>
      </c>
      <c r="BV260" s="41">
        <f t="shared" si="388"/>
        <v>0</v>
      </c>
      <c r="BW260" s="41">
        <f t="shared" si="389"/>
        <v>0</v>
      </c>
      <c r="BX260" s="41">
        <f t="shared" si="390"/>
        <v>0</v>
      </c>
      <c r="BY260" s="41">
        <f t="shared" si="356"/>
        <v>0</v>
      </c>
      <c r="BZ260" s="41">
        <f t="shared" si="391"/>
        <v>0</v>
      </c>
      <c r="CA260" s="41">
        <f t="shared" si="392"/>
        <v>0</v>
      </c>
      <c r="CB260" s="41">
        <f t="shared" si="393"/>
        <v>0</v>
      </c>
      <c r="CC260" s="41">
        <f t="shared" si="394"/>
        <v>0</v>
      </c>
      <c r="CD260" s="41">
        <f t="shared" si="395"/>
        <v>0</v>
      </c>
      <c r="CE260" s="41">
        <f t="shared" si="396"/>
        <v>0</v>
      </c>
      <c r="CF260" s="41">
        <f t="shared" si="397"/>
        <v>0</v>
      </c>
      <c r="CG260" s="21"/>
      <c r="CH260" s="50">
        <f t="shared" si="398"/>
        <v>0</v>
      </c>
      <c r="CI260" s="50">
        <f t="shared" si="399"/>
        <v>0</v>
      </c>
      <c r="CJ260" s="50">
        <f t="shared" si="400"/>
        <v>0</v>
      </c>
      <c r="CK260" s="50"/>
      <c r="CL260" s="41">
        <f t="shared" ca="1" si="401"/>
        <v>0</v>
      </c>
      <c r="CM260" s="34"/>
      <c r="CN260" s="41">
        <f t="shared" si="402"/>
        <v>0</v>
      </c>
      <c r="CO260" s="41">
        <f t="shared" si="403"/>
        <v>0</v>
      </c>
      <c r="CP260" s="41">
        <f t="shared" si="404"/>
        <v>0</v>
      </c>
      <c r="CQ260" s="41">
        <f t="shared" si="405"/>
        <v>0</v>
      </c>
      <c r="CR260" s="41">
        <f t="shared" si="406"/>
        <v>0</v>
      </c>
      <c r="CS260" s="34"/>
      <c r="CT260" s="41">
        <f t="shared" si="359"/>
        <v>0</v>
      </c>
      <c r="CU260" s="34"/>
      <c r="CV260" s="39"/>
    </row>
    <row r="261" spans="1:100" ht="21" x14ac:dyDescent="0.35">
      <c r="A261" s="57"/>
      <c r="B261" s="128"/>
      <c r="C261" s="105"/>
      <c r="D261" s="149"/>
      <c r="E261" s="149"/>
      <c r="F261" s="144"/>
      <c r="G261" s="145"/>
      <c r="H261" s="144"/>
      <c r="I261" s="132"/>
      <c r="J261" s="98"/>
      <c r="K261" s="98"/>
      <c r="L261" s="98"/>
      <c r="M261" s="99"/>
      <c r="N261" s="147"/>
      <c r="O261" s="148"/>
      <c r="P261" s="101"/>
      <c r="Q261" s="135"/>
      <c r="R261" s="135"/>
      <c r="S261" s="135"/>
      <c r="T261" s="100"/>
      <c r="U261" s="100"/>
      <c r="V261" s="137"/>
      <c r="W261" s="138"/>
      <c r="X261" s="128"/>
      <c r="Y261" s="128"/>
      <c r="Z261" s="146"/>
      <c r="AA261" s="160"/>
      <c r="AB261" s="27"/>
      <c r="AC261" s="34"/>
      <c r="AD261" s="41">
        <f t="shared" si="360"/>
        <v>0</v>
      </c>
      <c r="AE261" s="41">
        <f t="shared" si="361"/>
        <v>0</v>
      </c>
      <c r="AF261" s="41">
        <f t="shared" ca="1" si="362"/>
        <v>0</v>
      </c>
      <c r="AG261" s="41">
        <f t="shared" ca="1" si="363"/>
        <v>0</v>
      </c>
      <c r="AH261" s="34"/>
      <c r="AI261" s="109" t="str">
        <f t="shared" si="357"/>
        <v/>
      </c>
      <c r="AJ261" s="109">
        <f t="shared" si="364"/>
        <v>0</v>
      </c>
      <c r="AK261" s="109">
        <f t="shared" si="365"/>
        <v>0</v>
      </c>
      <c r="AL261" s="34"/>
      <c r="AM261" s="41">
        <f t="shared" si="366"/>
        <v>0</v>
      </c>
      <c r="AN261" s="41">
        <f t="shared" si="348"/>
        <v>0</v>
      </c>
      <c r="AO261" s="41">
        <f t="shared" si="367"/>
        <v>0</v>
      </c>
      <c r="AP261" s="41">
        <f t="shared" si="349"/>
        <v>0</v>
      </c>
      <c r="AQ261" s="41">
        <f t="shared" ca="1" si="368"/>
        <v>0</v>
      </c>
      <c r="AR261" s="41">
        <f t="shared" ca="1" si="350"/>
        <v>0</v>
      </c>
      <c r="AS261" s="41">
        <f t="shared" si="369"/>
        <v>0</v>
      </c>
      <c r="AT261" s="41">
        <f t="shared" si="351"/>
        <v>0</v>
      </c>
      <c r="AU261" s="41">
        <f t="shared" si="370"/>
        <v>0</v>
      </c>
      <c r="AV261" s="41">
        <f t="shared" si="352"/>
        <v>0</v>
      </c>
      <c r="AW261" s="34"/>
      <c r="AX261" s="34"/>
      <c r="AY261" s="41">
        <f t="shared" si="371"/>
        <v>0</v>
      </c>
      <c r="AZ261" s="41">
        <f t="shared" si="372"/>
        <v>0</v>
      </c>
      <c r="BA261" s="41">
        <f t="shared" si="358"/>
        <v>0</v>
      </c>
      <c r="BB261" s="41">
        <f t="shared" si="373"/>
        <v>0</v>
      </c>
      <c r="BC261" s="41">
        <f t="shared" si="374"/>
        <v>0</v>
      </c>
      <c r="BD261" s="34"/>
      <c r="BE261" s="41">
        <f t="shared" si="375"/>
        <v>0</v>
      </c>
      <c r="BF261" s="41">
        <f t="shared" si="376"/>
        <v>0</v>
      </c>
      <c r="BG261" s="41">
        <f t="shared" si="377"/>
        <v>0</v>
      </c>
      <c r="BH261" s="41">
        <f t="shared" si="378"/>
        <v>0</v>
      </c>
      <c r="BI261" s="41">
        <f t="shared" si="379"/>
        <v>0</v>
      </c>
      <c r="BJ261" s="41">
        <f t="shared" si="380"/>
        <v>0</v>
      </c>
      <c r="BK261" s="21"/>
      <c r="BL261" s="41">
        <f t="shared" si="354"/>
        <v>0</v>
      </c>
      <c r="BM261" s="41">
        <f t="shared" si="355"/>
        <v>0</v>
      </c>
      <c r="BN261" s="41">
        <f t="shared" si="381"/>
        <v>0</v>
      </c>
      <c r="BO261" s="41">
        <f t="shared" si="382"/>
        <v>0</v>
      </c>
      <c r="BP261" s="41">
        <f t="shared" si="383"/>
        <v>0</v>
      </c>
      <c r="BQ261" s="41">
        <f t="shared" si="384"/>
        <v>0</v>
      </c>
      <c r="BR261" s="41">
        <f t="shared" si="385"/>
        <v>0</v>
      </c>
      <c r="BS261" s="34"/>
      <c r="BT261" s="41">
        <f t="shared" si="386"/>
        <v>0</v>
      </c>
      <c r="BU261" s="41">
        <f t="shared" si="387"/>
        <v>0</v>
      </c>
      <c r="BV261" s="41">
        <f t="shared" si="388"/>
        <v>0</v>
      </c>
      <c r="BW261" s="41">
        <f t="shared" si="389"/>
        <v>0</v>
      </c>
      <c r="BX261" s="41">
        <f t="shared" si="390"/>
        <v>0</v>
      </c>
      <c r="BY261" s="41">
        <f t="shared" si="356"/>
        <v>0</v>
      </c>
      <c r="BZ261" s="41">
        <f t="shared" si="391"/>
        <v>0</v>
      </c>
      <c r="CA261" s="41">
        <f t="shared" si="392"/>
        <v>0</v>
      </c>
      <c r="CB261" s="41">
        <f t="shared" si="393"/>
        <v>0</v>
      </c>
      <c r="CC261" s="41">
        <f t="shared" si="394"/>
        <v>0</v>
      </c>
      <c r="CD261" s="41">
        <f t="shared" si="395"/>
        <v>0</v>
      </c>
      <c r="CE261" s="41">
        <f t="shared" si="396"/>
        <v>0</v>
      </c>
      <c r="CF261" s="41">
        <f t="shared" si="397"/>
        <v>0</v>
      </c>
      <c r="CG261" s="21"/>
      <c r="CH261" s="50">
        <f t="shared" si="398"/>
        <v>0</v>
      </c>
      <c r="CI261" s="50">
        <f t="shared" si="399"/>
        <v>0</v>
      </c>
      <c r="CJ261" s="50">
        <f t="shared" si="400"/>
        <v>0</v>
      </c>
      <c r="CK261" s="50"/>
      <c r="CL261" s="41">
        <f t="shared" ca="1" si="401"/>
        <v>0</v>
      </c>
      <c r="CM261" s="34"/>
      <c r="CN261" s="41">
        <f t="shared" si="402"/>
        <v>0</v>
      </c>
      <c r="CO261" s="41">
        <f t="shared" si="403"/>
        <v>0</v>
      </c>
      <c r="CP261" s="41">
        <f t="shared" si="404"/>
        <v>0</v>
      </c>
      <c r="CQ261" s="41">
        <f t="shared" si="405"/>
        <v>0</v>
      </c>
      <c r="CR261" s="41">
        <f t="shared" si="406"/>
        <v>0</v>
      </c>
      <c r="CS261" s="34"/>
      <c r="CT261" s="41">
        <f t="shared" si="359"/>
        <v>0</v>
      </c>
      <c r="CU261" s="34"/>
      <c r="CV261" s="39"/>
    </row>
    <row r="262" spans="1:100" ht="21" x14ac:dyDescent="0.35">
      <c r="A262" s="57"/>
      <c r="B262" s="128"/>
      <c r="C262" s="105"/>
      <c r="D262" s="149"/>
      <c r="E262" s="149"/>
      <c r="F262" s="144"/>
      <c r="G262" s="145"/>
      <c r="H262" s="144"/>
      <c r="I262" s="132"/>
      <c r="J262" s="98"/>
      <c r="K262" s="98"/>
      <c r="L262" s="98"/>
      <c r="M262" s="99"/>
      <c r="N262" s="147"/>
      <c r="O262" s="148"/>
      <c r="P262" s="101"/>
      <c r="Q262" s="135"/>
      <c r="R262" s="135"/>
      <c r="S262" s="135"/>
      <c r="T262" s="100"/>
      <c r="U262" s="100"/>
      <c r="V262" s="137"/>
      <c r="W262" s="138"/>
      <c r="X262" s="128"/>
      <c r="Y262" s="128"/>
      <c r="Z262" s="146"/>
      <c r="AA262" s="160"/>
      <c r="AB262" s="27"/>
      <c r="AC262" s="34"/>
      <c r="AD262" s="41">
        <f t="shared" si="360"/>
        <v>0</v>
      </c>
      <c r="AE262" s="41">
        <f t="shared" si="361"/>
        <v>0</v>
      </c>
      <c r="AF262" s="41">
        <f t="shared" ca="1" si="362"/>
        <v>0</v>
      </c>
      <c r="AG262" s="41">
        <f t="shared" ca="1" si="363"/>
        <v>0</v>
      </c>
      <c r="AH262" s="34"/>
      <c r="AI262" s="109" t="str">
        <f t="shared" si="357"/>
        <v/>
      </c>
      <c r="AJ262" s="109">
        <f t="shared" si="364"/>
        <v>0</v>
      </c>
      <c r="AK262" s="109">
        <f t="shared" si="365"/>
        <v>0</v>
      </c>
      <c r="AL262" s="34"/>
      <c r="AM262" s="41">
        <f t="shared" si="366"/>
        <v>0</v>
      </c>
      <c r="AN262" s="41">
        <f t="shared" si="348"/>
        <v>0</v>
      </c>
      <c r="AO262" s="41">
        <f t="shared" si="367"/>
        <v>0</v>
      </c>
      <c r="AP262" s="41">
        <f t="shared" si="349"/>
        <v>0</v>
      </c>
      <c r="AQ262" s="41">
        <f t="shared" ca="1" si="368"/>
        <v>0</v>
      </c>
      <c r="AR262" s="41">
        <f t="shared" ca="1" si="350"/>
        <v>0</v>
      </c>
      <c r="AS262" s="41">
        <f t="shared" si="369"/>
        <v>0</v>
      </c>
      <c r="AT262" s="41">
        <f t="shared" si="351"/>
        <v>0</v>
      </c>
      <c r="AU262" s="41">
        <f t="shared" si="370"/>
        <v>0</v>
      </c>
      <c r="AV262" s="41">
        <f t="shared" si="352"/>
        <v>0</v>
      </c>
      <c r="AW262" s="34"/>
      <c r="AX262" s="34"/>
      <c r="AY262" s="41">
        <f t="shared" si="371"/>
        <v>0</v>
      </c>
      <c r="AZ262" s="41">
        <f t="shared" si="372"/>
        <v>0</v>
      </c>
      <c r="BA262" s="41">
        <f t="shared" si="358"/>
        <v>0</v>
      </c>
      <c r="BB262" s="41">
        <f t="shared" si="373"/>
        <v>0</v>
      </c>
      <c r="BC262" s="41">
        <f t="shared" si="374"/>
        <v>0</v>
      </c>
      <c r="BD262" s="34"/>
      <c r="BE262" s="41">
        <f t="shared" si="375"/>
        <v>0</v>
      </c>
      <c r="BF262" s="41">
        <f t="shared" si="376"/>
        <v>0</v>
      </c>
      <c r="BG262" s="41">
        <f t="shared" si="377"/>
        <v>0</v>
      </c>
      <c r="BH262" s="41">
        <f t="shared" si="378"/>
        <v>0</v>
      </c>
      <c r="BI262" s="41">
        <f t="shared" si="379"/>
        <v>0</v>
      </c>
      <c r="BJ262" s="41">
        <f t="shared" si="380"/>
        <v>0</v>
      </c>
      <c r="BK262" s="21"/>
      <c r="BL262" s="41">
        <f t="shared" si="354"/>
        <v>0</v>
      </c>
      <c r="BM262" s="41">
        <f t="shared" si="355"/>
        <v>0</v>
      </c>
      <c r="BN262" s="41">
        <f t="shared" si="381"/>
        <v>0</v>
      </c>
      <c r="BO262" s="41">
        <f t="shared" si="382"/>
        <v>0</v>
      </c>
      <c r="BP262" s="41">
        <f t="shared" si="383"/>
        <v>0</v>
      </c>
      <c r="BQ262" s="41">
        <f t="shared" si="384"/>
        <v>0</v>
      </c>
      <c r="BR262" s="41">
        <f t="shared" si="385"/>
        <v>0</v>
      </c>
      <c r="BS262" s="34"/>
      <c r="BT262" s="41">
        <f t="shared" si="386"/>
        <v>0</v>
      </c>
      <c r="BU262" s="41">
        <f t="shared" si="387"/>
        <v>0</v>
      </c>
      <c r="BV262" s="41">
        <f t="shared" si="388"/>
        <v>0</v>
      </c>
      <c r="BW262" s="41">
        <f t="shared" si="389"/>
        <v>0</v>
      </c>
      <c r="BX262" s="41">
        <f t="shared" si="390"/>
        <v>0</v>
      </c>
      <c r="BY262" s="41">
        <f t="shared" si="356"/>
        <v>0</v>
      </c>
      <c r="BZ262" s="41">
        <f t="shared" si="391"/>
        <v>0</v>
      </c>
      <c r="CA262" s="41">
        <f t="shared" si="392"/>
        <v>0</v>
      </c>
      <c r="CB262" s="41">
        <f t="shared" si="393"/>
        <v>0</v>
      </c>
      <c r="CC262" s="41">
        <f t="shared" si="394"/>
        <v>0</v>
      </c>
      <c r="CD262" s="41">
        <f t="shared" si="395"/>
        <v>0</v>
      </c>
      <c r="CE262" s="41">
        <f t="shared" si="396"/>
        <v>0</v>
      </c>
      <c r="CF262" s="41">
        <f t="shared" si="397"/>
        <v>0</v>
      </c>
      <c r="CG262" s="21"/>
      <c r="CH262" s="50">
        <f t="shared" si="398"/>
        <v>0</v>
      </c>
      <c r="CI262" s="50">
        <f t="shared" si="399"/>
        <v>0</v>
      </c>
      <c r="CJ262" s="50">
        <f t="shared" si="400"/>
        <v>0</v>
      </c>
      <c r="CK262" s="50"/>
      <c r="CL262" s="41">
        <f t="shared" ca="1" si="401"/>
        <v>0</v>
      </c>
      <c r="CM262" s="34"/>
      <c r="CN262" s="41">
        <f t="shared" si="402"/>
        <v>0</v>
      </c>
      <c r="CO262" s="41">
        <f t="shared" si="403"/>
        <v>0</v>
      </c>
      <c r="CP262" s="41">
        <f t="shared" si="404"/>
        <v>0</v>
      </c>
      <c r="CQ262" s="41">
        <f t="shared" si="405"/>
        <v>0</v>
      </c>
      <c r="CR262" s="41">
        <f t="shared" si="406"/>
        <v>0</v>
      </c>
      <c r="CS262" s="34"/>
      <c r="CT262" s="41">
        <f t="shared" si="359"/>
        <v>0</v>
      </c>
      <c r="CU262" s="34"/>
      <c r="CV262" s="39"/>
    </row>
    <row r="263" spans="1:100" ht="21" x14ac:dyDescent="0.35">
      <c r="A263" s="57"/>
      <c r="B263" s="128"/>
      <c r="C263" s="105"/>
      <c r="D263" s="149"/>
      <c r="E263" s="149"/>
      <c r="F263" s="144"/>
      <c r="G263" s="145"/>
      <c r="H263" s="144"/>
      <c r="I263" s="132"/>
      <c r="J263" s="98"/>
      <c r="K263" s="98"/>
      <c r="L263" s="98"/>
      <c r="M263" s="99"/>
      <c r="N263" s="147"/>
      <c r="O263" s="148"/>
      <c r="P263" s="101"/>
      <c r="Q263" s="135"/>
      <c r="R263" s="135"/>
      <c r="S263" s="135"/>
      <c r="T263" s="100"/>
      <c r="U263" s="100"/>
      <c r="V263" s="137"/>
      <c r="W263" s="138"/>
      <c r="X263" s="128"/>
      <c r="Y263" s="128"/>
      <c r="Z263" s="146"/>
      <c r="AA263" s="160"/>
      <c r="AB263" s="27"/>
      <c r="AC263" s="34"/>
      <c r="AD263" s="41">
        <f t="shared" si="360"/>
        <v>0</v>
      </c>
      <c r="AE263" s="41">
        <f t="shared" si="361"/>
        <v>0</v>
      </c>
      <c r="AF263" s="41">
        <f t="shared" ca="1" si="362"/>
        <v>0</v>
      </c>
      <c r="AG263" s="41">
        <f t="shared" ca="1" si="363"/>
        <v>0</v>
      </c>
      <c r="AH263" s="34"/>
      <c r="AI263" s="109" t="str">
        <f t="shared" si="357"/>
        <v/>
      </c>
      <c r="AJ263" s="109">
        <f t="shared" si="364"/>
        <v>0</v>
      </c>
      <c r="AK263" s="109">
        <f t="shared" si="365"/>
        <v>0</v>
      </c>
      <c r="AL263" s="34"/>
      <c r="AM263" s="41">
        <f t="shared" si="366"/>
        <v>0</v>
      </c>
      <c r="AN263" s="41">
        <f t="shared" si="348"/>
        <v>0</v>
      </c>
      <c r="AO263" s="41">
        <f t="shared" si="367"/>
        <v>0</v>
      </c>
      <c r="AP263" s="41">
        <f t="shared" si="349"/>
        <v>0</v>
      </c>
      <c r="AQ263" s="41">
        <f t="shared" ca="1" si="368"/>
        <v>0</v>
      </c>
      <c r="AR263" s="41">
        <f t="shared" ca="1" si="350"/>
        <v>0</v>
      </c>
      <c r="AS263" s="41">
        <f t="shared" si="369"/>
        <v>0</v>
      </c>
      <c r="AT263" s="41">
        <f t="shared" si="351"/>
        <v>0</v>
      </c>
      <c r="AU263" s="41">
        <f t="shared" si="370"/>
        <v>0</v>
      </c>
      <c r="AV263" s="41">
        <f t="shared" si="352"/>
        <v>0</v>
      </c>
      <c r="AW263" s="34"/>
      <c r="AX263" s="34"/>
      <c r="AY263" s="41">
        <f t="shared" si="371"/>
        <v>0</v>
      </c>
      <c r="AZ263" s="41">
        <f t="shared" si="372"/>
        <v>0</v>
      </c>
      <c r="BA263" s="41">
        <f t="shared" si="358"/>
        <v>0</v>
      </c>
      <c r="BB263" s="41">
        <f t="shared" si="373"/>
        <v>0</v>
      </c>
      <c r="BC263" s="41">
        <f t="shared" si="374"/>
        <v>0</v>
      </c>
      <c r="BD263" s="34"/>
      <c r="BE263" s="41">
        <f t="shared" si="375"/>
        <v>0</v>
      </c>
      <c r="BF263" s="41">
        <f t="shared" si="376"/>
        <v>0</v>
      </c>
      <c r="BG263" s="41">
        <f t="shared" si="377"/>
        <v>0</v>
      </c>
      <c r="BH263" s="41">
        <f t="shared" si="378"/>
        <v>0</v>
      </c>
      <c r="BI263" s="41">
        <f t="shared" si="379"/>
        <v>0</v>
      </c>
      <c r="BJ263" s="41">
        <f t="shared" si="380"/>
        <v>0</v>
      </c>
      <c r="BK263" s="21"/>
      <c r="BL263" s="41">
        <f t="shared" si="354"/>
        <v>0</v>
      </c>
      <c r="BM263" s="41">
        <f t="shared" si="355"/>
        <v>0</v>
      </c>
      <c r="BN263" s="41">
        <f t="shared" si="381"/>
        <v>0</v>
      </c>
      <c r="BO263" s="41">
        <f t="shared" si="382"/>
        <v>0</v>
      </c>
      <c r="BP263" s="41">
        <f t="shared" si="383"/>
        <v>0</v>
      </c>
      <c r="BQ263" s="41">
        <f t="shared" si="384"/>
        <v>0</v>
      </c>
      <c r="BR263" s="41">
        <f t="shared" si="385"/>
        <v>0</v>
      </c>
      <c r="BS263" s="34"/>
      <c r="BT263" s="41">
        <f t="shared" si="386"/>
        <v>0</v>
      </c>
      <c r="BU263" s="41">
        <f t="shared" si="387"/>
        <v>0</v>
      </c>
      <c r="BV263" s="41">
        <f t="shared" si="388"/>
        <v>0</v>
      </c>
      <c r="BW263" s="41">
        <f t="shared" si="389"/>
        <v>0</v>
      </c>
      <c r="BX263" s="41">
        <f t="shared" si="390"/>
        <v>0</v>
      </c>
      <c r="BY263" s="41">
        <f t="shared" si="356"/>
        <v>0</v>
      </c>
      <c r="BZ263" s="41">
        <f t="shared" si="391"/>
        <v>0</v>
      </c>
      <c r="CA263" s="41">
        <f t="shared" si="392"/>
        <v>0</v>
      </c>
      <c r="CB263" s="41">
        <f t="shared" si="393"/>
        <v>0</v>
      </c>
      <c r="CC263" s="41">
        <f t="shared" si="394"/>
        <v>0</v>
      </c>
      <c r="CD263" s="41">
        <f t="shared" si="395"/>
        <v>0</v>
      </c>
      <c r="CE263" s="41">
        <f t="shared" si="396"/>
        <v>0</v>
      </c>
      <c r="CF263" s="41">
        <f t="shared" si="397"/>
        <v>0</v>
      </c>
      <c r="CG263" s="21"/>
      <c r="CH263" s="50">
        <f t="shared" si="398"/>
        <v>0</v>
      </c>
      <c r="CI263" s="50">
        <f t="shared" si="399"/>
        <v>0</v>
      </c>
      <c r="CJ263" s="50">
        <f t="shared" si="400"/>
        <v>0</v>
      </c>
      <c r="CK263" s="50"/>
      <c r="CL263" s="41">
        <f t="shared" ca="1" si="401"/>
        <v>0</v>
      </c>
      <c r="CM263" s="34"/>
      <c r="CN263" s="41">
        <f t="shared" si="402"/>
        <v>0</v>
      </c>
      <c r="CO263" s="41">
        <f t="shared" si="403"/>
        <v>0</v>
      </c>
      <c r="CP263" s="41">
        <f t="shared" si="404"/>
        <v>0</v>
      </c>
      <c r="CQ263" s="41">
        <f t="shared" si="405"/>
        <v>0</v>
      </c>
      <c r="CR263" s="41">
        <f t="shared" si="406"/>
        <v>0</v>
      </c>
      <c r="CS263" s="34"/>
      <c r="CT263" s="41">
        <f t="shared" si="359"/>
        <v>0</v>
      </c>
      <c r="CU263" s="34"/>
      <c r="CV263" s="39"/>
    </row>
    <row r="264" spans="1:100" ht="21" x14ac:dyDescent="0.35">
      <c r="A264" s="57"/>
      <c r="B264" s="128"/>
      <c r="C264" s="105"/>
      <c r="D264" s="149"/>
      <c r="E264" s="149"/>
      <c r="F264" s="144"/>
      <c r="G264" s="145"/>
      <c r="H264" s="144"/>
      <c r="I264" s="132"/>
      <c r="J264" s="98"/>
      <c r="K264" s="98"/>
      <c r="L264" s="98"/>
      <c r="M264" s="99"/>
      <c r="N264" s="147"/>
      <c r="O264" s="148"/>
      <c r="P264" s="101"/>
      <c r="Q264" s="135"/>
      <c r="R264" s="135"/>
      <c r="S264" s="135"/>
      <c r="T264" s="100"/>
      <c r="U264" s="100"/>
      <c r="V264" s="137"/>
      <c r="W264" s="138"/>
      <c r="X264" s="128"/>
      <c r="Y264" s="128"/>
      <c r="Z264" s="146"/>
      <c r="AA264" s="160"/>
      <c r="AB264" s="27"/>
      <c r="AC264" s="34"/>
      <c r="AD264" s="41">
        <f t="shared" si="360"/>
        <v>0</v>
      </c>
      <c r="AE264" s="41">
        <f t="shared" si="361"/>
        <v>0</v>
      </c>
      <c r="AF264" s="41">
        <f t="shared" ca="1" si="362"/>
        <v>0</v>
      </c>
      <c r="AG264" s="41">
        <f t="shared" ca="1" si="363"/>
        <v>0</v>
      </c>
      <c r="AH264" s="34"/>
      <c r="AI264" s="109" t="str">
        <f t="shared" si="357"/>
        <v/>
      </c>
      <c r="AJ264" s="109">
        <f t="shared" si="364"/>
        <v>0</v>
      </c>
      <c r="AK264" s="109">
        <f t="shared" si="365"/>
        <v>0</v>
      </c>
      <c r="AL264" s="34"/>
      <c r="AM264" s="41">
        <f t="shared" si="366"/>
        <v>0</v>
      </c>
      <c r="AN264" s="41">
        <f t="shared" si="348"/>
        <v>0</v>
      </c>
      <c r="AO264" s="41">
        <f t="shared" si="367"/>
        <v>0</v>
      </c>
      <c r="AP264" s="41">
        <f t="shared" si="349"/>
        <v>0</v>
      </c>
      <c r="AQ264" s="41">
        <f t="shared" ca="1" si="368"/>
        <v>0</v>
      </c>
      <c r="AR264" s="41">
        <f t="shared" ca="1" si="350"/>
        <v>0</v>
      </c>
      <c r="AS264" s="41">
        <f t="shared" si="369"/>
        <v>0</v>
      </c>
      <c r="AT264" s="41">
        <f t="shared" si="351"/>
        <v>0</v>
      </c>
      <c r="AU264" s="41">
        <f t="shared" si="370"/>
        <v>0</v>
      </c>
      <c r="AV264" s="41">
        <f t="shared" si="352"/>
        <v>0</v>
      </c>
      <c r="AW264" s="34"/>
      <c r="AX264" s="34"/>
      <c r="AY264" s="41">
        <f t="shared" si="371"/>
        <v>0</v>
      </c>
      <c r="AZ264" s="41">
        <f t="shared" si="372"/>
        <v>0</v>
      </c>
      <c r="BA264" s="41">
        <f t="shared" si="358"/>
        <v>0</v>
      </c>
      <c r="BB264" s="41">
        <f t="shared" si="373"/>
        <v>0</v>
      </c>
      <c r="BC264" s="41">
        <f t="shared" si="374"/>
        <v>0</v>
      </c>
      <c r="BD264" s="34"/>
      <c r="BE264" s="41">
        <f t="shared" si="375"/>
        <v>0</v>
      </c>
      <c r="BF264" s="41">
        <f t="shared" si="376"/>
        <v>0</v>
      </c>
      <c r="BG264" s="41">
        <f t="shared" si="377"/>
        <v>0</v>
      </c>
      <c r="BH264" s="41">
        <f t="shared" si="378"/>
        <v>0</v>
      </c>
      <c r="BI264" s="41">
        <f t="shared" si="379"/>
        <v>0</v>
      </c>
      <c r="BJ264" s="41">
        <f t="shared" si="380"/>
        <v>0</v>
      </c>
      <c r="BK264" s="21"/>
      <c r="BL264" s="41">
        <f t="shared" si="354"/>
        <v>0</v>
      </c>
      <c r="BM264" s="41">
        <f t="shared" si="355"/>
        <v>0</v>
      </c>
      <c r="BN264" s="41">
        <f t="shared" si="381"/>
        <v>0</v>
      </c>
      <c r="BO264" s="41">
        <f t="shared" si="382"/>
        <v>0</v>
      </c>
      <c r="BP264" s="41">
        <f t="shared" si="383"/>
        <v>0</v>
      </c>
      <c r="BQ264" s="41">
        <f t="shared" si="384"/>
        <v>0</v>
      </c>
      <c r="BR264" s="41">
        <f t="shared" si="385"/>
        <v>0</v>
      </c>
      <c r="BS264" s="34"/>
      <c r="BT264" s="41">
        <f t="shared" si="386"/>
        <v>0</v>
      </c>
      <c r="BU264" s="41">
        <f t="shared" si="387"/>
        <v>0</v>
      </c>
      <c r="BV264" s="41">
        <f t="shared" si="388"/>
        <v>0</v>
      </c>
      <c r="BW264" s="41">
        <f t="shared" si="389"/>
        <v>0</v>
      </c>
      <c r="BX264" s="41">
        <f t="shared" si="390"/>
        <v>0</v>
      </c>
      <c r="BY264" s="41">
        <f t="shared" si="356"/>
        <v>0</v>
      </c>
      <c r="BZ264" s="41">
        <f t="shared" si="391"/>
        <v>0</v>
      </c>
      <c r="CA264" s="41">
        <f t="shared" si="392"/>
        <v>0</v>
      </c>
      <c r="CB264" s="41">
        <f t="shared" si="393"/>
        <v>0</v>
      </c>
      <c r="CC264" s="41">
        <f t="shared" si="394"/>
        <v>0</v>
      </c>
      <c r="CD264" s="41">
        <f t="shared" si="395"/>
        <v>0</v>
      </c>
      <c r="CE264" s="41">
        <f t="shared" si="396"/>
        <v>0</v>
      </c>
      <c r="CF264" s="41">
        <f t="shared" si="397"/>
        <v>0</v>
      </c>
      <c r="CG264" s="21"/>
      <c r="CH264" s="50">
        <f t="shared" si="398"/>
        <v>0</v>
      </c>
      <c r="CI264" s="50">
        <f t="shared" si="399"/>
        <v>0</v>
      </c>
      <c r="CJ264" s="50">
        <f t="shared" si="400"/>
        <v>0</v>
      </c>
      <c r="CK264" s="50"/>
      <c r="CL264" s="41">
        <f t="shared" ca="1" si="401"/>
        <v>0</v>
      </c>
      <c r="CM264" s="34"/>
      <c r="CN264" s="41">
        <f t="shared" si="402"/>
        <v>0</v>
      </c>
      <c r="CO264" s="41">
        <f t="shared" si="403"/>
        <v>0</v>
      </c>
      <c r="CP264" s="41">
        <f t="shared" si="404"/>
        <v>0</v>
      </c>
      <c r="CQ264" s="41">
        <f t="shared" si="405"/>
        <v>0</v>
      </c>
      <c r="CR264" s="41">
        <f t="shared" si="406"/>
        <v>0</v>
      </c>
      <c r="CS264" s="34"/>
      <c r="CT264" s="41">
        <f t="shared" si="359"/>
        <v>0</v>
      </c>
      <c r="CU264" s="34"/>
      <c r="CV264" s="39"/>
    </row>
    <row r="265" spans="1:100" ht="21" x14ac:dyDescent="0.35">
      <c r="A265" s="57"/>
      <c r="B265" s="128"/>
      <c r="C265" s="105"/>
      <c r="D265" s="149"/>
      <c r="E265" s="149"/>
      <c r="F265" s="144"/>
      <c r="G265" s="145"/>
      <c r="H265" s="144"/>
      <c r="I265" s="132"/>
      <c r="J265" s="98"/>
      <c r="K265" s="98"/>
      <c r="L265" s="98"/>
      <c r="M265" s="99"/>
      <c r="N265" s="147"/>
      <c r="O265" s="148"/>
      <c r="P265" s="101"/>
      <c r="Q265" s="135"/>
      <c r="R265" s="135"/>
      <c r="S265" s="135"/>
      <c r="T265" s="100"/>
      <c r="U265" s="100"/>
      <c r="V265" s="137"/>
      <c r="W265" s="138"/>
      <c r="X265" s="128"/>
      <c r="Y265" s="128"/>
      <c r="Z265" s="146"/>
      <c r="AA265" s="160"/>
      <c r="AB265" s="27"/>
      <c r="AC265" s="34"/>
      <c r="AD265" s="41">
        <f t="shared" si="360"/>
        <v>0</v>
      </c>
      <c r="AE265" s="41">
        <f t="shared" si="361"/>
        <v>0</v>
      </c>
      <c r="AF265" s="41">
        <f t="shared" ca="1" si="362"/>
        <v>0</v>
      </c>
      <c r="AG265" s="41">
        <f t="shared" ca="1" si="363"/>
        <v>0</v>
      </c>
      <c r="AH265" s="34"/>
      <c r="AI265" s="109" t="str">
        <f t="shared" si="357"/>
        <v/>
      </c>
      <c r="AJ265" s="109">
        <f t="shared" si="364"/>
        <v>0</v>
      </c>
      <c r="AK265" s="109">
        <f t="shared" si="365"/>
        <v>0</v>
      </c>
      <c r="AL265" s="34"/>
      <c r="AM265" s="41">
        <f t="shared" si="366"/>
        <v>0</v>
      </c>
      <c r="AN265" s="41">
        <f t="shared" si="348"/>
        <v>0</v>
      </c>
      <c r="AO265" s="41">
        <f t="shared" si="367"/>
        <v>0</v>
      </c>
      <c r="AP265" s="41">
        <f t="shared" si="349"/>
        <v>0</v>
      </c>
      <c r="AQ265" s="41">
        <f t="shared" ca="1" si="368"/>
        <v>0</v>
      </c>
      <c r="AR265" s="41">
        <f t="shared" ca="1" si="350"/>
        <v>0</v>
      </c>
      <c r="AS265" s="41">
        <f t="shared" si="369"/>
        <v>0</v>
      </c>
      <c r="AT265" s="41">
        <f t="shared" si="351"/>
        <v>0</v>
      </c>
      <c r="AU265" s="41">
        <f t="shared" si="370"/>
        <v>0</v>
      </c>
      <c r="AV265" s="41">
        <f t="shared" si="352"/>
        <v>0</v>
      </c>
      <c r="AW265" s="34"/>
      <c r="AX265" s="34"/>
      <c r="AY265" s="41">
        <f t="shared" si="371"/>
        <v>0</v>
      </c>
      <c r="AZ265" s="41">
        <f t="shared" si="372"/>
        <v>0</v>
      </c>
      <c r="BA265" s="41">
        <f t="shared" si="358"/>
        <v>0</v>
      </c>
      <c r="BB265" s="41">
        <f t="shared" si="373"/>
        <v>0</v>
      </c>
      <c r="BC265" s="41">
        <f t="shared" si="374"/>
        <v>0</v>
      </c>
      <c r="BD265" s="34"/>
      <c r="BE265" s="41">
        <f t="shared" si="375"/>
        <v>0</v>
      </c>
      <c r="BF265" s="41">
        <f t="shared" si="376"/>
        <v>0</v>
      </c>
      <c r="BG265" s="41">
        <f t="shared" si="377"/>
        <v>0</v>
      </c>
      <c r="BH265" s="41">
        <f t="shared" si="378"/>
        <v>0</v>
      </c>
      <c r="BI265" s="41">
        <f t="shared" si="379"/>
        <v>0</v>
      </c>
      <c r="BJ265" s="41">
        <f t="shared" si="380"/>
        <v>0</v>
      </c>
      <c r="BK265" s="21"/>
      <c r="BL265" s="41">
        <f t="shared" si="354"/>
        <v>0</v>
      </c>
      <c r="BM265" s="41">
        <f t="shared" si="355"/>
        <v>0</v>
      </c>
      <c r="BN265" s="41">
        <f t="shared" si="381"/>
        <v>0</v>
      </c>
      <c r="BO265" s="41">
        <f t="shared" si="382"/>
        <v>0</v>
      </c>
      <c r="BP265" s="41">
        <f t="shared" si="383"/>
        <v>0</v>
      </c>
      <c r="BQ265" s="41">
        <f t="shared" si="384"/>
        <v>0</v>
      </c>
      <c r="BR265" s="41">
        <f t="shared" si="385"/>
        <v>0</v>
      </c>
      <c r="BS265" s="34"/>
      <c r="BT265" s="41">
        <f t="shared" si="386"/>
        <v>0</v>
      </c>
      <c r="BU265" s="41">
        <f t="shared" si="387"/>
        <v>0</v>
      </c>
      <c r="BV265" s="41">
        <f t="shared" si="388"/>
        <v>0</v>
      </c>
      <c r="BW265" s="41">
        <f t="shared" si="389"/>
        <v>0</v>
      </c>
      <c r="BX265" s="41">
        <f t="shared" si="390"/>
        <v>0</v>
      </c>
      <c r="BY265" s="41">
        <f t="shared" si="356"/>
        <v>0</v>
      </c>
      <c r="BZ265" s="41">
        <f t="shared" si="391"/>
        <v>0</v>
      </c>
      <c r="CA265" s="41">
        <f t="shared" si="392"/>
        <v>0</v>
      </c>
      <c r="CB265" s="41">
        <f t="shared" si="393"/>
        <v>0</v>
      </c>
      <c r="CC265" s="41">
        <f t="shared" si="394"/>
        <v>0</v>
      </c>
      <c r="CD265" s="41">
        <f t="shared" si="395"/>
        <v>0</v>
      </c>
      <c r="CE265" s="41">
        <f t="shared" si="396"/>
        <v>0</v>
      </c>
      <c r="CF265" s="41">
        <f t="shared" si="397"/>
        <v>0</v>
      </c>
      <c r="CG265" s="21"/>
      <c r="CH265" s="50">
        <f t="shared" si="398"/>
        <v>0</v>
      </c>
      <c r="CI265" s="50">
        <f t="shared" si="399"/>
        <v>0</v>
      </c>
      <c r="CJ265" s="50">
        <f t="shared" si="400"/>
        <v>0</v>
      </c>
      <c r="CK265" s="50"/>
      <c r="CL265" s="41">
        <f t="shared" ca="1" si="401"/>
        <v>0</v>
      </c>
      <c r="CM265" s="34"/>
      <c r="CN265" s="41">
        <f t="shared" si="402"/>
        <v>0</v>
      </c>
      <c r="CO265" s="41">
        <f t="shared" si="403"/>
        <v>0</v>
      </c>
      <c r="CP265" s="41">
        <f t="shared" si="404"/>
        <v>0</v>
      </c>
      <c r="CQ265" s="41">
        <f t="shared" si="405"/>
        <v>0</v>
      </c>
      <c r="CR265" s="41">
        <f t="shared" si="406"/>
        <v>0</v>
      </c>
      <c r="CS265" s="34"/>
      <c r="CT265" s="41">
        <f t="shared" si="359"/>
        <v>0</v>
      </c>
      <c r="CU265" s="34"/>
      <c r="CV265" s="39"/>
    </row>
    <row r="266" spans="1:100" ht="21" x14ac:dyDescent="0.35">
      <c r="A266" s="57"/>
      <c r="B266" s="128"/>
      <c r="C266" s="105"/>
      <c r="D266" s="149"/>
      <c r="E266" s="149"/>
      <c r="F266" s="144"/>
      <c r="G266" s="145"/>
      <c r="H266" s="144"/>
      <c r="I266" s="132"/>
      <c r="J266" s="98"/>
      <c r="K266" s="98"/>
      <c r="L266" s="98"/>
      <c r="M266" s="99"/>
      <c r="N266" s="147"/>
      <c r="O266" s="148"/>
      <c r="P266" s="101"/>
      <c r="Q266" s="135"/>
      <c r="R266" s="135"/>
      <c r="S266" s="135"/>
      <c r="T266" s="100"/>
      <c r="U266" s="100"/>
      <c r="V266" s="137"/>
      <c r="W266" s="138"/>
      <c r="X266" s="128"/>
      <c r="Y266" s="128"/>
      <c r="Z266" s="146"/>
      <c r="AA266" s="160"/>
      <c r="AB266" s="27"/>
      <c r="AC266" s="34"/>
      <c r="AD266" s="41">
        <f t="shared" si="360"/>
        <v>0</v>
      </c>
      <c r="AE266" s="41">
        <f t="shared" si="361"/>
        <v>0</v>
      </c>
      <c r="AF266" s="41">
        <f t="shared" ca="1" si="362"/>
        <v>0</v>
      </c>
      <c r="AG266" s="41">
        <f t="shared" ca="1" si="363"/>
        <v>0</v>
      </c>
      <c r="AH266" s="34"/>
      <c r="AI266" s="109" t="str">
        <f t="shared" si="357"/>
        <v/>
      </c>
      <c r="AJ266" s="109">
        <f t="shared" si="364"/>
        <v>0</v>
      </c>
      <c r="AK266" s="109">
        <f t="shared" si="365"/>
        <v>0</v>
      </c>
      <c r="AL266" s="34"/>
      <c r="AM266" s="41">
        <f t="shared" si="366"/>
        <v>0</v>
      </c>
      <c r="AN266" s="41">
        <f t="shared" si="348"/>
        <v>0</v>
      </c>
      <c r="AO266" s="41">
        <f t="shared" si="367"/>
        <v>0</v>
      </c>
      <c r="AP266" s="41">
        <f t="shared" si="349"/>
        <v>0</v>
      </c>
      <c r="AQ266" s="41">
        <f t="shared" ca="1" si="368"/>
        <v>0</v>
      </c>
      <c r="AR266" s="41">
        <f t="shared" ca="1" si="350"/>
        <v>0</v>
      </c>
      <c r="AS266" s="41">
        <f t="shared" si="369"/>
        <v>0</v>
      </c>
      <c r="AT266" s="41">
        <f t="shared" si="351"/>
        <v>0</v>
      </c>
      <c r="AU266" s="41">
        <f t="shared" si="370"/>
        <v>0</v>
      </c>
      <c r="AV266" s="41">
        <f t="shared" si="352"/>
        <v>0</v>
      </c>
      <c r="AW266" s="34"/>
      <c r="AX266" s="34"/>
      <c r="AY266" s="41">
        <f t="shared" si="371"/>
        <v>0</v>
      </c>
      <c r="AZ266" s="41">
        <f t="shared" si="372"/>
        <v>0</v>
      </c>
      <c r="BA266" s="41">
        <f t="shared" si="358"/>
        <v>0</v>
      </c>
      <c r="BB266" s="41">
        <f t="shared" si="373"/>
        <v>0</v>
      </c>
      <c r="BC266" s="41">
        <f t="shared" si="374"/>
        <v>0</v>
      </c>
      <c r="BD266" s="34"/>
      <c r="BE266" s="41">
        <f t="shared" si="375"/>
        <v>0</v>
      </c>
      <c r="BF266" s="41">
        <f t="shared" si="376"/>
        <v>0</v>
      </c>
      <c r="BG266" s="41">
        <f t="shared" si="377"/>
        <v>0</v>
      </c>
      <c r="BH266" s="41">
        <f t="shared" si="378"/>
        <v>0</v>
      </c>
      <c r="BI266" s="41">
        <f t="shared" si="379"/>
        <v>0</v>
      </c>
      <c r="BJ266" s="41">
        <f t="shared" si="380"/>
        <v>0</v>
      </c>
      <c r="BK266" s="21"/>
      <c r="BL266" s="41">
        <f t="shared" si="354"/>
        <v>0</v>
      </c>
      <c r="BM266" s="41">
        <f t="shared" si="355"/>
        <v>0</v>
      </c>
      <c r="BN266" s="41">
        <f t="shared" si="381"/>
        <v>0</v>
      </c>
      <c r="BO266" s="41">
        <f t="shared" si="382"/>
        <v>0</v>
      </c>
      <c r="BP266" s="41">
        <f t="shared" si="383"/>
        <v>0</v>
      </c>
      <c r="BQ266" s="41">
        <f t="shared" si="384"/>
        <v>0</v>
      </c>
      <c r="BR266" s="41">
        <f t="shared" si="385"/>
        <v>0</v>
      </c>
      <c r="BS266" s="34"/>
      <c r="BT266" s="41">
        <f t="shared" si="386"/>
        <v>0</v>
      </c>
      <c r="BU266" s="41">
        <f t="shared" si="387"/>
        <v>0</v>
      </c>
      <c r="BV266" s="41">
        <f t="shared" si="388"/>
        <v>0</v>
      </c>
      <c r="BW266" s="41">
        <f t="shared" si="389"/>
        <v>0</v>
      </c>
      <c r="BX266" s="41">
        <f t="shared" si="390"/>
        <v>0</v>
      </c>
      <c r="BY266" s="41">
        <f t="shared" si="356"/>
        <v>0</v>
      </c>
      <c r="BZ266" s="41">
        <f t="shared" si="391"/>
        <v>0</v>
      </c>
      <c r="CA266" s="41">
        <f t="shared" si="392"/>
        <v>0</v>
      </c>
      <c r="CB266" s="41">
        <f t="shared" si="393"/>
        <v>0</v>
      </c>
      <c r="CC266" s="41">
        <f t="shared" si="394"/>
        <v>0</v>
      </c>
      <c r="CD266" s="41">
        <f t="shared" si="395"/>
        <v>0</v>
      </c>
      <c r="CE266" s="41">
        <f t="shared" si="396"/>
        <v>0</v>
      </c>
      <c r="CF266" s="41">
        <f t="shared" si="397"/>
        <v>0</v>
      </c>
      <c r="CG266" s="21"/>
      <c r="CH266" s="50">
        <f t="shared" si="398"/>
        <v>0</v>
      </c>
      <c r="CI266" s="50">
        <f t="shared" si="399"/>
        <v>0</v>
      </c>
      <c r="CJ266" s="50">
        <f t="shared" si="400"/>
        <v>0</v>
      </c>
      <c r="CK266" s="50"/>
      <c r="CL266" s="41">
        <f t="shared" ca="1" si="401"/>
        <v>0</v>
      </c>
      <c r="CM266" s="34"/>
      <c r="CN266" s="41">
        <f t="shared" si="402"/>
        <v>0</v>
      </c>
      <c r="CO266" s="41">
        <f t="shared" si="403"/>
        <v>0</v>
      </c>
      <c r="CP266" s="41">
        <f t="shared" si="404"/>
        <v>0</v>
      </c>
      <c r="CQ266" s="41">
        <f t="shared" si="405"/>
        <v>0</v>
      </c>
      <c r="CR266" s="41">
        <f t="shared" si="406"/>
        <v>0</v>
      </c>
      <c r="CS266" s="34"/>
      <c r="CT266" s="41">
        <f t="shared" si="359"/>
        <v>0</v>
      </c>
      <c r="CU266" s="34"/>
      <c r="CV266" s="39"/>
    </row>
    <row r="267" spans="1:100" ht="21" x14ac:dyDescent="0.35">
      <c r="A267" s="57"/>
      <c r="B267" s="128"/>
      <c r="C267" s="105"/>
      <c r="D267" s="149"/>
      <c r="E267" s="149"/>
      <c r="F267" s="144"/>
      <c r="G267" s="145"/>
      <c r="H267" s="144"/>
      <c r="I267" s="132"/>
      <c r="J267" s="98"/>
      <c r="K267" s="98"/>
      <c r="L267" s="98"/>
      <c r="M267" s="99"/>
      <c r="N267" s="147"/>
      <c r="O267" s="148"/>
      <c r="P267" s="101"/>
      <c r="Q267" s="135"/>
      <c r="R267" s="135"/>
      <c r="S267" s="135"/>
      <c r="T267" s="100"/>
      <c r="U267" s="100"/>
      <c r="V267" s="137"/>
      <c r="W267" s="138"/>
      <c r="X267" s="128"/>
      <c r="Y267" s="128"/>
      <c r="Z267" s="146"/>
      <c r="AA267" s="160"/>
      <c r="AB267" s="27"/>
      <c r="AC267" s="34"/>
      <c r="AD267" s="41">
        <f t="shared" si="360"/>
        <v>0</v>
      </c>
      <c r="AE267" s="41">
        <f t="shared" si="361"/>
        <v>0</v>
      </c>
      <c r="AF267" s="41">
        <f t="shared" ca="1" si="362"/>
        <v>0</v>
      </c>
      <c r="AG267" s="41">
        <f t="shared" ca="1" si="363"/>
        <v>0</v>
      </c>
      <c r="AH267" s="34"/>
      <c r="AI267" s="109" t="str">
        <f t="shared" si="357"/>
        <v/>
      </c>
      <c r="AJ267" s="109">
        <f t="shared" si="364"/>
        <v>0</v>
      </c>
      <c r="AK267" s="109">
        <f t="shared" si="365"/>
        <v>0</v>
      </c>
      <c r="AL267" s="34"/>
      <c r="AM267" s="41">
        <f t="shared" si="366"/>
        <v>0</v>
      </c>
      <c r="AN267" s="41">
        <f t="shared" si="348"/>
        <v>0</v>
      </c>
      <c r="AO267" s="41">
        <f t="shared" si="367"/>
        <v>0</v>
      </c>
      <c r="AP267" s="41">
        <f t="shared" si="349"/>
        <v>0</v>
      </c>
      <c r="AQ267" s="41">
        <f t="shared" ca="1" si="368"/>
        <v>0</v>
      </c>
      <c r="AR267" s="41">
        <f t="shared" ca="1" si="350"/>
        <v>0</v>
      </c>
      <c r="AS267" s="41">
        <f t="shared" si="369"/>
        <v>0</v>
      </c>
      <c r="AT267" s="41">
        <f t="shared" si="351"/>
        <v>0</v>
      </c>
      <c r="AU267" s="41">
        <f t="shared" si="370"/>
        <v>0</v>
      </c>
      <c r="AV267" s="41">
        <f t="shared" si="352"/>
        <v>0</v>
      </c>
      <c r="AW267" s="34"/>
      <c r="AX267" s="34"/>
      <c r="AY267" s="41">
        <f t="shared" si="371"/>
        <v>0</v>
      </c>
      <c r="AZ267" s="41">
        <f t="shared" si="372"/>
        <v>0</v>
      </c>
      <c r="BA267" s="41">
        <f t="shared" si="358"/>
        <v>0</v>
      </c>
      <c r="BB267" s="41">
        <f t="shared" si="373"/>
        <v>0</v>
      </c>
      <c r="BC267" s="41">
        <f t="shared" si="374"/>
        <v>0</v>
      </c>
      <c r="BD267" s="34"/>
      <c r="BE267" s="41">
        <f t="shared" si="375"/>
        <v>0</v>
      </c>
      <c r="BF267" s="41">
        <f t="shared" si="376"/>
        <v>0</v>
      </c>
      <c r="BG267" s="41">
        <f t="shared" si="377"/>
        <v>0</v>
      </c>
      <c r="BH267" s="41">
        <f t="shared" si="378"/>
        <v>0</v>
      </c>
      <c r="BI267" s="41">
        <f t="shared" si="379"/>
        <v>0</v>
      </c>
      <c r="BJ267" s="41">
        <f t="shared" si="380"/>
        <v>0</v>
      </c>
      <c r="BK267" s="21"/>
      <c r="BL267" s="41">
        <f t="shared" si="354"/>
        <v>0</v>
      </c>
      <c r="BM267" s="41">
        <f t="shared" si="355"/>
        <v>0</v>
      </c>
      <c r="BN267" s="41">
        <f t="shared" si="381"/>
        <v>0</v>
      </c>
      <c r="BO267" s="41">
        <f t="shared" si="382"/>
        <v>0</v>
      </c>
      <c r="BP267" s="41">
        <f t="shared" si="383"/>
        <v>0</v>
      </c>
      <c r="BQ267" s="41">
        <f t="shared" si="384"/>
        <v>0</v>
      </c>
      <c r="BR267" s="41">
        <f t="shared" si="385"/>
        <v>0</v>
      </c>
      <c r="BS267" s="34"/>
      <c r="BT267" s="41">
        <f t="shared" si="386"/>
        <v>0</v>
      </c>
      <c r="BU267" s="41">
        <f t="shared" si="387"/>
        <v>0</v>
      </c>
      <c r="BV267" s="41">
        <f t="shared" si="388"/>
        <v>0</v>
      </c>
      <c r="BW267" s="41">
        <f t="shared" si="389"/>
        <v>0</v>
      </c>
      <c r="BX267" s="41">
        <f t="shared" si="390"/>
        <v>0</v>
      </c>
      <c r="BY267" s="41">
        <f t="shared" si="356"/>
        <v>0</v>
      </c>
      <c r="BZ267" s="41">
        <f t="shared" si="391"/>
        <v>0</v>
      </c>
      <c r="CA267" s="41">
        <f t="shared" si="392"/>
        <v>0</v>
      </c>
      <c r="CB267" s="41">
        <f t="shared" si="393"/>
        <v>0</v>
      </c>
      <c r="CC267" s="41">
        <f t="shared" si="394"/>
        <v>0</v>
      </c>
      <c r="CD267" s="41">
        <f t="shared" si="395"/>
        <v>0</v>
      </c>
      <c r="CE267" s="41">
        <f t="shared" si="396"/>
        <v>0</v>
      </c>
      <c r="CF267" s="41">
        <f t="shared" si="397"/>
        <v>0</v>
      </c>
      <c r="CG267" s="21"/>
      <c r="CH267" s="50">
        <f t="shared" si="398"/>
        <v>0</v>
      </c>
      <c r="CI267" s="50">
        <f t="shared" si="399"/>
        <v>0</v>
      </c>
      <c r="CJ267" s="50">
        <f t="shared" si="400"/>
        <v>0</v>
      </c>
      <c r="CK267" s="50"/>
      <c r="CL267" s="41">
        <f t="shared" ca="1" si="401"/>
        <v>0</v>
      </c>
      <c r="CM267" s="34"/>
      <c r="CN267" s="41">
        <f t="shared" si="402"/>
        <v>0</v>
      </c>
      <c r="CO267" s="41">
        <f t="shared" si="403"/>
        <v>0</v>
      </c>
      <c r="CP267" s="41">
        <f t="shared" si="404"/>
        <v>0</v>
      </c>
      <c r="CQ267" s="41">
        <f t="shared" si="405"/>
        <v>0</v>
      </c>
      <c r="CR267" s="41">
        <f t="shared" si="406"/>
        <v>0</v>
      </c>
      <c r="CS267" s="34"/>
      <c r="CT267" s="41">
        <f t="shared" si="359"/>
        <v>0</v>
      </c>
      <c r="CU267" s="34"/>
      <c r="CV267" s="39"/>
    </row>
    <row r="268" spans="1:100" ht="21" x14ac:dyDescent="0.35">
      <c r="A268" s="57"/>
      <c r="B268" s="128"/>
      <c r="C268" s="105"/>
      <c r="D268" s="149"/>
      <c r="E268" s="149"/>
      <c r="F268" s="144"/>
      <c r="G268" s="145"/>
      <c r="H268" s="144"/>
      <c r="I268" s="132"/>
      <c r="J268" s="98"/>
      <c r="K268" s="98"/>
      <c r="L268" s="98"/>
      <c r="M268" s="99"/>
      <c r="N268" s="147"/>
      <c r="O268" s="148"/>
      <c r="P268" s="101"/>
      <c r="Q268" s="135"/>
      <c r="R268" s="135"/>
      <c r="S268" s="135"/>
      <c r="T268" s="100"/>
      <c r="U268" s="100"/>
      <c r="V268" s="137"/>
      <c r="W268" s="138"/>
      <c r="X268" s="128"/>
      <c r="Y268" s="128"/>
      <c r="Z268" s="146"/>
      <c r="AA268" s="160"/>
      <c r="AB268" s="27"/>
      <c r="AC268" s="34"/>
      <c r="AD268" s="41">
        <f t="shared" si="360"/>
        <v>0</v>
      </c>
      <c r="AE268" s="41">
        <f t="shared" si="361"/>
        <v>0</v>
      </c>
      <c r="AF268" s="41">
        <f t="shared" ca="1" si="362"/>
        <v>0</v>
      </c>
      <c r="AG268" s="41">
        <f t="shared" ca="1" si="363"/>
        <v>0</v>
      </c>
      <c r="AH268" s="34"/>
      <c r="AI268" s="109" t="str">
        <f t="shared" si="357"/>
        <v/>
      </c>
      <c r="AJ268" s="109">
        <f t="shared" si="364"/>
        <v>0</v>
      </c>
      <c r="AK268" s="109">
        <f t="shared" si="365"/>
        <v>0</v>
      </c>
      <c r="AL268" s="34"/>
      <c r="AM268" s="41">
        <f t="shared" si="366"/>
        <v>0</v>
      </c>
      <c r="AN268" s="41">
        <f t="shared" si="348"/>
        <v>0</v>
      </c>
      <c r="AO268" s="41">
        <f t="shared" si="367"/>
        <v>0</v>
      </c>
      <c r="AP268" s="41">
        <f t="shared" si="349"/>
        <v>0</v>
      </c>
      <c r="AQ268" s="41">
        <f t="shared" ca="1" si="368"/>
        <v>0</v>
      </c>
      <c r="AR268" s="41">
        <f t="shared" ca="1" si="350"/>
        <v>0</v>
      </c>
      <c r="AS268" s="41">
        <f t="shared" si="369"/>
        <v>0</v>
      </c>
      <c r="AT268" s="41">
        <f t="shared" si="351"/>
        <v>0</v>
      </c>
      <c r="AU268" s="41">
        <f t="shared" si="370"/>
        <v>0</v>
      </c>
      <c r="AV268" s="41">
        <f t="shared" si="352"/>
        <v>0</v>
      </c>
      <c r="AW268" s="34"/>
      <c r="AX268" s="34"/>
      <c r="AY268" s="41">
        <f t="shared" si="371"/>
        <v>0</v>
      </c>
      <c r="AZ268" s="41">
        <f t="shared" si="372"/>
        <v>0</v>
      </c>
      <c r="BA268" s="41">
        <f t="shared" si="358"/>
        <v>0</v>
      </c>
      <c r="BB268" s="41">
        <f t="shared" si="373"/>
        <v>0</v>
      </c>
      <c r="BC268" s="41">
        <f t="shared" si="374"/>
        <v>0</v>
      </c>
      <c r="BD268" s="34"/>
      <c r="BE268" s="41">
        <f t="shared" si="375"/>
        <v>0</v>
      </c>
      <c r="BF268" s="41">
        <f t="shared" si="376"/>
        <v>0</v>
      </c>
      <c r="BG268" s="41">
        <f t="shared" si="377"/>
        <v>0</v>
      </c>
      <c r="BH268" s="41">
        <f t="shared" si="378"/>
        <v>0</v>
      </c>
      <c r="BI268" s="41">
        <f t="shared" si="379"/>
        <v>0</v>
      </c>
      <c r="BJ268" s="41">
        <f t="shared" si="380"/>
        <v>0</v>
      </c>
      <c r="BK268" s="21"/>
      <c r="BL268" s="41">
        <f t="shared" si="354"/>
        <v>0</v>
      </c>
      <c r="BM268" s="41">
        <f t="shared" si="355"/>
        <v>0</v>
      </c>
      <c r="BN268" s="41">
        <f t="shared" si="381"/>
        <v>0</v>
      </c>
      <c r="BO268" s="41">
        <f t="shared" si="382"/>
        <v>0</v>
      </c>
      <c r="BP268" s="41">
        <f t="shared" si="383"/>
        <v>0</v>
      </c>
      <c r="BQ268" s="41">
        <f t="shared" si="384"/>
        <v>0</v>
      </c>
      <c r="BR268" s="41">
        <f t="shared" si="385"/>
        <v>0</v>
      </c>
      <c r="BS268" s="34"/>
      <c r="BT268" s="41">
        <f t="shared" si="386"/>
        <v>0</v>
      </c>
      <c r="BU268" s="41">
        <f t="shared" si="387"/>
        <v>0</v>
      </c>
      <c r="BV268" s="41">
        <f t="shared" si="388"/>
        <v>0</v>
      </c>
      <c r="BW268" s="41">
        <f t="shared" si="389"/>
        <v>0</v>
      </c>
      <c r="BX268" s="41">
        <f t="shared" si="390"/>
        <v>0</v>
      </c>
      <c r="BY268" s="41">
        <f t="shared" si="356"/>
        <v>0</v>
      </c>
      <c r="BZ268" s="41">
        <f t="shared" si="391"/>
        <v>0</v>
      </c>
      <c r="CA268" s="41">
        <f t="shared" si="392"/>
        <v>0</v>
      </c>
      <c r="CB268" s="41">
        <f t="shared" si="393"/>
        <v>0</v>
      </c>
      <c r="CC268" s="41">
        <f t="shared" si="394"/>
        <v>0</v>
      </c>
      <c r="CD268" s="41">
        <f t="shared" si="395"/>
        <v>0</v>
      </c>
      <c r="CE268" s="41">
        <f t="shared" si="396"/>
        <v>0</v>
      </c>
      <c r="CF268" s="41">
        <f t="shared" si="397"/>
        <v>0</v>
      </c>
      <c r="CG268" s="21"/>
      <c r="CH268" s="50">
        <f t="shared" si="398"/>
        <v>0</v>
      </c>
      <c r="CI268" s="50">
        <f t="shared" si="399"/>
        <v>0</v>
      </c>
      <c r="CJ268" s="50">
        <f t="shared" si="400"/>
        <v>0</v>
      </c>
      <c r="CK268" s="50"/>
      <c r="CL268" s="41">
        <f t="shared" ca="1" si="401"/>
        <v>0</v>
      </c>
      <c r="CM268" s="34"/>
      <c r="CN268" s="41">
        <f t="shared" si="402"/>
        <v>0</v>
      </c>
      <c r="CO268" s="41">
        <f t="shared" si="403"/>
        <v>0</v>
      </c>
      <c r="CP268" s="41">
        <f t="shared" si="404"/>
        <v>0</v>
      </c>
      <c r="CQ268" s="41">
        <f t="shared" si="405"/>
        <v>0</v>
      </c>
      <c r="CR268" s="41">
        <f t="shared" si="406"/>
        <v>0</v>
      </c>
      <c r="CS268" s="34"/>
      <c r="CT268" s="41">
        <f t="shared" si="359"/>
        <v>0</v>
      </c>
      <c r="CU268" s="34"/>
      <c r="CV268" s="39"/>
    </row>
    <row r="269" spans="1:100" ht="21" x14ac:dyDescent="0.35">
      <c r="A269" s="57"/>
      <c r="B269" s="128"/>
      <c r="C269" s="105"/>
      <c r="D269" s="149"/>
      <c r="E269" s="149"/>
      <c r="F269" s="144"/>
      <c r="G269" s="145"/>
      <c r="H269" s="144"/>
      <c r="I269" s="132"/>
      <c r="J269" s="98"/>
      <c r="K269" s="98"/>
      <c r="L269" s="98"/>
      <c r="M269" s="99"/>
      <c r="N269" s="147"/>
      <c r="O269" s="148"/>
      <c r="P269" s="101"/>
      <c r="Q269" s="135"/>
      <c r="R269" s="135"/>
      <c r="S269" s="135"/>
      <c r="T269" s="100"/>
      <c r="U269" s="100"/>
      <c r="V269" s="137"/>
      <c r="W269" s="138"/>
      <c r="X269" s="128"/>
      <c r="Y269" s="128"/>
      <c r="Z269" s="146"/>
      <c r="AA269" s="160"/>
      <c r="AB269" s="27"/>
      <c r="AC269" s="34"/>
      <c r="AD269" s="41">
        <f t="shared" si="360"/>
        <v>0</v>
      </c>
      <c r="AE269" s="41">
        <f t="shared" si="361"/>
        <v>0</v>
      </c>
      <c r="AF269" s="41">
        <f t="shared" ca="1" si="362"/>
        <v>0</v>
      </c>
      <c r="AG269" s="41">
        <f t="shared" ca="1" si="363"/>
        <v>0</v>
      </c>
      <c r="AH269" s="34"/>
      <c r="AI269" s="109" t="str">
        <f t="shared" si="357"/>
        <v/>
      </c>
      <c r="AJ269" s="109">
        <f t="shared" si="364"/>
        <v>0</v>
      </c>
      <c r="AK269" s="109">
        <f t="shared" si="365"/>
        <v>0</v>
      </c>
      <c r="AL269" s="34"/>
      <c r="AM269" s="41">
        <f t="shared" si="366"/>
        <v>0</v>
      </c>
      <c r="AN269" s="41">
        <f t="shared" si="348"/>
        <v>0</v>
      </c>
      <c r="AO269" s="41">
        <f t="shared" si="367"/>
        <v>0</v>
      </c>
      <c r="AP269" s="41">
        <f t="shared" si="349"/>
        <v>0</v>
      </c>
      <c r="AQ269" s="41">
        <f t="shared" ca="1" si="368"/>
        <v>0</v>
      </c>
      <c r="AR269" s="41">
        <f t="shared" ca="1" si="350"/>
        <v>0</v>
      </c>
      <c r="AS269" s="41">
        <f t="shared" si="369"/>
        <v>0</v>
      </c>
      <c r="AT269" s="41">
        <f t="shared" si="351"/>
        <v>0</v>
      </c>
      <c r="AU269" s="41">
        <f t="shared" si="370"/>
        <v>0</v>
      </c>
      <c r="AV269" s="41">
        <f t="shared" si="352"/>
        <v>0</v>
      </c>
      <c r="AW269" s="34"/>
      <c r="AX269" s="34"/>
      <c r="AY269" s="41">
        <f t="shared" si="371"/>
        <v>0</v>
      </c>
      <c r="AZ269" s="41">
        <f t="shared" si="372"/>
        <v>0</v>
      </c>
      <c r="BA269" s="41">
        <f t="shared" si="358"/>
        <v>0</v>
      </c>
      <c r="BB269" s="41">
        <f t="shared" si="373"/>
        <v>0</v>
      </c>
      <c r="BC269" s="41">
        <f t="shared" si="374"/>
        <v>0</v>
      </c>
      <c r="BD269" s="34"/>
      <c r="BE269" s="41">
        <f t="shared" si="375"/>
        <v>0</v>
      </c>
      <c r="BF269" s="41">
        <f t="shared" si="376"/>
        <v>0</v>
      </c>
      <c r="BG269" s="41">
        <f t="shared" si="377"/>
        <v>0</v>
      </c>
      <c r="BH269" s="41">
        <f t="shared" si="378"/>
        <v>0</v>
      </c>
      <c r="BI269" s="41">
        <f t="shared" si="379"/>
        <v>0</v>
      </c>
      <c r="BJ269" s="41">
        <f t="shared" si="380"/>
        <v>0</v>
      </c>
      <c r="BK269" s="21"/>
      <c r="BL269" s="41">
        <f t="shared" si="354"/>
        <v>0</v>
      </c>
      <c r="BM269" s="41">
        <f t="shared" si="355"/>
        <v>0</v>
      </c>
      <c r="BN269" s="41">
        <f t="shared" si="381"/>
        <v>0</v>
      </c>
      <c r="BO269" s="41">
        <f t="shared" si="382"/>
        <v>0</v>
      </c>
      <c r="BP269" s="41">
        <f t="shared" si="383"/>
        <v>0</v>
      </c>
      <c r="BQ269" s="41">
        <f t="shared" si="384"/>
        <v>0</v>
      </c>
      <c r="BR269" s="41">
        <f t="shared" si="385"/>
        <v>0</v>
      </c>
      <c r="BS269" s="34"/>
      <c r="BT269" s="41">
        <f t="shared" si="386"/>
        <v>0</v>
      </c>
      <c r="BU269" s="41">
        <f t="shared" si="387"/>
        <v>0</v>
      </c>
      <c r="BV269" s="41">
        <f t="shared" si="388"/>
        <v>0</v>
      </c>
      <c r="BW269" s="41">
        <f t="shared" si="389"/>
        <v>0</v>
      </c>
      <c r="BX269" s="41">
        <f t="shared" si="390"/>
        <v>0</v>
      </c>
      <c r="BY269" s="41">
        <f t="shared" si="356"/>
        <v>0</v>
      </c>
      <c r="BZ269" s="41">
        <f t="shared" si="391"/>
        <v>0</v>
      </c>
      <c r="CA269" s="41">
        <f t="shared" si="392"/>
        <v>0</v>
      </c>
      <c r="CB269" s="41">
        <f t="shared" si="393"/>
        <v>0</v>
      </c>
      <c r="CC269" s="41">
        <f t="shared" si="394"/>
        <v>0</v>
      </c>
      <c r="CD269" s="41">
        <f t="shared" si="395"/>
        <v>0</v>
      </c>
      <c r="CE269" s="41">
        <f t="shared" si="396"/>
        <v>0</v>
      </c>
      <c r="CF269" s="41">
        <f t="shared" si="397"/>
        <v>0</v>
      </c>
      <c r="CG269" s="21"/>
      <c r="CH269" s="50">
        <f t="shared" si="398"/>
        <v>0</v>
      </c>
      <c r="CI269" s="50">
        <f t="shared" si="399"/>
        <v>0</v>
      </c>
      <c r="CJ269" s="50">
        <f t="shared" si="400"/>
        <v>0</v>
      </c>
      <c r="CK269" s="50"/>
      <c r="CL269" s="41">
        <f t="shared" ca="1" si="401"/>
        <v>0</v>
      </c>
      <c r="CM269" s="34"/>
      <c r="CN269" s="41">
        <f t="shared" si="402"/>
        <v>0</v>
      </c>
      <c r="CO269" s="41">
        <f t="shared" si="403"/>
        <v>0</v>
      </c>
      <c r="CP269" s="41">
        <f t="shared" si="404"/>
        <v>0</v>
      </c>
      <c r="CQ269" s="41">
        <f t="shared" si="405"/>
        <v>0</v>
      </c>
      <c r="CR269" s="41">
        <f t="shared" si="406"/>
        <v>0</v>
      </c>
      <c r="CS269" s="34"/>
      <c r="CT269" s="41">
        <f t="shared" si="359"/>
        <v>0</v>
      </c>
      <c r="CU269" s="34"/>
      <c r="CV269" s="39"/>
    </row>
    <row r="270" spans="1:100" ht="21" x14ac:dyDescent="0.35">
      <c r="A270" s="57"/>
      <c r="B270" s="128"/>
      <c r="C270" s="105"/>
      <c r="D270" s="149"/>
      <c r="E270" s="149"/>
      <c r="F270" s="144"/>
      <c r="G270" s="145"/>
      <c r="H270" s="144"/>
      <c r="I270" s="132"/>
      <c r="J270" s="98"/>
      <c r="K270" s="98"/>
      <c r="L270" s="98"/>
      <c r="M270" s="99"/>
      <c r="N270" s="147"/>
      <c r="O270" s="148"/>
      <c r="P270" s="101"/>
      <c r="Q270" s="135"/>
      <c r="R270" s="135"/>
      <c r="S270" s="135"/>
      <c r="T270" s="100"/>
      <c r="U270" s="100"/>
      <c r="V270" s="137"/>
      <c r="W270" s="138"/>
      <c r="X270" s="128"/>
      <c r="Y270" s="128"/>
      <c r="Z270" s="146"/>
      <c r="AA270" s="160"/>
      <c r="AB270" s="27"/>
      <c r="AC270" s="34"/>
      <c r="AD270" s="41">
        <f t="shared" si="360"/>
        <v>0</v>
      </c>
      <c r="AE270" s="41">
        <f t="shared" si="361"/>
        <v>0</v>
      </c>
      <c r="AF270" s="41">
        <f t="shared" ca="1" si="362"/>
        <v>0</v>
      </c>
      <c r="AG270" s="41">
        <f t="shared" ca="1" si="363"/>
        <v>0</v>
      </c>
      <c r="AH270" s="34"/>
      <c r="AI270" s="109" t="str">
        <f t="shared" si="357"/>
        <v/>
      </c>
      <c r="AJ270" s="109">
        <f t="shared" si="364"/>
        <v>0</v>
      </c>
      <c r="AK270" s="109">
        <f t="shared" si="365"/>
        <v>0</v>
      </c>
      <c r="AL270" s="34"/>
      <c r="AM270" s="41">
        <f t="shared" si="366"/>
        <v>0</v>
      </c>
      <c r="AN270" s="41">
        <f t="shared" si="348"/>
        <v>0</v>
      </c>
      <c r="AO270" s="41">
        <f t="shared" si="367"/>
        <v>0</v>
      </c>
      <c r="AP270" s="41">
        <f t="shared" si="349"/>
        <v>0</v>
      </c>
      <c r="AQ270" s="41">
        <f t="shared" ca="1" si="368"/>
        <v>0</v>
      </c>
      <c r="AR270" s="41">
        <f t="shared" ca="1" si="350"/>
        <v>0</v>
      </c>
      <c r="AS270" s="41">
        <f t="shared" si="369"/>
        <v>0</v>
      </c>
      <c r="AT270" s="41">
        <f t="shared" si="351"/>
        <v>0</v>
      </c>
      <c r="AU270" s="41">
        <f t="shared" si="370"/>
        <v>0</v>
      </c>
      <c r="AV270" s="41">
        <f t="shared" si="352"/>
        <v>0</v>
      </c>
      <c r="AW270" s="34"/>
      <c r="AX270" s="34"/>
      <c r="AY270" s="41">
        <f t="shared" si="371"/>
        <v>0</v>
      </c>
      <c r="AZ270" s="41">
        <f t="shared" si="372"/>
        <v>0</v>
      </c>
      <c r="BA270" s="41">
        <f t="shared" si="358"/>
        <v>0</v>
      </c>
      <c r="BB270" s="41">
        <f t="shared" si="373"/>
        <v>0</v>
      </c>
      <c r="BC270" s="41">
        <f t="shared" si="374"/>
        <v>0</v>
      </c>
      <c r="BD270" s="34"/>
      <c r="BE270" s="41">
        <f t="shared" si="375"/>
        <v>0</v>
      </c>
      <c r="BF270" s="41">
        <f t="shared" si="376"/>
        <v>0</v>
      </c>
      <c r="BG270" s="41">
        <f t="shared" si="377"/>
        <v>0</v>
      </c>
      <c r="BH270" s="41">
        <f t="shared" si="378"/>
        <v>0</v>
      </c>
      <c r="BI270" s="41">
        <f t="shared" si="379"/>
        <v>0</v>
      </c>
      <c r="BJ270" s="41">
        <f t="shared" si="380"/>
        <v>0</v>
      </c>
      <c r="BK270" s="21"/>
      <c r="BL270" s="41">
        <f t="shared" si="354"/>
        <v>0</v>
      </c>
      <c r="BM270" s="41">
        <f t="shared" si="355"/>
        <v>0</v>
      </c>
      <c r="BN270" s="41">
        <f t="shared" si="381"/>
        <v>0</v>
      </c>
      <c r="BO270" s="41">
        <f t="shared" si="382"/>
        <v>0</v>
      </c>
      <c r="BP270" s="41">
        <f t="shared" si="383"/>
        <v>0</v>
      </c>
      <c r="BQ270" s="41">
        <f t="shared" si="384"/>
        <v>0</v>
      </c>
      <c r="BR270" s="41">
        <f t="shared" si="385"/>
        <v>0</v>
      </c>
      <c r="BS270" s="34"/>
      <c r="BT270" s="41">
        <f t="shared" si="386"/>
        <v>0</v>
      </c>
      <c r="BU270" s="41">
        <f t="shared" si="387"/>
        <v>0</v>
      </c>
      <c r="BV270" s="41">
        <f t="shared" si="388"/>
        <v>0</v>
      </c>
      <c r="BW270" s="41">
        <f t="shared" si="389"/>
        <v>0</v>
      </c>
      <c r="BX270" s="41">
        <f t="shared" si="390"/>
        <v>0</v>
      </c>
      <c r="BY270" s="41">
        <f t="shared" si="356"/>
        <v>0</v>
      </c>
      <c r="BZ270" s="41">
        <f t="shared" si="391"/>
        <v>0</v>
      </c>
      <c r="CA270" s="41">
        <f t="shared" si="392"/>
        <v>0</v>
      </c>
      <c r="CB270" s="41">
        <f t="shared" si="393"/>
        <v>0</v>
      </c>
      <c r="CC270" s="41">
        <f t="shared" si="394"/>
        <v>0</v>
      </c>
      <c r="CD270" s="41">
        <f t="shared" si="395"/>
        <v>0</v>
      </c>
      <c r="CE270" s="41">
        <f t="shared" si="396"/>
        <v>0</v>
      </c>
      <c r="CF270" s="41">
        <f t="shared" si="397"/>
        <v>0</v>
      </c>
      <c r="CG270" s="21"/>
      <c r="CH270" s="50">
        <f t="shared" si="398"/>
        <v>0</v>
      </c>
      <c r="CI270" s="50">
        <f t="shared" si="399"/>
        <v>0</v>
      </c>
      <c r="CJ270" s="50">
        <f t="shared" si="400"/>
        <v>0</v>
      </c>
      <c r="CK270" s="50"/>
      <c r="CL270" s="41">
        <f t="shared" ca="1" si="401"/>
        <v>0</v>
      </c>
      <c r="CM270" s="34"/>
      <c r="CN270" s="41">
        <f t="shared" si="402"/>
        <v>0</v>
      </c>
      <c r="CO270" s="41">
        <f t="shared" si="403"/>
        <v>0</v>
      </c>
      <c r="CP270" s="41">
        <f t="shared" si="404"/>
        <v>0</v>
      </c>
      <c r="CQ270" s="41">
        <f t="shared" si="405"/>
        <v>0</v>
      </c>
      <c r="CR270" s="41">
        <f t="shared" si="406"/>
        <v>0</v>
      </c>
      <c r="CS270" s="34"/>
      <c r="CT270" s="41">
        <f t="shared" si="359"/>
        <v>0</v>
      </c>
      <c r="CU270" s="34"/>
      <c r="CV270" s="39"/>
    </row>
    <row r="271" spans="1:100" ht="21" x14ac:dyDescent="0.35">
      <c r="A271" s="57"/>
      <c r="B271" s="128"/>
      <c r="C271" s="105"/>
      <c r="D271" s="149"/>
      <c r="E271" s="149"/>
      <c r="F271" s="144"/>
      <c r="G271" s="145"/>
      <c r="H271" s="144"/>
      <c r="I271" s="132"/>
      <c r="J271" s="98"/>
      <c r="K271" s="98"/>
      <c r="L271" s="98"/>
      <c r="M271" s="99"/>
      <c r="N271" s="147"/>
      <c r="O271" s="148"/>
      <c r="P271" s="101"/>
      <c r="Q271" s="135"/>
      <c r="R271" s="135"/>
      <c r="S271" s="135"/>
      <c r="T271" s="100"/>
      <c r="U271" s="100"/>
      <c r="V271" s="137"/>
      <c r="W271" s="138"/>
      <c r="X271" s="128"/>
      <c r="Y271" s="128"/>
      <c r="Z271" s="146"/>
      <c r="AA271" s="160"/>
      <c r="AB271" s="27"/>
      <c r="AC271" s="34"/>
      <c r="AD271" s="41">
        <f t="shared" si="360"/>
        <v>0</v>
      </c>
      <c r="AE271" s="41">
        <f t="shared" si="361"/>
        <v>0</v>
      </c>
      <c r="AF271" s="41">
        <f t="shared" ca="1" si="362"/>
        <v>0</v>
      </c>
      <c r="AG271" s="41">
        <f t="shared" ca="1" si="363"/>
        <v>0</v>
      </c>
      <c r="AH271" s="34"/>
      <c r="AI271" s="109" t="str">
        <f t="shared" si="357"/>
        <v/>
      </c>
      <c r="AJ271" s="109">
        <f t="shared" si="364"/>
        <v>0</v>
      </c>
      <c r="AK271" s="109">
        <f t="shared" si="365"/>
        <v>0</v>
      </c>
      <c r="AL271" s="34"/>
      <c r="AM271" s="41">
        <f t="shared" si="366"/>
        <v>0</v>
      </c>
      <c r="AN271" s="41">
        <f t="shared" si="348"/>
        <v>0</v>
      </c>
      <c r="AO271" s="41">
        <f t="shared" si="367"/>
        <v>0</v>
      </c>
      <c r="AP271" s="41">
        <f t="shared" si="349"/>
        <v>0</v>
      </c>
      <c r="AQ271" s="41">
        <f t="shared" ca="1" si="368"/>
        <v>0</v>
      </c>
      <c r="AR271" s="41">
        <f t="shared" ca="1" si="350"/>
        <v>0</v>
      </c>
      <c r="AS271" s="41">
        <f t="shared" si="369"/>
        <v>0</v>
      </c>
      <c r="AT271" s="41">
        <f t="shared" si="351"/>
        <v>0</v>
      </c>
      <c r="AU271" s="41">
        <f t="shared" si="370"/>
        <v>0</v>
      </c>
      <c r="AV271" s="41">
        <f t="shared" si="352"/>
        <v>0</v>
      </c>
      <c r="AW271" s="34"/>
      <c r="AX271" s="34"/>
      <c r="AY271" s="41">
        <f t="shared" si="371"/>
        <v>0</v>
      </c>
      <c r="AZ271" s="41">
        <f t="shared" si="372"/>
        <v>0</v>
      </c>
      <c r="BA271" s="41">
        <f t="shared" si="358"/>
        <v>0</v>
      </c>
      <c r="BB271" s="41">
        <f t="shared" si="373"/>
        <v>0</v>
      </c>
      <c r="BC271" s="41">
        <f t="shared" si="374"/>
        <v>0</v>
      </c>
      <c r="BD271" s="34"/>
      <c r="BE271" s="41">
        <f t="shared" si="375"/>
        <v>0</v>
      </c>
      <c r="BF271" s="41">
        <f t="shared" si="376"/>
        <v>0</v>
      </c>
      <c r="BG271" s="41">
        <f t="shared" si="377"/>
        <v>0</v>
      </c>
      <c r="BH271" s="41">
        <f t="shared" si="378"/>
        <v>0</v>
      </c>
      <c r="BI271" s="41">
        <f t="shared" si="379"/>
        <v>0</v>
      </c>
      <c r="BJ271" s="41">
        <f t="shared" si="380"/>
        <v>0</v>
      </c>
      <c r="BK271" s="21"/>
      <c r="BL271" s="41">
        <f t="shared" si="354"/>
        <v>0</v>
      </c>
      <c r="BM271" s="41">
        <f t="shared" si="355"/>
        <v>0</v>
      </c>
      <c r="BN271" s="41">
        <f t="shared" si="381"/>
        <v>0</v>
      </c>
      <c r="BO271" s="41">
        <f t="shared" si="382"/>
        <v>0</v>
      </c>
      <c r="BP271" s="41">
        <f t="shared" si="383"/>
        <v>0</v>
      </c>
      <c r="BQ271" s="41">
        <f t="shared" si="384"/>
        <v>0</v>
      </c>
      <c r="BR271" s="41">
        <f t="shared" si="385"/>
        <v>0</v>
      </c>
      <c r="BS271" s="34"/>
      <c r="BT271" s="41">
        <f t="shared" si="386"/>
        <v>0</v>
      </c>
      <c r="BU271" s="41">
        <f t="shared" si="387"/>
        <v>0</v>
      </c>
      <c r="BV271" s="41">
        <f t="shared" si="388"/>
        <v>0</v>
      </c>
      <c r="BW271" s="41">
        <f t="shared" si="389"/>
        <v>0</v>
      </c>
      <c r="BX271" s="41">
        <f t="shared" si="390"/>
        <v>0</v>
      </c>
      <c r="BY271" s="41">
        <f t="shared" si="356"/>
        <v>0</v>
      </c>
      <c r="BZ271" s="41">
        <f t="shared" si="391"/>
        <v>0</v>
      </c>
      <c r="CA271" s="41">
        <f t="shared" si="392"/>
        <v>0</v>
      </c>
      <c r="CB271" s="41">
        <f t="shared" si="393"/>
        <v>0</v>
      </c>
      <c r="CC271" s="41">
        <f t="shared" si="394"/>
        <v>0</v>
      </c>
      <c r="CD271" s="41">
        <f t="shared" si="395"/>
        <v>0</v>
      </c>
      <c r="CE271" s="41">
        <f t="shared" si="396"/>
        <v>0</v>
      </c>
      <c r="CF271" s="41">
        <f t="shared" si="397"/>
        <v>0</v>
      </c>
      <c r="CG271" s="21"/>
      <c r="CH271" s="50">
        <f t="shared" si="398"/>
        <v>0</v>
      </c>
      <c r="CI271" s="50">
        <f t="shared" si="399"/>
        <v>0</v>
      </c>
      <c r="CJ271" s="50">
        <f t="shared" si="400"/>
        <v>0</v>
      </c>
      <c r="CK271" s="50"/>
      <c r="CL271" s="41">
        <f t="shared" ca="1" si="401"/>
        <v>0</v>
      </c>
      <c r="CM271" s="34"/>
      <c r="CN271" s="41">
        <f t="shared" si="402"/>
        <v>0</v>
      </c>
      <c r="CO271" s="41">
        <f t="shared" si="403"/>
        <v>0</v>
      </c>
      <c r="CP271" s="41">
        <f t="shared" si="404"/>
        <v>0</v>
      </c>
      <c r="CQ271" s="41">
        <f t="shared" si="405"/>
        <v>0</v>
      </c>
      <c r="CR271" s="41">
        <f t="shared" si="406"/>
        <v>0</v>
      </c>
      <c r="CS271" s="34"/>
      <c r="CT271" s="41">
        <f t="shared" si="359"/>
        <v>0</v>
      </c>
      <c r="CU271" s="34"/>
      <c r="CV271" s="39"/>
    </row>
    <row r="272" spans="1:100" ht="21" x14ac:dyDescent="0.35">
      <c r="A272" s="57"/>
      <c r="B272" s="128"/>
      <c r="C272" s="105"/>
      <c r="D272" s="149"/>
      <c r="E272" s="149"/>
      <c r="F272" s="144"/>
      <c r="G272" s="145"/>
      <c r="H272" s="144"/>
      <c r="I272" s="132"/>
      <c r="J272" s="98"/>
      <c r="K272" s="98"/>
      <c r="L272" s="98"/>
      <c r="M272" s="99"/>
      <c r="N272" s="147"/>
      <c r="O272" s="148"/>
      <c r="P272" s="101"/>
      <c r="Q272" s="135"/>
      <c r="R272" s="135"/>
      <c r="S272" s="135"/>
      <c r="T272" s="100"/>
      <c r="U272" s="100"/>
      <c r="V272" s="137"/>
      <c r="W272" s="138"/>
      <c r="X272" s="128"/>
      <c r="Y272" s="128"/>
      <c r="Z272" s="146"/>
      <c r="AA272" s="160"/>
      <c r="AB272" s="27"/>
      <c r="AC272" s="34"/>
      <c r="AD272" s="41">
        <f t="shared" si="360"/>
        <v>0</v>
      </c>
      <c r="AE272" s="41">
        <f t="shared" si="361"/>
        <v>0</v>
      </c>
      <c r="AF272" s="41">
        <f t="shared" ca="1" si="362"/>
        <v>0</v>
      </c>
      <c r="AG272" s="41">
        <f t="shared" ca="1" si="363"/>
        <v>0</v>
      </c>
      <c r="AH272" s="34"/>
      <c r="AI272" s="109" t="str">
        <f t="shared" si="357"/>
        <v/>
      </c>
      <c r="AJ272" s="109">
        <f t="shared" si="364"/>
        <v>0</v>
      </c>
      <c r="AK272" s="109">
        <f t="shared" si="365"/>
        <v>0</v>
      </c>
      <c r="AL272" s="34"/>
      <c r="AM272" s="41">
        <f t="shared" si="366"/>
        <v>0</v>
      </c>
      <c r="AN272" s="41">
        <f t="shared" si="348"/>
        <v>0</v>
      </c>
      <c r="AO272" s="41">
        <f t="shared" si="367"/>
        <v>0</v>
      </c>
      <c r="AP272" s="41">
        <f t="shared" si="349"/>
        <v>0</v>
      </c>
      <c r="AQ272" s="41">
        <f t="shared" ca="1" si="368"/>
        <v>0</v>
      </c>
      <c r="AR272" s="41">
        <f t="shared" ca="1" si="350"/>
        <v>0</v>
      </c>
      <c r="AS272" s="41">
        <f t="shared" si="369"/>
        <v>0</v>
      </c>
      <c r="AT272" s="41">
        <f t="shared" si="351"/>
        <v>0</v>
      </c>
      <c r="AU272" s="41">
        <f t="shared" si="370"/>
        <v>0</v>
      </c>
      <c r="AV272" s="41">
        <f t="shared" si="352"/>
        <v>0</v>
      </c>
      <c r="AW272" s="34"/>
      <c r="AX272" s="34"/>
      <c r="AY272" s="41">
        <f t="shared" si="371"/>
        <v>0</v>
      </c>
      <c r="AZ272" s="41">
        <f t="shared" si="372"/>
        <v>0</v>
      </c>
      <c r="BA272" s="41">
        <f t="shared" si="358"/>
        <v>0</v>
      </c>
      <c r="BB272" s="41">
        <f t="shared" si="373"/>
        <v>0</v>
      </c>
      <c r="BC272" s="41">
        <f t="shared" si="374"/>
        <v>0</v>
      </c>
      <c r="BD272" s="34"/>
      <c r="BE272" s="41">
        <f t="shared" si="375"/>
        <v>0</v>
      </c>
      <c r="BF272" s="41">
        <f t="shared" si="376"/>
        <v>0</v>
      </c>
      <c r="BG272" s="41">
        <f t="shared" si="377"/>
        <v>0</v>
      </c>
      <c r="BH272" s="41">
        <f t="shared" si="378"/>
        <v>0</v>
      </c>
      <c r="BI272" s="41">
        <f t="shared" si="379"/>
        <v>0</v>
      </c>
      <c r="BJ272" s="41">
        <f t="shared" si="380"/>
        <v>0</v>
      </c>
      <c r="BK272" s="21"/>
      <c r="BL272" s="41">
        <f t="shared" si="354"/>
        <v>0</v>
      </c>
      <c r="BM272" s="41">
        <f t="shared" si="355"/>
        <v>0</v>
      </c>
      <c r="BN272" s="41">
        <f t="shared" si="381"/>
        <v>0</v>
      </c>
      <c r="BO272" s="41">
        <f t="shared" si="382"/>
        <v>0</v>
      </c>
      <c r="BP272" s="41">
        <f t="shared" si="383"/>
        <v>0</v>
      </c>
      <c r="BQ272" s="41">
        <f t="shared" si="384"/>
        <v>0</v>
      </c>
      <c r="BR272" s="41">
        <f t="shared" si="385"/>
        <v>0</v>
      </c>
      <c r="BS272" s="34"/>
      <c r="BT272" s="41">
        <f t="shared" si="386"/>
        <v>0</v>
      </c>
      <c r="BU272" s="41">
        <f t="shared" si="387"/>
        <v>0</v>
      </c>
      <c r="BV272" s="41">
        <f t="shared" si="388"/>
        <v>0</v>
      </c>
      <c r="BW272" s="41">
        <f t="shared" si="389"/>
        <v>0</v>
      </c>
      <c r="BX272" s="41">
        <f t="shared" si="390"/>
        <v>0</v>
      </c>
      <c r="BY272" s="41">
        <f t="shared" si="356"/>
        <v>0</v>
      </c>
      <c r="BZ272" s="41">
        <f t="shared" si="391"/>
        <v>0</v>
      </c>
      <c r="CA272" s="41">
        <f t="shared" si="392"/>
        <v>0</v>
      </c>
      <c r="CB272" s="41">
        <f t="shared" si="393"/>
        <v>0</v>
      </c>
      <c r="CC272" s="41">
        <f t="shared" si="394"/>
        <v>0</v>
      </c>
      <c r="CD272" s="41">
        <f t="shared" si="395"/>
        <v>0</v>
      </c>
      <c r="CE272" s="41">
        <f t="shared" si="396"/>
        <v>0</v>
      </c>
      <c r="CF272" s="41">
        <f t="shared" si="397"/>
        <v>0</v>
      </c>
      <c r="CG272" s="21"/>
      <c r="CH272" s="50">
        <f t="shared" si="398"/>
        <v>0</v>
      </c>
      <c r="CI272" s="50">
        <f t="shared" si="399"/>
        <v>0</v>
      </c>
      <c r="CJ272" s="50">
        <f t="shared" si="400"/>
        <v>0</v>
      </c>
      <c r="CK272" s="50"/>
      <c r="CL272" s="41">
        <f t="shared" ca="1" si="401"/>
        <v>0</v>
      </c>
      <c r="CM272" s="34"/>
      <c r="CN272" s="41">
        <f t="shared" si="402"/>
        <v>0</v>
      </c>
      <c r="CO272" s="41">
        <f t="shared" si="403"/>
        <v>0</v>
      </c>
      <c r="CP272" s="41">
        <f t="shared" si="404"/>
        <v>0</v>
      </c>
      <c r="CQ272" s="41">
        <f t="shared" si="405"/>
        <v>0</v>
      </c>
      <c r="CR272" s="41">
        <f t="shared" si="406"/>
        <v>0</v>
      </c>
      <c r="CS272" s="34"/>
      <c r="CT272" s="41">
        <f t="shared" si="359"/>
        <v>0</v>
      </c>
      <c r="CU272" s="34"/>
      <c r="CV272" s="39"/>
    </row>
    <row r="273" spans="1:100" ht="21" x14ac:dyDescent="0.35">
      <c r="A273" s="57"/>
      <c r="B273" s="128"/>
      <c r="C273" s="105"/>
      <c r="D273" s="149"/>
      <c r="E273" s="149"/>
      <c r="F273" s="144"/>
      <c r="G273" s="145"/>
      <c r="H273" s="144"/>
      <c r="I273" s="132"/>
      <c r="J273" s="98"/>
      <c r="K273" s="98"/>
      <c r="L273" s="98"/>
      <c r="M273" s="99"/>
      <c r="N273" s="147"/>
      <c r="O273" s="148"/>
      <c r="P273" s="101"/>
      <c r="Q273" s="135"/>
      <c r="R273" s="135"/>
      <c r="S273" s="135"/>
      <c r="T273" s="100"/>
      <c r="U273" s="100"/>
      <c r="V273" s="137"/>
      <c r="W273" s="138"/>
      <c r="X273" s="128"/>
      <c r="Y273" s="128"/>
      <c r="Z273" s="146"/>
      <c r="AA273" s="160"/>
      <c r="AB273" s="27"/>
      <c r="AC273" s="34"/>
      <c r="AD273" s="41">
        <f t="shared" si="360"/>
        <v>0</v>
      </c>
      <c r="AE273" s="41">
        <f t="shared" si="361"/>
        <v>0</v>
      </c>
      <c r="AF273" s="41">
        <f t="shared" ca="1" si="362"/>
        <v>0</v>
      </c>
      <c r="AG273" s="41">
        <f t="shared" ca="1" si="363"/>
        <v>0</v>
      </c>
      <c r="AH273" s="34"/>
      <c r="AI273" s="109" t="str">
        <f t="shared" si="357"/>
        <v/>
      </c>
      <c r="AJ273" s="109">
        <f t="shared" si="364"/>
        <v>0</v>
      </c>
      <c r="AK273" s="109">
        <f t="shared" si="365"/>
        <v>0</v>
      </c>
      <c r="AL273" s="34"/>
      <c r="AM273" s="41">
        <f t="shared" si="366"/>
        <v>0</v>
      </c>
      <c r="AN273" s="41">
        <f t="shared" si="348"/>
        <v>0</v>
      </c>
      <c r="AO273" s="41">
        <f t="shared" si="367"/>
        <v>0</v>
      </c>
      <c r="AP273" s="41">
        <f t="shared" si="349"/>
        <v>0</v>
      </c>
      <c r="AQ273" s="41">
        <f t="shared" ca="1" si="368"/>
        <v>0</v>
      </c>
      <c r="AR273" s="41">
        <f t="shared" ca="1" si="350"/>
        <v>0</v>
      </c>
      <c r="AS273" s="41">
        <f t="shared" si="369"/>
        <v>0</v>
      </c>
      <c r="AT273" s="41">
        <f t="shared" si="351"/>
        <v>0</v>
      </c>
      <c r="AU273" s="41">
        <f t="shared" si="370"/>
        <v>0</v>
      </c>
      <c r="AV273" s="41">
        <f t="shared" si="352"/>
        <v>0</v>
      </c>
      <c r="AW273" s="34"/>
      <c r="AX273" s="34"/>
      <c r="AY273" s="41">
        <f t="shared" si="371"/>
        <v>0</v>
      </c>
      <c r="AZ273" s="41">
        <f t="shared" si="372"/>
        <v>0</v>
      </c>
      <c r="BA273" s="41">
        <f t="shared" si="358"/>
        <v>0</v>
      </c>
      <c r="BB273" s="41">
        <f t="shared" si="373"/>
        <v>0</v>
      </c>
      <c r="BC273" s="41">
        <f t="shared" si="374"/>
        <v>0</v>
      </c>
      <c r="BD273" s="34"/>
      <c r="BE273" s="41">
        <f t="shared" si="375"/>
        <v>0</v>
      </c>
      <c r="BF273" s="41">
        <f t="shared" si="376"/>
        <v>0</v>
      </c>
      <c r="BG273" s="41">
        <f t="shared" si="377"/>
        <v>0</v>
      </c>
      <c r="BH273" s="41">
        <f t="shared" si="378"/>
        <v>0</v>
      </c>
      <c r="BI273" s="41">
        <f t="shared" si="379"/>
        <v>0</v>
      </c>
      <c r="BJ273" s="41">
        <f t="shared" si="380"/>
        <v>0</v>
      </c>
      <c r="BK273" s="21"/>
      <c r="BL273" s="41">
        <f t="shared" si="354"/>
        <v>0</v>
      </c>
      <c r="BM273" s="41">
        <f t="shared" si="355"/>
        <v>0</v>
      </c>
      <c r="BN273" s="41">
        <f t="shared" si="381"/>
        <v>0</v>
      </c>
      <c r="BO273" s="41">
        <f t="shared" si="382"/>
        <v>0</v>
      </c>
      <c r="BP273" s="41">
        <f t="shared" si="383"/>
        <v>0</v>
      </c>
      <c r="BQ273" s="41">
        <f t="shared" si="384"/>
        <v>0</v>
      </c>
      <c r="BR273" s="41">
        <f t="shared" si="385"/>
        <v>0</v>
      </c>
      <c r="BS273" s="34"/>
      <c r="BT273" s="41">
        <f t="shared" si="386"/>
        <v>0</v>
      </c>
      <c r="BU273" s="41">
        <f t="shared" si="387"/>
        <v>0</v>
      </c>
      <c r="BV273" s="41">
        <f t="shared" si="388"/>
        <v>0</v>
      </c>
      <c r="BW273" s="41">
        <f t="shared" si="389"/>
        <v>0</v>
      </c>
      <c r="BX273" s="41">
        <f t="shared" si="390"/>
        <v>0</v>
      </c>
      <c r="BY273" s="41">
        <f t="shared" si="356"/>
        <v>0</v>
      </c>
      <c r="BZ273" s="41">
        <f t="shared" si="391"/>
        <v>0</v>
      </c>
      <c r="CA273" s="41">
        <f t="shared" si="392"/>
        <v>0</v>
      </c>
      <c r="CB273" s="41">
        <f t="shared" si="393"/>
        <v>0</v>
      </c>
      <c r="CC273" s="41">
        <f t="shared" si="394"/>
        <v>0</v>
      </c>
      <c r="CD273" s="41">
        <f t="shared" si="395"/>
        <v>0</v>
      </c>
      <c r="CE273" s="41">
        <f t="shared" si="396"/>
        <v>0</v>
      </c>
      <c r="CF273" s="41">
        <f t="shared" si="397"/>
        <v>0</v>
      </c>
      <c r="CG273" s="21"/>
      <c r="CH273" s="50">
        <f t="shared" si="398"/>
        <v>0</v>
      </c>
      <c r="CI273" s="50">
        <f t="shared" si="399"/>
        <v>0</v>
      </c>
      <c r="CJ273" s="50">
        <f t="shared" si="400"/>
        <v>0</v>
      </c>
      <c r="CK273" s="50"/>
      <c r="CL273" s="41">
        <f t="shared" ca="1" si="401"/>
        <v>0</v>
      </c>
      <c r="CM273" s="34"/>
      <c r="CN273" s="41">
        <f t="shared" si="402"/>
        <v>0</v>
      </c>
      <c r="CO273" s="41">
        <f t="shared" si="403"/>
        <v>0</v>
      </c>
      <c r="CP273" s="41">
        <f t="shared" si="404"/>
        <v>0</v>
      </c>
      <c r="CQ273" s="41">
        <f t="shared" si="405"/>
        <v>0</v>
      </c>
      <c r="CR273" s="41">
        <f t="shared" si="406"/>
        <v>0</v>
      </c>
      <c r="CS273" s="34"/>
      <c r="CT273" s="41">
        <f t="shared" si="359"/>
        <v>0</v>
      </c>
      <c r="CU273" s="34"/>
      <c r="CV273" s="39"/>
    </row>
    <row r="274" spans="1:100" ht="21" x14ac:dyDescent="0.35">
      <c r="A274" s="57"/>
      <c r="B274" s="128"/>
      <c r="C274" s="105"/>
      <c r="D274" s="149"/>
      <c r="E274" s="149"/>
      <c r="F274" s="144"/>
      <c r="G274" s="145"/>
      <c r="H274" s="144"/>
      <c r="I274" s="132"/>
      <c r="J274" s="98"/>
      <c r="K274" s="98"/>
      <c r="L274" s="98"/>
      <c r="M274" s="99"/>
      <c r="N274" s="147"/>
      <c r="O274" s="148"/>
      <c r="P274" s="101"/>
      <c r="Q274" s="135"/>
      <c r="R274" s="135"/>
      <c r="S274" s="135"/>
      <c r="T274" s="100"/>
      <c r="U274" s="100"/>
      <c r="V274" s="137"/>
      <c r="W274" s="138"/>
      <c r="X274" s="128"/>
      <c r="Y274" s="128"/>
      <c r="Z274" s="146"/>
      <c r="AA274" s="160"/>
      <c r="AB274" s="27"/>
      <c r="AC274" s="34"/>
      <c r="AD274" s="41">
        <f t="shared" si="360"/>
        <v>0</v>
      </c>
      <c r="AE274" s="41">
        <f t="shared" si="361"/>
        <v>0</v>
      </c>
      <c r="AF274" s="41">
        <f t="shared" ca="1" si="362"/>
        <v>0</v>
      </c>
      <c r="AG274" s="41">
        <f t="shared" ca="1" si="363"/>
        <v>0</v>
      </c>
      <c r="AH274" s="34"/>
      <c r="AI274" s="109" t="str">
        <f t="shared" si="357"/>
        <v/>
      </c>
      <c r="AJ274" s="109">
        <f t="shared" si="364"/>
        <v>0</v>
      </c>
      <c r="AK274" s="109">
        <f t="shared" si="365"/>
        <v>0</v>
      </c>
      <c r="AL274" s="34"/>
      <c r="AM274" s="41">
        <f t="shared" si="366"/>
        <v>0</v>
      </c>
      <c r="AN274" s="41">
        <f t="shared" si="348"/>
        <v>0</v>
      </c>
      <c r="AO274" s="41">
        <f t="shared" si="367"/>
        <v>0</v>
      </c>
      <c r="AP274" s="41">
        <f t="shared" si="349"/>
        <v>0</v>
      </c>
      <c r="AQ274" s="41">
        <f t="shared" ca="1" si="368"/>
        <v>0</v>
      </c>
      <c r="AR274" s="41">
        <f t="shared" ca="1" si="350"/>
        <v>0</v>
      </c>
      <c r="AS274" s="41">
        <f t="shared" si="369"/>
        <v>0</v>
      </c>
      <c r="AT274" s="41">
        <f t="shared" si="351"/>
        <v>0</v>
      </c>
      <c r="AU274" s="41">
        <f t="shared" si="370"/>
        <v>0</v>
      </c>
      <c r="AV274" s="41">
        <f t="shared" si="352"/>
        <v>0</v>
      </c>
      <c r="AW274" s="34"/>
      <c r="AX274" s="34"/>
      <c r="AY274" s="41">
        <f t="shared" si="371"/>
        <v>0</v>
      </c>
      <c r="AZ274" s="41">
        <f t="shared" si="372"/>
        <v>0</v>
      </c>
      <c r="BA274" s="41">
        <f t="shared" si="358"/>
        <v>0</v>
      </c>
      <c r="BB274" s="41">
        <f t="shared" si="373"/>
        <v>0</v>
      </c>
      <c r="BC274" s="41">
        <f t="shared" si="374"/>
        <v>0</v>
      </c>
      <c r="BD274" s="34"/>
      <c r="BE274" s="41">
        <f t="shared" si="375"/>
        <v>0</v>
      </c>
      <c r="BF274" s="41">
        <f t="shared" si="376"/>
        <v>0</v>
      </c>
      <c r="BG274" s="41">
        <f t="shared" si="377"/>
        <v>0</v>
      </c>
      <c r="BH274" s="41">
        <f t="shared" si="378"/>
        <v>0</v>
      </c>
      <c r="BI274" s="41">
        <f t="shared" si="379"/>
        <v>0</v>
      </c>
      <c r="BJ274" s="41">
        <f t="shared" si="380"/>
        <v>0</v>
      </c>
      <c r="BK274" s="21"/>
      <c r="BL274" s="41">
        <f t="shared" si="354"/>
        <v>0</v>
      </c>
      <c r="BM274" s="41">
        <f t="shared" si="355"/>
        <v>0</v>
      </c>
      <c r="BN274" s="41">
        <f t="shared" si="381"/>
        <v>0</v>
      </c>
      <c r="BO274" s="41">
        <f t="shared" si="382"/>
        <v>0</v>
      </c>
      <c r="BP274" s="41">
        <f t="shared" si="383"/>
        <v>0</v>
      </c>
      <c r="BQ274" s="41">
        <f t="shared" si="384"/>
        <v>0</v>
      </c>
      <c r="BR274" s="41">
        <f t="shared" si="385"/>
        <v>0</v>
      </c>
      <c r="BS274" s="34"/>
      <c r="BT274" s="41">
        <f t="shared" si="386"/>
        <v>0</v>
      </c>
      <c r="BU274" s="41">
        <f t="shared" si="387"/>
        <v>0</v>
      </c>
      <c r="BV274" s="41">
        <f t="shared" si="388"/>
        <v>0</v>
      </c>
      <c r="BW274" s="41">
        <f t="shared" si="389"/>
        <v>0</v>
      </c>
      <c r="BX274" s="41">
        <f t="shared" si="390"/>
        <v>0</v>
      </c>
      <c r="BY274" s="41">
        <f t="shared" si="356"/>
        <v>0</v>
      </c>
      <c r="BZ274" s="41">
        <f t="shared" si="391"/>
        <v>0</v>
      </c>
      <c r="CA274" s="41">
        <f t="shared" si="392"/>
        <v>0</v>
      </c>
      <c r="CB274" s="41">
        <f t="shared" si="393"/>
        <v>0</v>
      </c>
      <c r="CC274" s="41">
        <f t="shared" si="394"/>
        <v>0</v>
      </c>
      <c r="CD274" s="41">
        <f t="shared" si="395"/>
        <v>0</v>
      </c>
      <c r="CE274" s="41">
        <f t="shared" si="396"/>
        <v>0</v>
      </c>
      <c r="CF274" s="41">
        <f t="shared" si="397"/>
        <v>0</v>
      </c>
      <c r="CG274" s="21"/>
      <c r="CH274" s="50">
        <f t="shared" si="398"/>
        <v>0</v>
      </c>
      <c r="CI274" s="50">
        <f t="shared" si="399"/>
        <v>0</v>
      </c>
      <c r="CJ274" s="50">
        <f t="shared" si="400"/>
        <v>0</v>
      </c>
      <c r="CK274" s="50"/>
      <c r="CL274" s="41">
        <f t="shared" ca="1" si="401"/>
        <v>0</v>
      </c>
      <c r="CM274" s="34"/>
      <c r="CN274" s="41">
        <f t="shared" si="402"/>
        <v>0</v>
      </c>
      <c r="CO274" s="41">
        <f t="shared" si="403"/>
        <v>0</v>
      </c>
      <c r="CP274" s="41">
        <f t="shared" si="404"/>
        <v>0</v>
      </c>
      <c r="CQ274" s="41">
        <f t="shared" si="405"/>
        <v>0</v>
      </c>
      <c r="CR274" s="41">
        <f t="shared" si="406"/>
        <v>0</v>
      </c>
      <c r="CS274" s="34"/>
      <c r="CT274" s="41">
        <f t="shared" si="359"/>
        <v>0</v>
      </c>
      <c r="CU274" s="34"/>
      <c r="CV274" s="39"/>
    </row>
    <row r="275" spans="1:100" ht="21" x14ac:dyDescent="0.35">
      <c r="A275" s="57"/>
      <c r="B275" s="128"/>
      <c r="C275" s="105"/>
      <c r="D275" s="149"/>
      <c r="E275" s="149"/>
      <c r="F275" s="144"/>
      <c r="G275" s="145"/>
      <c r="H275" s="144"/>
      <c r="I275" s="132"/>
      <c r="J275" s="98"/>
      <c r="K275" s="98"/>
      <c r="L275" s="98"/>
      <c r="M275" s="99"/>
      <c r="N275" s="147"/>
      <c r="O275" s="148"/>
      <c r="P275" s="101"/>
      <c r="Q275" s="135"/>
      <c r="R275" s="135"/>
      <c r="S275" s="135"/>
      <c r="T275" s="100"/>
      <c r="U275" s="100"/>
      <c r="V275" s="137"/>
      <c r="W275" s="138"/>
      <c r="X275" s="128"/>
      <c r="Y275" s="128"/>
      <c r="Z275" s="146"/>
      <c r="AA275" s="160"/>
      <c r="AB275" s="27"/>
      <c r="AC275" s="34"/>
      <c r="AD275" s="41">
        <f t="shared" si="360"/>
        <v>0</v>
      </c>
      <c r="AE275" s="41">
        <f t="shared" si="361"/>
        <v>0</v>
      </c>
      <c r="AF275" s="41">
        <f t="shared" ca="1" si="362"/>
        <v>0</v>
      </c>
      <c r="AG275" s="41">
        <f t="shared" ca="1" si="363"/>
        <v>0</v>
      </c>
      <c r="AH275" s="34"/>
      <c r="AI275" s="109" t="str">
        <f t="shared" si="357"/>
        <v/>
      </c>
      <c r="AJ275" s="109">
        <f t="shared" si="364"/>
        <v>0</v>
      </c>
      <c r="AK275" s="109">
        <f t="shared" si="365"/>
        <v>0</v>
      </c>
      <c r="AL275" s="34"/>
      <c r="AM275" s="41">
        <f t="shared" si="366"/>
        <v>0</v>
      </c>
      <c r="AN275" s="41">
        <f t="shared" ref="AN275:AN338" si="407">IF(AM275&gt;0,1,0)</f>
        <v>0</v>
      </c>
      <c r="AO275" s="41">
        <f t="shared" si="367"/>
        <v>0</v>
      </c>
      <c r="AP275" s="41">
        <f t="shared" ref="AP275:AP338" si="408">IF(AO275&gt;0,1,0)</f>
        <v>0</v>
      </c>
      <c r="AQ275" s="41">
        <f t="shared" ca="1" si="368"/>
        <v>0</v>
      </c>
      <c r="AR275" s="41">
        <f t="shared" ref="AR275:AR338" ca="1" si="409">IF(AQ275&gt;0,1,0)</f>
        <v>0</v>
      </c>
      <c r="AS275" s="41">
        <f t="shared" si="369"/>
        <v>0</v>
      </c>
      <c r="AT275" s="41">
        <f t="shared" ref="AT275:AT338" si="410">IF(AS275&gt;0,1,0)</f>
        <v>0</v>
      </c>
      <c r="AU275" s="41">
        <f t="shared" si="370"/>
        <v>0</v>
      </c>
      <c r="AV275" s="41">
        <f t="shared" ref="AV275:AV338" si="411">IF(AU275&gt;0,1,0)</f>
        <v>0</v>
      </c>
      <c r="AW275" s="34"/>
      <c r="AX275" s="34"/>
      <c r="AY275" s="41">
        <f t="shared" si="371"/>
        <v>0</v>
      </c>
      <c r="AZ275" s="41">
        <f t="shared" si="372"/>
        <v>0</v>
      </c>
      <c r="BA275" s="41">
        <f t="shared" si="358"/>
        <v>0</v>
      </c>
      <c r="BB275" s="41">
        <f t="shared" si="373"/>
        <v>0</v>
      </c>
      <c r="BC275" s="41">
        <f t="shared" si="374"/>
        <v>0</v>
      </c>
      <c r="BD275" s="34"/>
      <c r="BE275" s="41">
        <f t="shared" si="375"/>
        <v>0</v>
      </c>
      <c r="BF275" s="41">
        <f t="shared" si="376"/>
        <v>0</v>
      </c>
      <c r="BG275" s="41">
        <f t="shared" si="377"/>
        <v>0</v>
      </c>
      <c r="BH275" s="41">
        <f t="shared" si="378"/>
        <v>0</v>
      </c>
      <c r="BI275" s="41">
        <f t="shared" si="379"/>
        <v>0</v>
      </c>
      <c r="BJ275" s="41">
        <f t="shared" si="380"/>
        <v>0</v>
      </c>
      <c r="BK275" s="21"/>
      <c r="BL275" s="41">
        <f t="shared" si="354"/>
        <v>0</v>
      </c>
      <c r="BM275" s="41">
        <f t="shared" si="355"/>
        <v>0</v>
      </c>
      <c r="BN275" s="41">
        <f t="shared" si="381"/>
        <v>0</v>
      </c>
      <c r="BO275" s="41">
        <f t="shared" si="382"/>
        <v>0</v>
      </c>
      <c r="BP275" s="41">
        <f t="shared" si="383"/>
        <v>0</v>
      </c>
      <c r="BQ275" s="41">
        <f t="shared" si="384"/>
        <v>0</v>
      </c>
      <c r="BR275" s="41">
        <f t="shared" si="385"/>
        <v>0</v>
      </c>
      <c r="BS275" s="34"/>
      <c r="BT275" s="41">
        <f t="shared" si="386"/>
        <v>0</v>
      </c>
      <c r="BU275" s="41">
        <f t="shared" si="387"/>
        <v>0</v>
      </c>
      <c r="BV275" s="41">
        <f t="shared" si="388"/>
        <v>0</v>
      </c>
      <c r="BW275" s="41">
        <f t="shared" si="389"/>
        <v>0</v>
      </c>
      <c r="BX275" s="41">
        <f t="shared" si="390"/>
        <v>0</v>
      </c>
      <c r="BY275" s="41">
        <f t="shared" si="356"/>
        <v>0</v>
      </c>
      <c r="BZ275" s="41">
        <f t="shared" si="391"/>
        <v>0</v>
      </c>
      <c r="CA275" s="41">
        <f t="shared" si="392"/>
        <v>0</v>
      </c>
      <c r="CB275" s="41">
        <f t="shared" si="393"/>
        <v>0</v>
      </c>
      <c r="CC275" s="41">
        <f t="shared" si="394"/>
        <v>0</v>
      </c>
      <c r="CD275" s="41">
        <f t="shared" si="395"/>
        <v>0</v>
      </c>
      <c r="CE275" s="41">
        <f t="shared" si="396"/>
        <v>0</v>
      </c>
      <c r="CF275" s="41">
        <f t="shared" si="397"/>
        <v>0</v>
      </c>
      <c r="CG275" s="21"/>
      <c r="CH275" s="50">
        <f t="shared" si="398"/>
        <v>0</v>
      </c>
      <c r="CI275" s="50">
        <f t="shared" si="399"/>
        <v>0</v>
      </c>
      <c r="CJ275" s="50">
        <f t="shared" si="400"/>
        <v>0</v>
      </c>
      <c r="CK275" s="50"/>
      <c r="CL275" s="41">
        <f t="shared" ca="1" si="401"/>
        <v>0</v>
      </c>
      <c r="CM275" s="34"/>
      <c r="CN275" s="41">
        <f t="shared" si="402"/>
        <v>0</v>
      </c>
      <c r="CO275" s="41">
        <f t="shared" si="403"/>
        <v>0</v>
      </c>
      <c r="CP275" s="41">
        <f t="shared" si="404"/>
        <v>0</v>
      </c>
      <c r="CQ275" s="41">
        <f t="shared" si="405"/>
        <v>0</v>
      </c>
      <c r="CR275" s="41">
        <f t="shared" si="406"/>
        <v>0</v>
      </c>
      <c r="CS275" s="34"/>
      <c r="CT275" s="41">
        <f t="shared" si="359"/>
        <v>0</v>
      </c>
      <c r="CU275" s="34"/>
      <c r="CV275" s="39"/>
    </row>
    <row r="276" spans="1:100" ht="21" x14ac:dyDescent="0.35">
      <c r="A276" s="57"/>
      <c r="B276" s="128"/>
      <c r="C276" s="105"/>
      <c r="D276" s="149"/>
      <c r="E276" s="149"/>
      <c r="F276" s="144"/>
      <c r="G276" s="145"/>
      <c r="H276" s="144"/>
      <c r="I276" s="132"/>
      <c r="J276" s="98"/>
      <c r="K276" s="98"/>
      <c r="L276" s="98"/>
      <c r="M276" s="99"/>
      <c r="N276" s="147"/>
      <c r="O276" s="148"/>
      <c r="P276" s="101"/>
      <c r="Q276" s="135"/>
      <c r="R276" s="135"/>
      <c r="S276" s="135"/>
      <c r="T276" s="100"/>
      <c r="U276" s="100"/>
      <c r="V276" s="137"/>
      <c r="W276" s="138"/>
      <c r="X276" s="128"/>
      <c r="Y276" s="128"/>
      <c r="Z276" s="146"/>
      <c r="AA276" s="160"/>
      <c r="AB276" s="27"/>
      <c r="AC276" s="34"/>
      <c r="AD276" s="41">
        <f t="shared" si="360"/>
        <v>0</v>
      </c>
      <c r="AE276" s="41">
        <f t="shared" si="361"/>
        <v>0</v>
      </c>
      <c r="AF276" s="41">
        <f t="shared" ca="1" si="362"/>
        <v>0</v>
      </c>
      <c r="AG276" s="41">
        <f t="shared" ca="1" si="363"/>
        <v>0</v>
      </c>
      <c r="AH276" s="34"/>
      <c r="AI276" s="109" t="str">
        <f t="shared" si="357"/>
        <v/>
      </c>
      <c r="AJ276" s="109">
        <f t="shared" si="364"/>
        <v>0</v>
      </c>
      <c r="AK276" s="109">
        <f t="shared" si="365"/>
        <v>0</v>
      </c>
      <c r="AL276" s="34"/>
      <c r="AM276" s="41">
        <f t="shared" si="366"/>
        <v>0</v>
      </c>
      <c r="AN276" s="41">
        <f t="shared" si="407"/>
        <v>0</v>
      </c>
      <c r="AO276" s="41">
        <f t="shared" si="367"/>
        <v>0</v>
      </c>
      <c r="AP276" s="41">
        <f t="shared" si="408"/>
        <v>0</v>
      </c>
      <c r="AQ276" s="41">
        <f t="shared" ca="1" si="368"/>
        <v>0</v>
      </c>
      <c r="AR276" s="41">
        <f t="shared" ca="1" si="409"/>
        <v>0</v>
      </c>
      <c r="AS276" s="41">
        <f t="shared" si="369"/>
        <v>0</v>
      </c>
      <c r="AT276" s="41">
        <f t="shared" si="410"/>
        <v>0</v>
      </c>
      <c r="AU276" s="41">
        <f t="shared" si="370"/>
        <v>0</v>
      </c>
      <c r="AV276" s="41">
        <f t="shared" si="411"/>
        <v>0</v>
      </c>
      <c r="AW276" s="34"/>
      <c r="AX276" s="34"/>
      <c r="AY276" s="41">
        <f t="shared" si="371"/>
        <v>0</v>
      </c>
      <c r="AZ276" s="41">
        <f t="shared" si="372"/>
        <v>0</v>
      </c>
      <c r="BA276" s="41">
        <f t="shared" si="358"/>
        <v>0</v>
      </c>
      <c r="BB276" s="41">
        <f t="shared" si="373"/>
        <v>0</v>
      </c>
      <c r="BC276" s="41">
        <f t="shared" si="374"/>
        <v>0</v>
      </c>
      <c r="BD276" s="34"/>
      <c r="BE276" s="41">
        <f t="shared" si="375"/>
        <v>0</v>
      </c>
      <c r="BF276" s="41">
        <f t="shared" si="376"/>
        <v>0</v>
      </c>
      <c r="BG276" s="41">
        <f t="shared" si="377"/>
        <v>0</v>
      </c>
      <c r="BH276" s="41">
        <f t="shared" si="378"/>
        <v>0</v>
      </c>
      <c r="BI276" s="41">
        <f t="shared" si="379"/>
        <v>0</v>
      </c>
      <c r="BJ276" s="41">
        <f t="shared" si="380"/>
        <v>0</v>
      </c>
      <c r="BK276" s="21"/>
      <c r="BL276" s="41">
        <f t="shared" ref="BL276:BL339" si="412">+IF(AND((M276&lt;&gt;""),($AD276=1),($C$5=$C$2)),1,0)</f>
        <v>0</v>
      </c>
      <c r="BM276" s="41">
        <f t="shared" ref="BM276:BM339" si="413">+IF(AND((M276=""),($AD276=1),($C$5&lt;&gt;$C$2)),1,0)</f>
        <v>0</v>
      </c>
      <c r="BN276" s="41">
        <f t="shared" si="381"/>
        <v>0</v>
      </c>
      <c r="BO276" s="41">
        <f t="shared" si="382"/>
        <v>0</v>
      </c>
      <c r="BP276" s="41">
        <f t="shared" si="383"/>
        <v>0</v>
      </c>
      <c r="BQ276" s="41">
        <f t="shared" si="384"/>
        <v>0</v>
      </c>
      <c r="BR276" s="41">
        <f t="shared" si="385"/>
        <v>0</v>
      </c>
      <c r="BS276" s="34"/>
      <c r="BT276" s="41">
        <f t="shared" si="386"/>
        <v>0</v>
      </c>
      <c r="BU276" s="41">
        <f t="shared" si="387"/>
        <v>0</v>
      </c>
      <c r="BV276" s="41">
        <f t="shared" si="388"/>
        <v>0</v>
      </c>
      <c r="BW276" s="41">
        <f t="shared" si="389"/>
        <v>0</v>
      </c>
      <c r="BX276" s="41">
        <f t="shared" si="390"/>
        <v>0</v>
      </c>
      <c r="BY276" s="41">
        <f t="shared" ref="BY276:BY339" si="414">IF(AND((LEN(M276)&lt;&gt;BY$12),(M276&lt;&gt;""),($AD276=1),($C$5&lt;&gt;$C$2)),1,0)</f>
        <v>0</v>
      </c>
      <c r="BZ276" s="41">
        <f t="shared" si="391"/>
        <v>0</v>
      </c>
      <c r="CA276" s="41">
        <f t="shared" si="392"/>
        <v>0</v>
      </c>
      <c r="CB276" s="41">
        <f t="shared" si="393"/>
        <v>0</v>
      </c>
      <c r="CC276" s="41">
        <f t="shared" si="394"/>
        <v>0</v>
      </c>
      <c r="CD276" s="41">
        <f t="shared" si="395"/>
        <v>0</v>
      </c>
      <c r="CE276" s="41">
        <f t="shared" si="396"/>
        <v>0</v>
      </c>
      <c r="CF276" s="41">
        <f t="shared" si="397"/>
        <v>0</v>
      </c>
      <c r="CG276" s="21"/>
      <c r="CH276" s="50">
        <f t="shared" si="398"/>
        <v>0</v>
      </c>
      <c r="CI276" s="50">
        <f t="shared" si="399"/>
        <v>0</v>
      </c>
      <c r="CJ276" s="50">
        <f t="shared" si="400"/>
        <v>0</v>
      </c>
      <c r="CK276" s="50"/>
      <c r="CL276" s="41">
        <f t="shared" ca="1" si="401"/>
        <v>0</v>
      </c>
      <c r="CM276" s="34"/>
      <c r="CN276" s="41">
        <f t="shared" si="402"/>
        <v>0</v>
      </c>
      <c r="CO276" s="41">
        <f t="shared" si="403"/>
        <v>0</v>
      </c>
      <c r="CP276" s="41">
        <f t="shared" si="404"/>
        <v>0</v>
      </c>
      <c r="CQ276" s="41">
        <f t="shared" si="405"/>
        <v>0</v>
      </c>
      <c r="CR276" s="41">
        <f t="shared" si="406"/>
        <v>0</v>
      </c>
      <c r="CS276" s="34"/>
      <c r="CT276" s="41">
        <f t="shared" si="359"/>
        <v>0</v>
      </c>
      <c r="CU276" s="34"/>
      <c r="CV276" s="39"/>
    </row>
    <row r="277" spans="1:100" ht="21" x14ac:dyDescent="0.35">
      <c r="A277" s="57"/>
      <c r="B277" s="128"/>
      <c r="C277" s="105"/>
      <c r="D277" s="149"/>
      <c r="E277" s="149"/>
      <c r="F277" s="144"/>
      <c r="G277" s="145"/>
      <c r="H277" s="144"/>
      <c r="I277" s="132"/>
      <c r="J277" s="98"/>
      <c r="K277" s="98"/>
      <c r="L277" s="98"/>
      <c r="M277" s="99"/>
      <c r="N277" s="147"/>
      <c r="O277" s="148"/>
      <c r="P277" s="101"/>
      <c r="Q277" s="135"/>
      <c r="R277" s="135"/>
      <c r="S277" s="135"/>
      <c r="T277" s="100"/>
      <c r="U277" s="100"/>
      <c r="V277" s="137"/>
      <c r="W277" s="138"/>
      <c r="X277" s="128"/>
      <c r="Y277" s="128"/>
      <c r="Z277" s="146"/>
      <c r="AA277" s="160"/>
      <c r="AB277" s="27"/>
      <c r="AC277" s="34"/>
      <c r="AD277" s="41">
        <f t="shared" si="360"/>
        <v>0</v>
      </c>
      <c r="AE277" s="41">
        <f t="shared" si="361"/>
        <v>0</v>
      </c>
      <c r="AF277" s="41">
        <f t="shared" ca="1" si="362"/>
        <v>0</v>
      </c>
      <c r="AG277" s="41">
        <f t="shared" ca="1" si="363"/>
        <v>0</v>
      </c>
      <c r="AH277" s="34"/>
      <c r="AI277" s="109" t="str">
        <f t="shared" ref="AI277:AI340" si="415">IF($AD277=1,AI$18,"")</f>
        <v/>
      </c>
      <c r="AJ277" s="109">
        <f t="shared" si="364"/>
        <v>0</v>
      </c>
      <c r="AK277" s="109">
        <f t="shared" si="365"/>
        <v>0</v>
      </c>
      <c r="AL277" s="34"/>
      <c r="AM277" s="41">
        <f t="shared" si="366"/>
        <v>0</v>
      </c>
      <c r="AN277" s="41">
        <f t="shared" si="407"/>
        <v>0</v>
      </c>
      <c r="AO277" s="41">
        <f t="shared" si="367"/>
        <v>0</v>
      </c>
      <c r="AP277" s="41">
        <f t="shared" si="408"/>
        <v>0</v>
      </c>
      <c r="AQ277" s="41">
        <f t="shared" ca="1" si="368"/>
        <v>0</v>
      </c>
      <c r="AR277" s="41">
        <f t="shared" ca="1" si="409"/>
        <v>0</v>
      </c>
      <c r="AS277" s="41">
        <f t="shared" si="369"/>
        <v>0</v>
      </c>
      <c r="AT277" s="41">
        <f t="shared" si="410"/>
        <v>0</v>
      </c>
      <c r="AU277" s="41">
        <f t="shared" si="370"/>
        <v>0</v>
      </c>
      <c r="AV277" s="41">
        <f t="shared" si="411"/>
        <v>0</v>
      </c>
      <c r="AW277" s="34"/>
      <c r="AX277" s="34"/>
      <c r="AY277" s="41">
        <f t="shared" si="371"/>
        <v>0</v>
      </c>
      <c r="AZ277" s="41">
        <f t="shared" si="372"/>
        <v>0</v>
      </c>
      <c r="BA277" s="41">
        <f t="shared" ref="BA277:BA340" si="416">+IF(AND(($AD277=1),AND((D277&lt;&gt;""),(E277&lt;&gt;""))),0,+IF(AND(($AD277=1),OR((D277&lt;&gt;""),(E277&lt;&gt;""))),1,0))</f>
        <v>0</v>
      </c>
      <c r="BB277" s="41">
        <f t="shared" si="373"/>
        <v>0</v>
      </c>
      <c r="BC277" s="41">
        <f t="shared" si="374"/>
        <v>0</v>
      </c>
      <c r="BD277" s="34"/>
      <c r="BE277" s="41">
        <f t="shared" si="375"/>
        <v>0</v>
      </c>
      <c r="BF277" s="41">
        <f t="shared" si="376"/>
        <v>0</v>
      </c>
      <c r="BG277" s="41">
        <f t="shared" si="377"/>
        <v>0</v>
      </c>
      <c r="BH277" s="41">
        <f t="shared" si="378"/>
        <v>0</v>
      </c>
      <c r="BI277" s="41">
        <f t="shared" si="379"/>
        <v>0</v>
      </c>
      <c r="BJ277" s="41">
        <f t="shared" si="380"/>
        <v>0</v>
      </c>
      <c r="BK277" s="21"/>
      <c r="BL277" s="41">
        <f t="shared" si="412"/>
        <v>0</v>
      </c>
      <c r="BM277" s="41">
        <f t="shared" si="413"/>
        <v>0</v>
      </c>
      <c r="BN277" s="41">
        <f t="shared" si="381"/>
        <v>0</v>
      </c>
      <c r="BO277" s="41">
        <f t="shared" si="382"/>
        <v>0</v>
      </c>
      <c r="BP277" s="41">
        <f t="shared" si="383"/>
        <v>0</v>
      </c>
      <c r="BQ277" s="41">
        <f t="shared" si="384"/>
        <v>0</v>
      </c>
      <c r="BR277" s="41">
        <f t="shared" si="385"/>
        <v>0</v>
      </c>
      <c r="BS277" s="34"/>
      <c r="BT277" s="41">
        <f t="shared" si="386"/>
        <v>0</v>
      </c>
      <c r="BU277" s="41">
        <f t="shared" si="387"/>
        <v>0</v>
      </c>
      <c r="BV277" s="41">
        <f t="shared" si="388"/>
        <v>0</v>
      </c>
      <c r="BW277" s="41">
        <f t="shared" si="389"/>
        <v>0</v>
      </c>
      <c r="BX277" s="41">
        <f t="shared" si="390"/>
        <v>0</v>
      </c>
      <c r="BY277" s="41">
        <f t="shared" si="414"/>
        <v>0</v>
      </c>
      <c r="BZ277" s="41">
        <f t="shared" si="391"/>
        <v>0</v>
      </c>
      <c r="CA277" s="41">
        <f t="shared" si="392"/>
        <v>0</v>
      </c>
      <c r="CB277" s="41">
        <f t="shared" si="393"/>
        <v>0</v>
      </c>
      <c r="CC277" s="41">
        <f t="shared" si="394"/>
        <v>0</v>
      </c>
      <c r="CD277" s="41">
        <f t="shared" si="395"/>
        <v>0</v>
      </c>
      <c r="CE277" s="41">
        <f t="shared" si="396"/>
        <v>0</v>
      </c>
      <c r="CF277" s="41">
        <f t="shared" si="397"/>
        <v>0</v>
      </c>
      <c r="CG277" s="21"/>
      <c r="CH277" s="50">
        <f t="shared" si="398"/>
        <v>0</v>
      </c>
      <c r="CI277" s="50">
        <f t="shared" si="399"/>
        <v>0</v>
      </c>
      <c r="CJ277" s="50">
        <f t="shared" si="400"/>
        <v>0</v>
      </c>
      <c r="CK277" s="50"/>
      <c r="CL277" s="41">
        <f t="shared" ca="1" si="401"/>
        <v>0</v>
      </c>
      <c r="CM277" s="34"/>
      <c r="CN277" s="41">
        <f t="shared" si="402"/>
        <v>0</v>
      </c>
      <c r="CO277" s="41">
        <f t="shared" si="403"/>
        <v>0</v>
      </c>
      <c r="CP277" s="41">
        <f t="shared" si="404"/>
        <v>0</v>
      </c>
      <c r="CQ277" s="41">
        <f t="shared" si="405"/>
        <v>0</v>
      </c>
      <c r="CR277" s="41">
        <f t="shared" si="406"/>
        <v>0</v>
      </c>
      <c r="CS277" s="34"/>
      <c r="CT277" s="41">
        <f t="shared" si="359"/>
        <v>0</v>
      </c>
      <c r="CU277" s="34"/>
      <c r="CV277" s="39"/>
    </row>
    <row r="278" spans="1:100" ht="21" x14ac:dyDescent="0.35">
      <c r="A278" s="57"/>
      <c r="B278" s="128"/>
      <c r="C278" s="105"/>
      <c r="D278" s="149"/>
      <c r="E278" s="149"/>
      <c r="F278" s="144"/>
      <c r="G278" s="145"/>
      <c r="H278" s="144"/>
      <c r="I278" s="132"/>
      <c r="J278" s="98"/>
      <c r="K278" s="98"/>
      <c r="L278" s="98"/>
      <c r="M278" s="99"/>
      <c r="N278" s="147"/>
      <c r="O278" s="148"/>
      <c r="P278" s="101"/>
      <c r="Q278" s="135"/>
      <c r="R278" s="135"/>
      <c r="S278" s="135"/>
      <c r="T278" s="100"/>
      <c r="U278" s="100"/>
      <c r="V278" s="137"/>
      <c r="W278" s="138"/>
      <c r="X278" s="128"/>
      <c r="Y278" s="128"/>
      <c r="Z278" s="146"/>
      <c r="AA278" s="160"/>
      <c r="AB278" s="27"/>
      <c r="AC278" s="34"/>
      <c r="AD278" s="41">
        <f t="shared" si="360"/>
        <v>0</v>
      </c>
      <c r="AE278" s="41">
        <f t="shared" si="361"/>
        <v>0</v>
      </c>
      <c r="AF278" s="41">
        <f t="shared" ca="1" si="362"/>
        <v>0</v>
      </c>
      <c r="AG278" s="41">
        <f t="shared" ca="1" si="363"/>
        <v>0</v>
      </c>
      <c r="AH278" s="34"/>
      <c r="AI278" s="109" t="str">
        <f t="shared" si="415"/>
        <v/>
      </c>
      <c r="AJ278" s="109">
        <f t="shared" si="364"/>
        <v>0</v>
      </c>
      <c r="AK278" s="109">
        <f t="shared" si="365"/>
        <v>0</v>
      </c>
      <c r="AL278" s="34"/>
      <c r="AM278" s="41">
        <f t="shared" si="366"/>
        <v>0</v>
      </c>
      <c r="AN278" s="41">
        <f t="shared" si="407"/>
        <v>0</v>
      </c>
      <c r="AO278" s="41">
        <f t="shared" si="367"/>
        <v>0</v>
      </c>
      <c r="AP278" s="41">
        <f t="shared" si="408"/>
        <v>0</v>
      </c>
      <c r="AQ278" s="41">
        <f t="shared" ca="1" si="368"/>
        <v>0</v>
      </c>
      <c r="AR278" s="41">
        <f t="shared" ca="1" si="409"/>
        <v>0</v>
      </c>
      <c r="AS278" s="41">
        <f t="shared" si="369"/>
        <v>0</v>
      </c>
      <c r="AT278" s="41">
        <f t="shared" si="410"/>
        <v>0</v>
      </c>
      <c r="AU278" s="41">
        <f t="shared" si="370"/>
        <v>0</v>
      </c>
      <c r="AV278" s="41">
        <f t="shared" si="411"/>
        <v>0</v>
      </c>
      <c r="AW278" s="34"/>
      <c r="AX278" s="34"/>
      <c r="AY278" s="41">
        <f t="shared" si="371"/>
        <v>0</v>
      </c>
      <c r="AZ278" s="41">
        <f t="shared" si="372"/>
        <v>0</v>
      </c>
      <c r="BA278" s="41">
        <f t="shared" si="416"/>
        <v>0</v>
      </c>
      <c r="BB278" s="41">
        <f t="shared" si="373"/>
        <v>0</v>
      </c>
      <c r="BC278" s="41">
        <f t="shared" si="374"/>
        <v>0</v>
      </c>
      <c r="BD278" s="34"/>
      <c r="BE278" s="41">
        <f t="shared" si="375"/>
        <v>0</v>
      </c>
      <c r="BF278" s="41">
        <f t="shared" si="376"/>
        <v>0</v>
      </c>
      <c r="BG278" s="41">
        <f t="shared" si="377"/>
        <v>0</v>
      </c>
      <c r="BH278" s="41">
        <f t="shared" si="378"/>
        <v>0</v>
      </c>
      <c r="BI278" s="41">
        <f t="shared" si="379"/>
        <v>0</v>
      </c>
      <c r="BJ278" s="41">
        <f t="shared" si="380"/>
        <v>0</v>
      </c>
      <c r="BK278" s="21"/>
      <c r="BL278" s="41">
        <f t="shared" si="412"/>
        <v>0</v>
      </c>
      <c r="BM278" s="41">
        <f t="shared" si="413"/>
        <v>0</v>
      </c>
      <c r="BN278" s="41">
        <f t="shared" si="381"/>
        <v>0</v>
      </c>
      <c r="BO278" s="41">
        <f t="shared" si="382"/>
        <v>0</v>
      </c>
      <c r="BP278" s="41">
        <f t="shared" si="383"/>
        <v>0</v>
      </c>
      <c r="BQ278" s="41">
        <f t="shared" si="384"/>
        <v>0</v>
      </c>
      <c r="BR278" s="41">
        <f t="shared" si="385"/>
        <v>0</v>
      </c>
      <c r="BS278" s="34"/>
      <c r="BT278" s="41">
        <f t="shared" si="386"/>
        <v>0</v>
      </c>
      <c r="BU278" s="41">
        <f t="shared" si="387"/>
        <v>0</v>
      </c>
      <c r="BV278" s="41">
        <f t="shared" si="388"/>
        <v>0</v>
      </c>
      <c r="BW278" s="41">
        <f t="shared" si="389"/>
        <v>0</v>
      </c>
      <c r="BX278" s="41">
        <f t="shared" si="390"/>
        <v>0</v>
      </c>
      <c r="BY278" s="41">
        <f t="shared" si="414"/>
        <v>0</v>
      </c>
      <c r="BZ278" s="41">
        <f t="shared" si="391"/>
        <v>0</v>
      </c>
      <c r="CA278" s="41">
        <f t="shared" si="392"/>
        <v>0</v>
      </c>
      <c r="CB278" s="41">
        <f t="shared" si="393"/>
        <v>0</v>
      </c>
      <c r="CC278" s="41">
        <f t="shared" si="394"/>
        <v>0</v>
      </c>
      <c r="CD278" s="41">
        <f t="shared" si="395"/>
        <v>0</v>
      </c>
      <c r="CE278" s="41">
        <f t="shared" si="396"/>
        <v>0</v>
      </c>
      <c r="CF278" s="41">
        <f t="shared" si="397"/>
        <v>0</v>
      </c>
      <c r="CG278" s="21"/>
      <c r="CH278" s="50">
        <f t="shared" si="398"/>
        <v>0</v>
      </c>
      <c r="CI278" s="50">
        <f t="shared" si="399"/>
        <v>0</v>
      </c>
      <c r="CJ278" s="50">
        <f t="shared" si="400"/>
        <v>0</v>
      </c>
      <c r="CK278" s="50"/>
      <c r="CL278" s="41">
        <f t="shared" ca="1" si="401"/>
        <v>0</v>
      </c>
      <c r="CM278" s="34"/>
      <c r="CN278" s="41">
        <f t="shared" si="402"/>
        <v>0</v>
      </c>
      <c r="CO278" s="41">
        <f t="shared" si="403"/>
        <v>0</v>
      </c>
      <c r="CP278" s="41">
        <f t="shared" si="404"/>
        <v>0</v>
      </c>
      <c r="CQ278" s="41">
        <f t="shared" si="405"/>
        <v>0</v>
      </c>
      <c r="CR278" s="41">
        <f t="shared" si="406"/>
        <v>0</v>
      </c>
      <c r="CS278" s="34"/>
      <c r="CT278" s="41">
        <f t="shared" si="359"/>
        <v>0</v>
      </c>
      <c r="CU278" s="34"/>
      <c r="CV278" s="39"/>
    </row>
    <row r="279" spans="1:100" ht="21" x14ac:dyDescent="0.35">
      <c r="A279" s="57"/>
      <c r="B279" s="128"/>
      <c r="C279" s="105"/>
      <c r="D279" s="149"/>
      <c r="E279" s="149"/>
      <c r="F279" s="144"/>
      <c r="G279" s="145"/>
      <c r="H279" s="144"/>
      <c r="I279" s="132"/>
      <c r="J279" s="98"/>
      <c r="K279" s="98"/>
      <c r="L279" s="98"/>
      <c r="M279" s="99"/>
      <c r="N279" s="147"/>
      <c r="O279" s="148"/>
      <c r="P279" s="101"/>
      <c r="Q279" s="135"/>
      <c r="R279" s="135"/>
      <c r="S279" s="135"/>
      <c r="T279" s="100"/>
      <c r="U279" s="100"/>
      <c r="V279" s="137"/>
      <c r="W279" s="138"/>
      <c r="X279" s="128"/>
      <c r="Y279" s="128"/>
      <c r="Z279" s="146"/>
      <c r="AA279" s="160"/>
      <c r="AB279" s="27"/>
      <c r="AC279" s="34"/>
      <c r="AD279" s="41">
        <f t="shared" si="360"/>
        <v>0</v>
      </c>
      <c r="AE279" s="41">
        <f t="shared" si="361"/>
        <v>0</v>
      </c>
      <c r="AF279" s="41">
        <f t="shared" ca="1" si="362"/>
        <v>0</v>
      </c>
      <c r="AG279" s="41">
        <f t="shared" ca="1" si="363"/>
        <v>0</v>
      </c>
      <c r="AH279" s="34"/>
      <c r="AI279" s="109" t="str">
        <f t="shared" si="415"/>
        <v/>
      </c>
      <c r="AJ279" s="109">
        <f t="shared" si="364"/>
        <v>0</v>
      </c>
      <c r="AK279" s="109">
        <f t="shared" si="365"/>
        <v>0</v>
      </c>
      <c r="AL279" s="34"/>
      <c r="AM279" s="41">
        <f t="shared" si="366"/>
        <v>0</v>
      </c>
      <c r="AN279" s="41">
        <f t="shared" si="407"/>
        <v>0</v>
      </c>
      <c r="AO279" s="41">
        <f t="shared" si="367"/>
        <v>0</v>
      </c>
      <c r="AP279" s="41">
        <f t="shared" si="408"/>
        <v>0</v>
      </c>
      <c r="AQ279" s="41">
        <f t="shared" ca="1" si="368"/>
        <v>0</v>
      </c>
      <c r="AR279" s="41">
        <f t="shared" ca="1" si="409"/>
        <v>0</v>
      </c>
      <c r="AS279" s="41">
        <f t="shared" si="369"/>
        <v>0</v>
      </c>
      <c r="AT279" s="41">
        <f t="shared" si="410"/>
        <v>0</v>
      </c>
      <c r="AU279" s="41">
        <f t="shared" si="370"/>
        <v>0</v>
      </c>
      <c r="AV279" s="41">
        <f t="shared" si="411"/>
        <v>0</v>
      </c>
      <c r="AW279" s="34"/>
      <c r="AX279" s="34"/>
      <c r="AY279" s="41">
        <f t="shared" si="371"/>
        <v>0</v>
      </c>
      <c r="AZ279" s="41">
        <f t="shared" si="372"/>
        <v>0</v>
      </c>
      <c r="BA279" s="41">
        <f t="shared" si="416"/>
        <v>0</v>
      </c>
      <c r="BB279" s="41">
        <f t="shared" si="373"/>
        <v>0</v>
      </c>
      <c r="BC279" s="41">
        <f t="shared" si="374"/>
        <v>0</v>
      </c>
      <c r="BD279" s="34"/>
      <c r="BE279" s="41">
        <f t="shared" si="375"/>
        <v>0</v>
      </c>
      <c r="BF279" s="41">
        <f t="shared" si="376"/>
        <v>0</v>
      </c>
      <c r="BG279" s="41">
        <f t="shared" si="377"/>
        <v>0</v>
      </c>
      <c r="BH279" s="41">
        <f t="shared" si="378"/>
        <v>0</v>
      </c>
      <c r="BI279" s="41">
        <f t="shared" si="379"/>
        <v>0</v>
      </c>
      <c r="BJ279" s="41">
        <f t="shared" si="380"/>
        <v>0</v>
      </c>
      <c r="BK279" s="21"/>
      <c r="BL279" s="41">
        <f t="shared" si="412"/>
        <v>0</v>
      </c>
      <c r="BM279" s="41">
        <f t="shared" si="413"/>
        <v>0</v>
      </c>
      <c r="BN279" s="41">
        <f t="shared" si="381"/>
        <v>0</v>
      </c>
      <c r="BO279" s="41">
        <f t="shared" si="382"/>
        <v>0</v>
      </c>
      <c r="BP279" s="41">
        <f t="shared" si="383"/>
        <v>0</v>
      </c>
      <c r="BQ279" s="41">
        <f t="shared" si="384"/>
        <v>0</v>
      </c>
      <c r="BR279" s="41">
        <f t="shared" si="385"/>
        <v>0</v>
      </c>
      <c r="BS279" s="34"/>
      <c r="BT279" s="41">
        <f t="shared" si="386"/>
        <v>0</v>
      </c>
      <c r="BU279" s="41">
        <f t="shared" si="387"/>
        <v>0</v>
      </c>
      <c r="BV279" s="41">
        <f t="shared" si="388"/>
        <v>0</v>
      </c>
      <c r="BW279" s="41">
        <f t="shared" si="389"/>
        <v>0</v>
      </c>
      <c r="BX279" s="41">
        <f t="shared" si="390"/>
        <v>0</v>
      </c>
      <c r="BY279" s="41">
        <f t="shared" si="414"/>
        <v>0</v>
      </c>
      <c r="BZ279" s="41">
        <f t="shared" si="391"/>
        <v>0</v>
      </c>
      <c r="CA279" s="41">
        <f t="shared" si="392"/>
        <v>0</v>
      </c>
      <c r="CB279" s="41">
        <f t="shared" si="393"/>
        <v>0</v>
      </c>
      <c r="CC279" s="41">
        <f t="shared" si="394"/>
        <v>0</v>
      </c>
      <c r="CD279" s="41">
        <f t="shared" si="395"/>
        <v>0</v>
      </c>
      <c r="CE279" s="41">
        <f t="shared" si="396"/>
        <v>0</v>
      </c>
      <c r="CF279" s="41">
        <f t="shared" si="397"/>
        <v>0</v>
      </c>
      <c r="CG279" s="21"/>
      <c r="CH279" s="50">
        <f t="shared" si="398"/>
        <v>0</v>
      </c>
      <c r="CI279" s="50">
        <f t="shared" si="399"/>
        <v>0</v>
      </c>
      <c r="CJ279" s="50">
        <f t="shared" si="400"/>
        <v>0</v>
      </c>
      <c r="CK279" s="50"/>
      <c r="CL279" s="41">
        <f t="shared" ca="1" si="401"/>
        <v>0</v>
      </c>
      <c r="CM279" s="34"/>
      <c r="CN279" s="41">
        <f t="shared" si="402"/>
        <v>0</v>
      </c>
      <c r="CO279" s="41">
        <f t="shared" si="403"/>
        <v>0</v>
      </c>
      <c r="CP279" s="41">
        <f t="shared" si="404"/>
        <v>0</v>
      </c>
      <c r="CQ279" s="41">
        <f t="shared" si="405"/>
        <v>0</v>
      </c>
      <c r="CR279" s="41">
        <f t="shared" si="406"/>
        <v>0</v>
      </c>
      <c r="CS279" s="34"/>
      <c r="CT279" s="41">
        <f t="shared" si="359"/>
        <v>0</v>
      </c>
      <c r="CU279" s="34"/>
      <c r="CV279" s="39"/>
    </row>
    <row r="280" spans="1:100" ht="21" x14ac:dyDescent="0.35">
      <c r="A280" s="57"/>
      <c r="B280" s="128"/>
      <c r="C280" s="105"/>
      <c r="D280" s="149"/>
      <c r="E280" s="149"/>
      <c r="F280" s="144"/>
      <c r="G280" s="145"/>
      <c r="H280" s="144"/>
      <c r="I280" s="132"/>
      <c r="J280" s="98"/>
      <c r="K280" s="98"/>
      <c r="L280" s="98"/>
      <c r="M280" s="99"/>
      <c r="N280" s="147"/>
      <c r="O280" s="148"/>
      <c r="P280" s="101"/>
      <c r="Q280" s="135"/>
      <c r="R280" s="135"/>
      <c r="S280" s="135"/>
      <c r="T280" s="100"/>
      <c r="U280" s="100"/>
      <c r="V280" s="137"/>
      <c r="W280" s="138"/>
      <c r="X280" s="128"/>
      <c r="Y280" s="128"/>
      <c r="Z280" s="146"/>
      <c r="AA280" s="160"/>
      <c r="AB280" s="27"/>
      <c r="AC280" s="34"/>
      <c r="AD280" s="41">
        <f t="shared" si="360"/>
        <v>0</v>
      </c>
      <c r="AE280" s="41">
        <f t="shared" si="361"/>
        <v>0</v>
      </c>
      <c r="AF280" s="41">
        <f t="shared" ca="1" si="362"/>
        <v>0</v>
      </c>
      <c r="AG280" s="41">
        <f t="shared" ca="1" si="363"/>
        <v>0</v>
      </c>
      <c r="AH280" s="34"/>
      <c r="AI280" s="109" t="str">
        <f t="shared" si="415"/>
        <v/>
      </c>
      <c r="AJ280" s="109">
        <f t="shared" si="364"/>
        <v>0</v>
      </c>
      <c r="AK280" s="109">
        <f t="shared" si="365"/>
        <v>0</v>
      </c>
      <c r="AL280" s="34"/>
      <c r="AM280" s="41">
        <f t="shared" si="366"/>
        <v>0</v>
      </c>
      <c r="AN280" s="41">
        <f t="shared" si="407"/>
        <v>0</v>
      </c>
      <c r="AO280" s="41">
        <f t="shared" si="367"/>
        <v>0</v>
      </c>
      <c r="AP280" s="41">
        <f t="shared" si="408"/>
        <v>0</v>
      </c>
      <c r="AQ280" s="41">
        <f t="shared" ca="1" si="368"/>
        <v>0</v>
      </c>
      <c r="AR280" s="41">
        <f t="shared" ca="1" si="409"/>
        <v>0</v>
      </c>
      <c r="AS280" s="41">
        <f t="shared" si="369"/>
        <v>0</v>
      </c>
      <c r="AT280" s="41">
        <f t="shared" si="410"/>
        <v>0</v>
      </c>
      <c r="AU280" s="41">
        <f t="shared" si="370"/>
        <v>0</v>
      </c>
      <c r="AV280" s="41">
        <f t="shared" si="411"/>
        <v>0</v>
      </c>
      <c r="AW280" s="34"/>
      <c r="AX280" s="34"/>
      <c r="AY280" s="41">
        <f t="shared" si="371"/>
        <v>0</v>
      </c>
      <c r="AZ280" s="41">
        <f t="shared" si="372"/>
        <v>0</v>
      </c>
      <c r="BA280" s="41">
        <f t="shared" si="416"/>
        <v>0</v>
      </c>
      <c r="BB280" s="41">
        <f t="shared" si="373"/>
        <v>0</v>
      </c>
      <c r="BC280" s="41">
        <f t="shared" si="374"/>
        <v>0</v>
      </c>
      <c r="BD280" s="34"/>
      <c r="BE280" s="41">
        <f t="shared" si="375"/>
        <v>0</v>
      </c>
      <c r="BF280" s="41">
        <f t="shared" si="376"/>
        <v>0</v>
      </c>
      <c r="BG280" s="41">
        <f t="shared" si="377"/>
        <v>0</v>
      </c>
      <c r="BH280" s="41">
        <f t="shared" si="378"/>
        <v>0</v>
      </c>
      <c r="BI280" s="41">
        <f t="shared" si="379"/>
        <v>0</v>
      </c>
      <c r="BJ280" s="41">
        <f t="shared" si="380"/>
        <v>0</v>
      </c>
      <c r="BK280" s="21"/>
      <c r="BL280" s="41">
        <f t="shared" si="412"/>
        <v>0</v>
      </c>
      <c r="BM280" s="41">
        <f t="shared" si="413"/>
        <v>0</v>
      </c>
      <c r="BN280" s="41">
        <f t="shared" si="381"/>
        <v>0</v>
      </c>
      <c r="BO280" s="41">
        <f t="shared" si="382"/>
        <v>0</v>
      </c>
      <c r="BP280" s="41">
        <f t="shared" si="383"/>
        <v>0</v>
      </c>
      <c r="BQ280" s="41">
        <f t="shared" si="384"/>
        <v>0</v>
      </c>
      <c r="BR280" s="41">
        <f t="shared" si="385"/>
        <v>0</v>
      </c>
      <c r="BS280" s="34"/>
      <c r="BT280" s="41">
        <f t="shared" si="386"/>
        <v>0</v>
      </c>
      <c r="BU280" s="41">
        <f t="shared" si="387"/>
        <v>0</v>
      </c>
      <c r="BV280" s="41">
        <f t="shared" si="388"/>
        <v>0</v>
      </c>
      <c r="BW280" s="41">
        <f t="shared" si="389"/>
        <v>0</v>
      </c>
      <c r="BX280" s="41">
        <f t="shared" si="390"/>
        <v>0</v>
      </c>
      <c r="BY280" s="41">
        <f t="shared" si="414"/>
        <v>0</v>
      </c>
      <c r="BZ280" s="41">
        <f t="shared" si="391"/>
        <v>0</v>
      </c>
      <c r="CA280" s="41">
        <f t="shared" si="392"/>
        <v>0</v>
      </c>
      <c r="CB280" s="41">
        <f t="shared" si="393"/>
        <v>0</v>
      </c>
      <c r="CC280" s="41">
        <f t="shared" si="394"/>
        <v>0</v>
      </c>
      <c r="CD280" s="41">
        <f t="shared" si="395"/>
        <v>0</v>
      </c>
      <c r="CE280" s="41">
        <f t="shared" si="396"/>
        <v>0</v>
      </c>
      <c r="CF280" s="41">
        <f t="shared" si="397"/>
        <v>0</v>
      </c>
      <c r="CG280" s="21"/>
      <c r="CH280" s="50">
        <f t="shared" si="398"/>
        <v>0</v>
      </c>
      <c r="CI280" s="50">
        <f t="shared" si="399"/>
        <v>0</v>
      </c>
      <c r="CJ280" s="50">
        <f t="shared" si="400"/>
        <v>0</v>
      </c>
      <c r="CK280" s="50"/>
      <c r="CL280" s="41">
        <f t="shared" ca="1" si="401"/>
        <v>0</v>
      </c>
      <c r="CM280" s="34"/>
      <c r="CN280" s="41">
        <f t="shared" si="402"/>
        <v>0</v>
      </c>
      <c r="CO280" s="41">
        <f t="shared" si="403"/>
        <v>0</v>
      </c>
      <c r="CP280" s="41">
        <f t="shared" si="404"/>
        <v>0</v>
      </c>
      <c r="CQ280" s="41">
        <f t="shared" si="405"/>
        <v>0</v>
      </c>
      <c r="CR280" s="41">
        <f t="shared" si="406"/>
        <v>0</v>
      </c>
      <c r="CS280" s="34"/>
      <c r="CT280" s="41">
        <f t="shared" si="359"/>
        <v>0</v>
      </c>
      <c r="CU280" s="34"/>
      <c r="CV280" s="39"/>
    </row>
    <row r="281" spans="1:100" ht="21" x14ac:dyDescent="0.35">
      <c r="A281" s="57"/>
      <c r="B281" s="128"/>
      <c r="C281" s="105"/>
      <c r="D281" s="149"/>
      <c r="E281" s="149"/>
      <c r="F281" s="144"/>
      <c r="G281" s="145"/>
      <c r="H281" s="144"/>
      <c r="I281" s="132"/>
      <c r="J281" s="98"/>
      <c r="K281" s="98"/>
      <c r="L281" s="98"/>
      <c r="M281" s="99"/>
      <c r="N281" s="147"/>
      <c r="O281" s="148"/>
      <c r="P281" s="101"/>
      <c r="Q281" s="135"/>
      <c r="R281" s="135"/>
      <c r="S281" s="135"/>
      <c r="T281" s="100"/>
      <c r="U281" s="100"/>
      <c r="V281" s="137"/>
      <c r="W281" s="138"/>
      <c r="X281" s="128"/>
      <c r="Y281" s="128"/>
      <c r="Z281" s="146"/>
      <c r="AA281" s="160"/>
      <c r="AB281" s="27"/>
      <c r="AC281" s="34"/>
      <c r="AD281" s="41">
        <f t="shared" si="360"/>
        <v>0</v>
      </c>
      <c r="AE281" s="41">
        <f t="shared" si="361"/>
        <v>0</v>
      </c>
      <c r="AF281" s="41">
        <f t="shared" ca="1" si="362"/>
        <v>0</v>
      </c>
      <c r="AG281" s="41">
        <f t="shared" ca="1" si="363"/>
        <v>0</v>
      </c>
      <c r="AH281" s="34"/>
      <c r="AI281" s="109" t="str">
        <f t="shared" si="415"/>
        <v/>
      </c>
      <c r="AJ281" s="109">
        <f t="shared" si="364"/>
        <v>0</v>
      </c>
      <c r="AK281" s="109">
        <f t="shared" si="365"/>
        <v>0</v>
      </c>
      <c r="AL281" s="34"/>
      <c r="AM281" s="41">
        <f t="shared" si="366"/>
        <v>0</v>
      </c>
      <c r="AN281" s="41">
        <f t="shared" si="407"/>
        <v>0</v>
      </c>
      <c r="AO281" s="41">
        <f t="shared" si="367"/>
        <v>0</v>
      </c>
      <c r="AP281" s="41">
        <f t="shared" si="408"/>
        <v>0</v>
      </c>
      <c r="AQ281" s="41">
        <f t="shared" ca="1" si="368"/>
        <v>0</v>
      </c>
      <c r="AR281" s="41">
        <f t="shared" ca="1" si="409"/>
        <v>0</v>
      </c>
      <c r="AS281" s="41">
        <f t="shared" si="369"/>
        <v>0</v>
      </c>
      <c r="AT281" s="41">
        <f t="shared" si="410"/>
        <v>0</v>
      </c>
      <c r="AU281" s="41">
        <f t="shared" si="370"/>
        <v>0</v>
      </c>
      <c r="AV281" s="41">
        <f t="shared" si="411"/>
        <v>0</v>
      </c>
      <c r="AW281" s="34"/>
      <c r="AX281" s="34"/>
      <c r="AY281" s="41">
        <f t="shared" si="371"/>
        <v>0</v>
      </c>
      <c r="AZ281" s="41">
        <f t="shared" si="372"/>
        <v>0</v>
      </c>
      <c r="BA281" s="41">
        <f t="shared" si="416"/>
        <v>0</v>
      </c>
      <c r="BB281" s="41">
        <f t="shared" si="373"/>
        <v>0</v>
      </c>
      <c r="BC281" s="41">
        <f t="shared" si="374"/>
        <v>0</v>
      </c>
      <c r="BD281" s="34"/>
      <c r="BE281" s="41">
        <f t="shared" si="375"/>
        <v>0</v>
      </c>
      <c r="BF281" s="41">
        <f t="shared" si="376"/>
        <v>0</v>
      </c>
      <c r="BG281" s="41">
        <f t="shared" si="377"/>
        <v>0</v>
      </c>
      <c r="BH281" s="41">
        <f t="shared" si="378"/>
        <v>0</v>
      </c>
      <c r="BI281" s="41">
        <f t="shared" si="379"/>
        <v>0</v>
      </c>
      <c r="BJ281" s="41">
        <f t="shared" si="380"/>
        <v>0</v>
      </c>
      <c r="BK281" s="21"/>
      <c r="BL281" s="41">
        <f t="shared" si="412"/>
        <v>0</v>
      </c>
      <c r="BM281" s="41">
        <f t="shared" si="413"/>
        <v>0</v>
      </c>
      <c r="BN281" s="41">
        <f t="shared" si="381"/>
        <v>0</v>
      </c>
      <c r="BO281" s="41">
        <f t="shared" si="382"/>
        <v>0</v>
      </c>
      <c r="BP281" s="41">
        <f t="shared" si="383"/>
        <v>0</v>
      </c>
      <c r="BQ281" s="41">
        <f t="shared" si="384"/>
        <v>0</v>
      </c>
      <c r="BR281" s="41">
        <f t="shared" si="385"/>
        <v>0</v>
      </c>
      <c r="BS281" s="34"/>
      <c r="BT281" s="41">
        <f t="shared" si="386"/>
        <v>0</v>
      </c>
      <c r="BU281" s="41">
        <f t="shared" si="387"/>
        <v>0</v>
      </c>
      <c r="BV281" s="41">
        <f t="shared" si="388"/>
        <v>0</v>
      </c>
      <c r="BW281" s="41">
        <f t="shared" si="389"/>
        <v>0</v>
      </c>
      <c r="BX281" s="41">
        <f t="shared" si="390"/>
        <v>0</v>
      </c>
      <c r="BY281" s="41">
        <f t="shared" si="414"/>
        <v>0</v>
      </c>
      <c r="BZ281" s="41">
        <f t="shared" si="391"/>
        <v>0</v>
      </c>
      <c r="CA281" s="41">
        <f t="shared" si="392"/>
        <v>0</v>
      </c>
      <c r="CB281" s="41">
        <f t="shared" si="393"/>
        <v>0</v>
      </c>
      <c r="CC281" s="41">
        <f t="shared" si="394"/>
        <v>0</v>
      </c>
      <c r="CD281" s="41">
        <f t="shared" si="395"/>
        <v>0</v>
      </c>
      <c r="CE281" s="41">
        <f t="shared" si="396"/>
        <v>0</v>
      </c>
      <c r="CF281" s="41">
        <f t="shared" si="397"/>
        <v>0</v>
      </c>
      <c r="CG281" s="21"/>
      <c r="CH281" s="50">
        <f t="shared" si="398"/>
        <v>0</v>
      </c>
      <c r="CI281" s="50">
        <f t="shared" si="399"/>
        <v>0</v>
      </c>
      <c r="CJ281" s="50">
        <f t="shared" si="400"/>
        <v>0</v>
      </c>
      <c r="CK281" s="50"/>
      <c r="CL281" s="41">
        <f t="shared" ca="1" si="401"/>
        <v>0</v>
      </c>
      <c r="CM281" s="34"/>
      <c r="CN281" s="41">
        <f t="shared" si="402"/>
        <v>0</v>
      </c>
      <c r="CO281" s="41">
        <f t="shared" si="403"/>
        <v>0</v>
      </c>
      <c r="CP281" s="41">
        <f t="shared" si="404"/>
        <v>0</v>
      </c>
      <c r="CQ281" s="41">
        <f t="shared" si="405"/>
        <v>0</v>
      </c>
      <c r="CR281" s="41">
        <f t="shared" si="406"/>
        <v>0</v>
      </c>
      <c r="CS281" s="34"/>
      <c r="CT281" s="41">
        <f t="shared" ref="CT281:CT344" si="417">IF(A281="E",I281,0)</f>
        <v>0</v>
      </c>
      <c r="CU281" s="34"/>
      <c r="CV281" s="39"/>
    </row>
    <row r="282" spans="1:100" ht="21" x14ac:dyDescent="0.35">
      <c r="A282" s="57"/>
      <c r="B282" s="128"/>
      <c r="C282" s="105"/>
      <c r="D282" s="149"/>
      <c r="E282" s="149"/>
      <c r="F282" s="144"/>
      <c r="G282" s="145"/>
      <c r="H282" s="144"/>
      <c r="I282" s="132"/>
      <c r="J282" s="98"/>
      <c r="K282" s="98"/>
      <c r="L282" s="98"/>
      <c r="M282" s="99"/>
      <c r="N282" s="147"/>
      <c r="O282" s="148"/>
      <c r="P282" s="101"/>
      <c r="Q282" s="135"/>
      <c r="R282" s="135"/>
      <c r="S282" s="135"/>
      <c r="T282" s="100"/>
      <c r="U282" s="100"/>
      <c r="V282" s="137"/>
      <c r="W282" s="138"/>
      <c r="X282" s="128"/>
      <c r="Y282" s="128"/>
      <c r="Z282" s="146"/>
      <c r="AA282" s="160"/>
      <c r="AB282" s="27"/>
      <c r="AC282" s="34"/>
      <c r="AD282" s="41">
        <f t="shared" si="360"/>
        <v>0</v>
      </c>
      <c r="AE282" s="41">
        <f t="shared" si="361"/>
        <v>0</v>
      </c>
      <c r="AF282" s="41">
        <f t="shared" ca="1" si="362"/>
        <v>0</v>
      </c>
      <c r="AG282" s="41">
        <f t="shared" ca="1" si="363"/>
        <v>0</v>
      </c>
      <c r="AH282" s="34"/>
      <c r="AI282" s="109" t="str">
        <f t="shared" si="415"/>
        <v/>
      </c>
      <c r="AJ282" s="109">
        <f t="shared" si="364"/>
        <v>0</v>
      </c>
      <c r="AK282" s="109">
        <f t="shared" si="365"/>
        <v>0</v>
      </c>
      <c r="AL282" s="34"/>
      <c r="AM282" s="41">
        <f t="shared" si="366"/>
        <v>0</v>
      </c>
      <c r="AN282" s="41">
        <f t="shared" si="407"/>
        <v>0</v>
      </c>
      <c r="AO282" s="41">
        <f t="shared" si="367"/>
        <v>0</v>
      </c>
      <c r="AP282" s="41">
        <f t="shared" si="408"/>
        <v>0</v>
      </c>
      <c r="AQ282" s="41">
        <f t="shared" ca="1" si="368"/>
        <v>0</v>
      </c>
      <c r="AR282" s="41">
        <f t="shared" ca="1" si="409"/>
        <v>0</v>
      </c>
      <c r="AS282" s="41">
        <f t="shared" si="369"/>
        <v>0</v>
      </c>
      <c r="AT282" s="41">
        <f t="shared" si="410"/>
        <v>0</v>
      </c>
      <c r="AU282" s="41">
        <f t="shared" si="370"/>
        <v>0</v>
      </c>
      <c r="AV282" s="41">
        <f t="shared" si="411"/>
        <v>0</v>
      </c>
      <c r="AW282" s="34"/>
      <c r="AX282" s="34"/>
      <c r="AY282" s="41">
        <f t="shared" si="371"/>
        <v>0</v>
      </c>
      <c r="AZ282" s="41">
        <f t="shared" si="372"/>
        <v>0</v>
      </c>
      <c r="BA282" s="41">
        <f t="shared" si="416"/>
        <v>0</v>
      </c>
      <c r="BB282" s="41">
        <f t="shared" si="373"/>
        <v>0</v>
      </c>
      <c r="BC282" s="41">
        <f t="shared" si="374"/>
        <v>0</v>
      </c>
      <c r="BD282" s="34"/>
      <c r="BE282" s="41">
        <f t="shared" si="375"/>
        <v>0</v>
      </c>
      <c r="BF282" s="41">
        <f t="shared" si="376"/>
        <v>0</v>
      </c>
      <c r="BG282" s="41">
        <f t="shared" si="377"/>
        <v>0</v>
      </c>
      <c r="BH282" s="41">
        <f t="shared" si="378"/>
        <v>0</v>
      </c>
      <c r="BI282" s="41">
        <f t="shared" si="379"/>
        <v>0</v>
      </c>
      <c r="BJ282" s="41">
        <f t="shared" si="380"/>
        <v>0</v>
      </c>
      <c r="BK282" s="21"/>
      <c r="BL282" s="41">
        <f t="shared" si="412"/>
        <v>0</v>
      </c>
      <c r="BM282" s="41">
        <f t="shared" si="413"/>
        <v>0</v>
      </c>
      <c r="BN282" s="41">
        <f t="shared" si="381"/>
        <v>0</v>
      </c>
      <c r="BO282" s="41">
        <f t="shared" si="382"/>
        <v>0</v>
      </c>
      <c r="BP282" s="41">
        <f t="shared" si="383"/>
        <v>0</v>
      </c>
      <c r="BQ282" s="41">
        <f t="shared" si="384"/>
        <v>0</v>
      </c>
      <c r="BR282" s="41">
        <f t="shared" si="385"/>
        <v>0</v>
      </c>
      <c r="BS282" s="34"/>
      <c r="BT282" s="41">
        <f t="shared" si="386"/>
        <v>0</v>
      </c>
      <c r="BU282" s="41">
        <f t="shared" si="387"/>
        <v>0</v>
      </c>
      <c r="BV282" s="41">
        <f t="shared" si="388"/>
        <v>0</v>
      </c>
      <c r="BW282" s="41">
        <f t="shared" si="389"/>
        <v>0</v>
      </c>
      <c r="BX282" s="41">
        <f t="shared" si="390"/>
        <v>0</v>
      </c>
      <c r="BY282" s="41">
        <f t="shared" si="414"/>
        <v>0</v>
      </c>
      <c r="BZ282" s="41">
        <f t="shared" si="391"/>
        <v>0</v>
      </c>
      <c r="CA282" s="41">
        <f t="shared" si="392"/>
        <v>0</v>
      </c>
      <c r="CB282" s="41">
        <f t="shared" si="393"/>
        <v>0</v>
      </c>
      <c r="CC282" s="41">
        <f t="shared" si="394"/>
        <v>0</v>
      </c>
      <c r="CD282" s="41">
        <f t="shared" si="395"/>
        <v>0</v>
      </c>
      <c r="CE282" s="41">
        <f t="shared" si="396"/>
        <v>0</v>
      </c>
      <c r="CF282" s="41">
        <f t="shared" si="397"/>
        <v>0</v>
      </c>
      <c r="CG282" s="21"/>
      <c r="CH282" s="50">
        <f t="shared" si="398"/>
        <v>0</v>
      </c>
      <c r="CI282" s="50">
        <f t="shared" si="399"/>
        <v>0</v>
      </c>
      <c r="CJ282" s="50">
        <f t="shared" si="400"/>
        <v>0</v>
      </c>
      <c r="CK282" s="50"/>
      <c r="CL282" s="41">
        <f t="shared" ca="1" si="401"/>
        <v>0</v>
      </c>
      <c r="CM282" s="34"/>
      <c r="CN282" s="41">
        <f t="shared" si="402"/>
        <v>0</v>
      </c>
      <c r="CO282" s="41">
        <f t="shared" si="403"/>
        <v>0</v>
      </c>
      <c r="CP282" s="41">
        <f t="shared" si="404"/>
        <v>0</v>
      </c>
      <c r="CQ282" s="41">
        <f t="shared" si="405"/>
        <v>0</v>
      </c>
      <c r="CR282" s="41">
        <f t="shared" si="406"/>
        <v>0</v>
      </c>
      <c r="CS282" s="34"/>
      <c r="CT282" s="41">
        <f t="shared" si="417"/>
        <v>0</v>
      </c>
      <c r="CU282" s="34"/>
      <c r="CV282" s="39"/>
    </row>
    <row r="283" spans="1:100" ht="21" x14ac:dyDescent="0.35">
      <c r="A283" s="57"/>
      <c r="B283" s="128"/>
      <c r="C283" s="105"/>
      <c r="D283" s="149"/>
      <c r="E283" s="149"/>
      <c r="F283" s="144"/>
      <c r="G283" s="145"/>
      <c r="H283" s="144"/>
      <c r="I283" s="132"/>
      <c r="J283" s="98"/>
      <c r="K283" s="98"/>
      <c r="L283" s="98"/>
      <c r="M283" s="99"/>
      <c r="N283" s="147"/>
      <c r="O283" s="148"/>
      <c r="P283" s="101"/>
      <c r="Q283" s="135"/>
      <c r="R283" s="135"/>
      <c r="S283" s="135"/>
      <c r="T283" s="100"/>
      <c r="U283" s="100"/>
      <c r="V283" s="137"/>
      <c r="W283" s="138"/>
      <c r="X283" s="128"/>
      <c r="Y283" s="128"/>
      <c r="Z283" s="146"/>
      <c r="AA283" s="160"/>
      <c r="AB283" s="27"/>
      <c r="AC283" s="34"/>
      <c r="AD283" s="41">
        <f t="shared" si="360"/>
        <v>0</v>
      </c>
      <c r="AE283" s="41">
        <f t="shared" si="361"/>
        <v>0</v>
      </c>
      <c r="AF283" s="41">
        <f t="shared" ca="1" si="362"/>
        <v>0</v>
      </c>
      <c r="AG283" s="41">
        <f t="shared" ca="1" si="363"/>
        <v>0</v>
      </c>
      <c r="AH283" s="34"/>
      <c r="AI283" s="109" t="str">
        <f t="shared" si="415"/>
        <v/>
      </c>
      <c r="AJ283" s="109">
        <f t="shared" si="364"/>
        <v>0</v>
      </c>
      <c r="AK283" s="109">
        <f t="shared" si="365"/>
        <v>0</v>
      </c>
      <c r="AL283" s="34"/>
      <c r="AM283" s="41">
        <f t="shared" si="366"/>
        <v>0</v>
      </c>
      <c r="AN283" s="41">
        <f t="shared" si="407"/>
        <v>0</v>
      </c>
      <c r="AO283" s="41">
        <f t="shared" si="367"/>
        <v>0</v>
      </c>
      <c r="AP283" s="41">
        <f t="shared" si="408"/>
        <v>0</v>
      </c>
      <c r="AQ283" s="41">
        <f t="shared" ca="1" si="368"/>
        <v>0</v>
      </c>
      <c r="AR283" s="41">
        <f t="shared" ca="1" si="409"/>
        <v>0</v>
      </c>
      <c r="AS283" s="41">
        <f t="shared" si="369"/>
        <v>0</v>
      </c>
      <c r="AT283" s="41">
        <f t="shared" si="410"/>
        <v>0</v>
      </c>
      <c r="AU283" s="41">
        <f t="shared" si="370"/>
        <v>0</v>
      </c>
      <c r="AV283" s="41">
        <f t="shared" si="411"/>
        <v>0</v>
      </c>
      <c r="AW283" s="34"/>
      <c r="AX283" s="34"/>
      <c r="AY283" s="41">
        <f t="shared" si="371"/>
        <v>0</v>
      </c>
      <c r="AZ283" s="41">
        <f t="shared" si="372"/>
        <v>0</v>
      </c>
      <c r="BA283" s="41">
        <f t="shared" si="416"/>
        <v>0</v>
      </c>
      <c r="BB283" s="41">
        <f t="shared" si="373"/>
        <v>0</v>
      </c>
      <c r="BC283" s="41">
        <f t="shared" si="374"/>
        <v>0</v>
      </c>
      <c r="BD283" s="34"/>
      <c r="BE283" s="41">
        <f t="shared" si="375"/>
        <v>0</v>
      </c>
      <c r="BF283" s="41">
        <f t="shared" si="376"/>
        <v>0</v>
      </c>
      <c r="BG283" s="41">
        <f t="shared" si="377"/>
        <v>0</v>
      </c>
      <c r="BH283" s="41">
        <f t="shared" si="378"/>
        <v>0</v>
      </c>
      <c r="BI283" s="41">
        <f t="shared" si="379"/>
        <v>0</v>
      </c>
      <c r="BJ283" s="41">
        <f t="shared" si="380"/>
        <v>0</v>
      </c>
      <c r="BK283" s="21"/>
      <c r="BL283" s="41">
        <f t="shared" si="412"/>
        <v>0</v>
      </c>
      <c r="BM283" s="41">
        <f t="shared" si="413"/>
        <v>0</v>
      </c>
      <c r="BN283" s="41">
        <f t="shared" si="381"/>
        <v>0</v>
      </c>
      <c r="BO283" s="41">
        <f t="shared" si="382"/>
        <v>0</v>
      </c>
      <c r="BP283" s="41">
        <f t="shared" si="383"/>
        <v>0</v>
      </c>
      <c r="BQ283" s="41">
        <f t="shared" si="384"/>
        <v>0</v>
      </c>
      <c r="BR283" s="41">
        <f t="shared" si="385"/>
        <v>0</v>
      </c>
      <c r="BS283" s="34"/>
      <c r="BT283" s="41">
        <f t="shared" si="386"/>
        <v>0</v>
      </c>
      <c r="BU283" s="41">
        <f t="shared" si="387"/>
        <v>0</v>
      </c>
      <c r="BV283" s="41">
        <f t="shared" si="388"/>
        <v>0</v>
      </c>
      <c r="BW283" s="41">
        <f t="shared" si="389"/>
        <v>0</v>
      </c>
      <c r="BX283" s="41">
        <f t="shared" si="390"/>
        <v>0</v>
      </c>
      <c r="BY283" s="41">
        <f t="shared" si="414"/>
        <v>0</v>
      </c>
      <c r="BZ283" s="41">
        <f t="shared" si="391"/>
        <v>0</v>
      </c>
      <c r="CA283" s="41">
        <f t="shared" si="392"/>
        <v>0</v>
      </c>
      <c r="CB283" s="41">
        <f t="shared" si="393"/>
        <v>0</v>
      </c>
      <c r="CC283" s="41">
        <f t="shared" si="394"/>
        <v>0</v>
      </c>
      <c r="CD283" s="41">
        <f t="shared" si="395"/>
        <v>0</v>
      </c>
      <c r="CE283" s="41">
        <f t="shared" si="396"/>
        <v>0</v>
      </c>
      <c r="CF283" s="41">
        <f t="shared" si="397"/>
        <v>0</v>
      </c>
      <c r="CG283" s="21"/>
      <c r="CH283" s="50">
        <f t="shared" si="398"/>
        <v>0</v>
      </c>
      <c r="CI283" s="50">
        <f t="shared" si="399"/>
        <v>0</v>
      </c>
      <c r="CJ283" s="50">
        <f t="shared" si="400"/>
        <v>0</v>
      </c>
      <c r="CK283" s="50"/>
      <c r="CL283" s="41">
        <f t="shared" ca="1" si="401"/>
        <v>0</v>
      </c>
      <c r="CM283" s="34"/>
      <c r="CN283" s="41">
        <f t="shared" si="402"/>
        <v>0</v>
      </c>
      <c r="CO283" s="41">
        <f t="shared" si="403"/>
        <v>0</v>
      </c>
      <c r="CP283" s="41">
        <f t="shared" si="404"/>
        <v>0</v>
      </c>
      <c r="CQ283" s="41">
        <f t="shared" si="405"/>
        <v>0</v>
      </c>
      <c r="CR283" s="41">
        <f t="shared" si="406"/>
        <v>0</v>
      </c>
      <c r="CS283" s="34"/>
      <c r="CT283" s="41">
        <f t="shared" si="417"/>
        <v>0</v>
      </c>
      <c r="CU283" s="34"/>
      <c r="CV283" s="39"/>
    </row>
    <row r="284" spans="1:100" ht="21" x14ac:dyDescent="0.35">
      <c r="A284" s="57"/>
      <c r="B284" s="128"/>
      <c r="C284" s="105"/>
      <c r="D284" s="149"/>
      <c r="E284" s="149"/>
      <c r="F284" s="144"/>
      <c r="G284" s="145"/>
      <c r="H284" s="144"/>
      <c r="I284" s="132"/>
      <c r="J284" s="98"/>
      <c r="K284" s="98"/>
      <c r="L284" s="98"/>
      <c r="M284" s="99"/>
      <c r="N284" s="147"/>
      <c r="O284" s="148"/>
      <c r="P284" s="101"/>
      <c r="Q284" s="135"/>
      <c r="R284" s="135"/>
      <c r="S284" s="135"/>
      <c r="T284" s="100"/>
      <c r="U284" s="100"/>
      <c r="V284" s="137"/>
      <c r="W284" s="138"/>
      <c r="X284" s="128"/>
      <c r="Y284" s="128"/>
      <c r="Z284" s="146"/>
      <c r="AA284" s="160"/>
      <c r="AB284" s="27"/>
      <c r="AC284" s="34"/>
      <c r="AD284" s="41">
        <f t="shared" si="360"/>
        <v>0</v>
      </c>
      <c r="AE284" s="41">
        <f t="shared" si="361"/>
        <v>0</v>
      </c>
      <c r="AF284" s="41">
        <f t="shared" ca="1" si="362"/>
        <v>0</v>
      </c>
      <c r="AG284" s="41">
        <f t="shared" ca="1" si="363"/>
        <v>0</v>
      </c>
      <c r="AH284" s="34"/>
      <c r="AI284" s="109" t="str">
        <f t="shared" si="415"/>
        <v/>
      </c>
      <c r="AJ284" s="109">
        <f t="shared" si="364"/>
        <v>0</v>
      </c>
      <c r="AK284" s="109">
        <f t="shared" si="365"/>
        <v>0</v>
      </c>
      <c r="AL284" s="34"/>
      <c r="AM284" s="41">
        <f t="shared" si="366"/>
        <v>0</v>
      </c>
      <c r="AN284" s="41">
        <f t="shared" si="407"/>
        <v>0</v>
      </c>
      <c r="AO284" s="41">
        <f t="shared" si="367"/>
        <v>0</v>
      </c>
      <c r="AP284" s="41">
        <f t="shared" si="408"/>
        <v>0</v>
      </c>
      <c r="AQ284" s="41">
        <f t="shared" ca="1" si="368"/>
        <v>0</v>
      </c>
      <c r="AR284" s="41">
        <f t="shared" ca="1" si="409"/>
        <v>0</v>
      </c>
      <c r="AS284" s="41">
        <f t="shared" si="369"/>
        <v>0</v>
      </c>
      <c r="AT284" s="41">
        <f t="shared" si="410"/>
        <v>0</v>
      </c>
      <c r="AU284" s="41">
        <f t="shared" si="370"/>
        <v>0</v>
      </c>
      <c r="AV284" s="41">
        <f t="shared" si="411"/>
        <v>0</v>
      </c>
      <c r="AW284" s="34"/>
      <c r="AX284" s="34"/>
      <c r="AY284" s="41">
        <f t="shared" si="371"/>
        <v>0</v>
      </c>
      <c r="AZ284" s="41">
        <f t="shared" si="372"/>
        <v>0</v>
      </c>
      <c r="BA284" s="41">
        <f t="shared" si="416"/>
        <v>0</v>
      </c>
      <c r="BB284" s="41">
        <f t="shared" si="373"/>
        <v>0</v>
      </c>
      <c r="BC284" s="41">
        <f t="shared" si="374"/>
        <v>0</v>
      </c>
      <c r="BD284" s="34"/>
      <c r="BE284" s="41">
        <f t="shared" si="375"/>
        <v>0</v>
      </c>
      <c r="BF284" s="41">
        <f t="shared" si="376"/>
        <v>0</v>
      </c>
      <c r="BG284" s="41">
        <f t="shared" si="377"/>
        <v>0</v>
      </c>
      <c r="BH284" s="41">
        <f t="shared" si="378"/>
        <v>0</v>
      </c>
      <c r="BI284" s="41">
        <f t="shared" si="379"/>
        <v>0</v>
      </c>
      <c r="BJ284" s="41">
        <f t="shared" si="380"/>
        <v>0</v>
      </c>
      <c r="BK284" s="21"/>
      <c r="BL284" s="41">
        <f t="shared" si="412"/>
        <v>0</v>
      </c>
      <c r="BM284" s="41">
        <f t="shared" si="413"/>
        <v>0</v>
      </c>
      <c r="BN284" s="41">
        <f t="shared" si="381"/>
        <v>0</v>
      </c>
      <c r="BO284" s="41">
        <f t="shared" si="382"/>
        <v>0</v>
      </c>
      <c r="BP284" s="41">
        <f t="shared" si="383"/>
        <v>0</v>
      </c>
      <c r="BQ284" s="41">
        <f t="shared" si="384"/>
        <v>0</v>
      </c>
      <c r="BR284" s="41">
        <f t="shared" si="385"/>
        <v>0</v>
      </c>
      <c r="BS284" s="34"/>
      <c r="BT284" s="41">
        <f t="shared" si="386"/>
        <v>0</v>
      </c>
      <c r="BU284" s="41">
        <f t="shared" si="387"/>
        <v>0</v>
      </c>
      <c r="BV284" s="41">
        <f t="shared" si="388"/>
        <v>0</v>
      </c>
      <c r="BW284" s="41">
        <f t="shared" si="389"/>
        <v>0</v>
      </c>
      <c r="BX284" s="41">
        <f t="shared" si="390"/>
        <v>0</v>
      </c>
      <c r="BY284" s="41">
        <f t="shared" si="414"/>
        <v>0</v>
      </c>
      <c r="BZ284" s="41">
        <f t="shared" si="391"/>
        <v>0</v>
      </c>
      <c r="CA284" s="41">
        <f t="shared" si="392"/>
        <v>0</v>
      </c>
      <c r="CB284" s="41">
        <f t="shared" si="393"/>
        <v>0</v>
      </c>
      <c r="CC284" s="41">
        <f t="shared" si="394"/>
        <v>0</v>
      </c>
      <c r="CD284" s="41">
        <f t="shared" si="395"/>
        <v>0</v>
      </c>
      <c r="CE284" s="41">
        <f t="shared" si="396"/>
        <v>0</v>
      </c>
      <c r="CF284" s="41">
        <f t="shared" si="397"/>
        <v>0</v>
      </c>
      <c r="CG284" s="21"/>
      <c r="CH284" s="50">
        <f t="shared" si="398"/>
        <v>0</v>
      </c>
      <c r="CI284" s="50">
        <f t="shared" si="399"/>
        <v>0</v>
      </c>
      <c r="CJ284" s="50">
        <f t="shared" si="400"/>
        <v>0</v>
      </c>
      <c r="CK284" s="50"/>
      <c r="CL284" s="41">
        <f t="shared" ca="1" si="401"/>
        <v>0</v>
      </c>
      <c r="CM284" s="34"/>
      <c r="CN284" s="41">
        <f t="shared" si="402"/>
        <v>0</v>
      </c>
      <c r="CO284" s="41">
        <f t="shared" si="403"/>
        <v>0</v>
      </c>
      <c r="CP284" s="41">
        <f t="shared" si="404"/>
        <v>0</v>
      </c>
      <c r="CQ284" s="41">
        <f t="shared" si="405"/>
        <v>0</v>
      </c>
      <c r="CR284" s="41">
        <f t="shared" si="406"/>
        <v>0</v>
      </c>
      <c r="CS284" s="34"/>
      <c r="CT284" s="41">
        <f t="shared" si="417"/>
        <v>0</v>
      </c>
      <c r="CU284" s="34"/>
      <c r="CV284" s="39"/>
    </row>
    <row r="285" spans="1:100" ht="21" x14ac:dyDescent="0.35">
      <c r="A285" s="57"/>
      <c r="B285" s="128"/>
      <c r="C285" s="105"/>
      <c r="D285" s="149"/>
      <c r="E285" s="149"/>
      <c r="F285" s="144"/>
      <c r="G285" s="145"/>
      <c r="H285" s="144"/>
      <c r="I285" s="132"/>
      <c r="J285" s="98"/>
      <c r="K285" s="98"/>
      <c r="L285" s="98"/>
      <c r="M285" s="99"/>
      <c r="N285" s="147"/>
      <c r="O285" s="148"/>
      <c r="P285" s="101"/>
      <c r="Q285" s="135"/>
      <c r="R285" s="135"/>
      <c r="S285" s="135"/>
      <c r="T285" s="100"/>
      <c r="U285" s="100"/>
      <c r="V285" s="137"/>
      <c r="W285" s="138"/>
      <c r="X285" s="128"/>
      <c r="Y285" s="128"/>
      <c r="Z285" s="146"/>
      <c r="AA285" s="160"/>
      <c r="AB285" s="27"/>
      <c r="AC285" s="34"/>
      <c r="AD285" s="41">
        <f t="shared" si="360"/>
        <v>0</v>
      </c>
      <c r="AE285" s="41">
        <f t="shared" si="361"/>
        <v>0</v>
      </c>
      <c r="AF285" s="41">
        <f t="shared" ca="1" si="362"/>
        <v>0</v>
      </c>
      <c r="AG285" s="41">
        <f t="shared" ca="1" si="363"/>
        <v>0</v>
      </c>
      <c r="AH285" s="34"/>
      <c r="AI285" s="109" t="str">
        <f t="shared" si="415"/>
        <v/>
      </c>
      <c r="AJ285" s="109">
        <f t="shared" si="364"/>
        <v>0</v>
      </c>
      <c r="AK285" s="109">
        <f t="shared" si="365"/>
        <v>0</v>
      </c>
      <c r="AL285" s="34"/>
      <c r="AM285" s="41">
        <f t="shared" si="366"/>
        <v>0</v>
      </c>
      <c r="AN285" s="41">
        <f t="shared" si="407"/>
        <v>0</v>
      </c>
      <c r="AO285" s="41">
        <f t="shared" si="367"/>
        <v>0</v>
      </c>
      <c r="AP285" s="41">
        <f t="shared" si="408"/>
        <v>0</v>
      </c>
      <c r="AQ285" s="41">
        <f t="shared" ca="1" si="368"/>
        <v>0</v>
      </c>
      <c r="AR285" s="41">
        <f t="shared" ca="1" si="409"/>
        <v>0</v>
      </c>
      <c r="AS285" s="41">
        <f t="shared" si="369"/>
        <v>0</v>
      </c>
      <c r="AT285" s="41">
        <f t="shared" si="410"/>
        <v>0</v>
      </c>
      <c r="AU285" s="41">
        <f t="shared" si="370"/>
        <v>0</v>
      </c>
      <c r="AV285" s="41">
        <f t="shared" si="411"/>
        <v>0</v>
      </c>
      <c r="AW285" s="34"/>
      <c r="AX285" s="34"/>
      <c r="AY285" s="41">
        <f t="shared" si="371"/>
        <v>0</v>
      </c>
      <c r="AZ285" s="41">
        <f t="shared" si="372"/>
        <v>0</v>
      </c>
      <c r="BA285" s="41">
        <f t="shared" si="416"/>
        <v>0</v>
      </c>
      <c r="BB285" s="41">
        <f t="shared" si="373"/>
        <v>0</v>
      </c>
      <c r="BC285" s="41">
        <f t="shared" si="374"/>
        <v>0</v>
      </c>
      <c r="BD285" s="34"/>
      <c r="BE285" s="41">
        <f t="shared" si="375"/>
        <v>0</v>
      </c>
      <c r="BF285" s="41">
        <f t="shared" si="376"/>
        <v>0</v>
      </c>
      <c r="BG285" s="41">
        <f t="shared" si="377"/>
        <v>0</v>
      </c>
      <c r="BH285" s="41">
        <f t="shared" si="378"/>
        <v>0</v>
      </c>
      <c r="BI285" s="41">
        <f t="shared" si="379"/>
        <v>0</v>
      </c>
      <c r="BJ285" s="41">
        <f t="shared" si="380"/>
        <v>0</v>
      </c>
      <c r="BK285" s="21"/>
      <c r="BL285" s="41">
        <f t="shared" si="412"/>
        <v>0</v>
      </c>
      <c r="BM285" s="41">
        <f t="shared" si="413"/>
        <v>0</v>
      </c>
      <c r="BN285" s="41">
        <f t="shared" si="381"/>
        <v>0</v>
      </c>
      <c r="BO285" s="41">
        <f t="shared" si="382"/>
        <v>0</v>
      </c>
      <c r="BP285" s="41">
        <f t="shared" si="383"/>
        <v>0</v>
      </c>
      <c r="BQ285" s="41">
        <f t="shared" si="384"/>
        <v>0</v>
      </c>
      <c r="BR285" s="41">
        <f t="shared" si="385"/>
        <v>0</v>
      </c>
      <c r="BS285" s="34"/>
      <c r="BT285" s="41">
        <f t="shared" si="386"/>
        <v>0</v>
      </c>
      <c r="BU285" s="41">
        <f t="shared" si="387"/>
        <v>0</v>
      </c>
      <c r="BV285" s="41">
        <f t="shared" si="388"/>
        <v>0</v>
      </c>
      <c r="BW285" s="41">
        <f t="shared" si="389"/>
        <v>0</v>
      </c>
      <c r="BX285" s="41">
        <f t="shared" si="390"/>
        <v>0</v>
      </c>
      <c r="BY285" s="41">
        <f t="shared" si="414"/>
        <v>0</v>
      </c>
      <c r="BZ285" s="41">
        <f t="shared" si="391"/>
        <v>0</v>
      </c>
      <c r="CA285" s="41">
        <f t="shared" si="392"/>
        <v>0</v>
      </c>
      <c r="CB285" s="41">
        <f t="shared" si="393"/>
        <v>0</v>
      </c>
      <c r="CC285" s="41">
        <f t="shared" si="394"/>
        <v>0</v>
      </c>
      <c r="CD285" s="41">
        <f t="shared" si="395"/>
        <v>0</v>
      </c>
      <c r="CE285" s="41">
        <f t="shared" si="396"/>
        <v>0</v>
      </c>
      <c r="CF285" s="41">
        <f t="shared" si="397"/>
        <v>0</v>
      </c>
      <c r="CG285" s="21"/>
      <c r="CH285" s="50">
        <f t="shared" si="398"/>
        <v>0</v>
      </c>
      <c r="CI285" s="50">
        <f t="shared" si="399"/>
        <v>0</v>
      </c>
      <c r="CJ285" s="50">
        <f t="shared" si="400"/>
        <v>0</v>
      </c>
      <c r="CK285" s="50"/>
      <c r="CL285" s="41">
        <f t="shared" ca="1" si="401"/>
        <v>0</v>
      </c>
      <c r="CM285" s="34"/>
      <c r="CN285" s="41">
        <f t="shared" si="402"/>
        <v>0</v>
      </c>
      <c r="CO285" s="41">
        <f t="shared" si="403"/>
        <v>0</v>
      </c>
      <c r="CP285" s="41">
        <f t="shared" si="404"/>
        <v>0</v>
      </c>
      <c r="CQ285" s="41">
        <f t="shared" si="405"/>
        <v>0</v>
      </c>
      <c r="CR285" s="41">
        <f t="shared" si="406"/>
        <v>0</v>
      </c>
      <c r="CS285" s="34"/>
      <c r="CT285" s="41">
        <f t="shared" si="417"/>
        <v>0</v>
      </c>
      <c r="CU285" s="34"/>
      <c r="CV285" s="39"/>
    </row>
    <row r="286" spans="1:100" ht="21" x14ac:dyDescent="0.35">
      <c r="A286" s="57"/>
      <c r="B286" s="128"/>
      <c r="C286" s="105"/>
      <c r="D286" s="149"/>
      <c r="E286" s="149"/>
      <c r="F286" s="144"/>
      <c r="G286" s="145"/>
      <c r="H286" s="144"/>
      <c r="I286" s="132"/>
      <c r="J286" s="98"/>
      <c r="K286" s="98"/>
      <c r="L286" s="98"/>
      <c r="M286" s="99"/>
      <c r="N286" s="147"/>
      <c r="O286" s="148"/>
      <c r="P286" s="101"/>
      <c r="Q286" s="135"/>
      <c r="R286" s="135"/>
      <c r="S286" s="135"/>
      <c r="T286" s="100"/>
      <c r="U286" s="100"/>
      <c r="V286" s="137"/>
      <c r="W286" s="138"/>
      <c r="X286" s="128"/>
      <c r="Y286" s="128"/>
      <c r="Z286" s="146"/>
      <c r="AA286" s="160"/>
      <c r="AB286" s="27"/>
      <c r="AC286" s="34"/>
      <c r="AD286" s="41">
        <f t="shared" si="360"/>
        <v>0</v>
      </c>
      <c r="AE286" s="41">
        <f t="shared" si="361"/>
        <v>0</v>
      </c>
      <c r="AF286" s="41">
        <f t="shared" ca="1" si="362"/>
        <v>0</v>
      </c>
      <c r="AG286" s="41">
        <f t="shared" ca="1" si="363"/>
        <v>0</v>
      </c>
      <c r="AH286" s="34"/>
      <c r="AI286" s="109" t="str">
        <f t="shared" si="415"/>
        <v/>
      </c>
      <c r="AJ286" s="109">
        <f t="shared" si="364"/>
        <v>0</v>
      </c>
      <c r="AK286" s="109">
        <f t="shared" si="365"/>
        <v>0</v>
      </c>
      <c r="AL286" s="34"/>
      <c r="AM286" s="41">
        <f t="shared" si="366"/>
        <v>0</v>
      </c>
      <c r="AN286" s="41">
        <f t="shared" si="407"/>
        <v>0</v>
      </c>
      <c r="AO286" s="41">
        <f t="shared" si="367"/>
        <v>0</v>
      </c>
      <c r="AP286" s="41">
        <f t="shared" si="408"/>
        <v>0</v>
      </c>
      <c r="AQ286" s="41">
        <f t="shared" ca="1" si="368"/>
        <v>0</v>
      </c>
      <c r="AR286" s="41">
        <f t="shared" ca="1" si="409"/>
        <v>0</v>
      </c>
      <c r="AS286" s="41">
        <f t="shared" si="369"/>
        <v>0</v>
      </c>
      <c r="AT286" s="41">
        <f t="shared" si="410"/>
        <v>0</v>
      </c>
      <c r="AU286" s="41">
        <f t="shared" si="370"/>
        <v>0</v>
      </c>
      <c r="AV286" s="41">
        <f t="shared" si="411"/>
        <v>0</v>
      </c>
      <c r="AW286" s="34"/>
      <c r="AX286" s="34"/>
      <c r="AY286" s="41">
        <f t="shared" si="371"/>
        <v>0</v>
      </c>
      <c r="AZ286" s="41">
        <f t="shared" si="372"/>
        <v>0</v>
      </c>
      <c r="BA286" s="41">
        <f t="shared" si="416"/>
        <v>0</v>
      </c>
      <c r="BB286" s="41">
        <f t="shared" si="373"/>
        <v>0</v>
      </c>
      <c r="BC286" s="41">
        <f t="shared" si="374"/>
        <v>0</v>
      </c>
      <c r="BD286" s="34"/>
      <c r="BE286" s="41">
        <f t="shared" si="375"/>
        <v>0</v>
      </c>
      <c r="BF286" s="41">
        <f t="shared" si="376"/>
        <v>0</v>
      </c>
      <c r="BG286" s="41">
        <f t="shared" si="377"/>
        <v>0</v>
      </c>
      <c r="BH286" s="41">
        <f t="shared" si="378"/>
        <v>0</v>
      </c>
      <c r="BI286" s="41">
        <f t="shared" si="379"/>
        <v>0</v>
      </c>
      <c r="BJ286" s="41">
        <f t="shared" si="380"/>
        <v>0</v>
      </c>
      <c r="BK286" s="21"/>
      <c r="BL286" s="41">
        <f t="shared" si="412"/>
        <v>0</v>
      </c>
      <c r="BM286" s="41">
        <f t="shared" si="413"/>
        <v>0</v>
      </c>
      <c r="BN286" s="41">
        <f t="shared" si="381"/>
        <v>0</v>
      </c>
      <c r="BO286" s="41">
        <f t="shared" si="382"/>
        <v>0</v>
      </c>
      <c r="BP286" s="41">
        <f t="shared" si="383"/>
        <v>0</v>
      </c>
      <c r="BQ286" s="41">
        <f t="shared" si="384"/>
        <v>0</v>
      </c>
      <c r="BR286" s="41">
        <f t="shared" si="385"/>
        <v>0</v>
      </c>
      <c r="BS286" s="34"/>
      <c r="BT286" s="41">
        <f t="shared" si="386"/>
        <v>0</v>
      </c>
      <c r="BU286" s="41">
        <f t="shared" si="387"/>
        <v>0</v>
      </c>
      <c r="BV286" s="41">
        <f t="shared" si="388"/>
        <v>0</v>
      </c>
      <c r="BW286" s="41">
        <f t="shared" si="389"/>
        <v>0</v>
      </c>
      <c r="BX286" s="41">
        <f t="shared" si="390"/>
        <v>0</v>
      </c>
      <c r="BY286" s="41">
        <f t="shared" si="414"/>
        <v>0</v>
      </c>
      <c r="BZ286" s="41">
        <f t="shared" si="391"/>
        <v>0</v>
      </c>
      <c r="CA286" s="41">
        <f t="shared" si="392"/>
        <v>0</v>
      </c>
      <c r="CB286" s="41">
        <f t="shared" si="393"/>
        <v>0</v>
      </c>
      <c r="CC286" s="41">
        <f t="shared" si="394"/>
        <v>0</v>
      </c>
      <c r="CD286" s="41">
        <f t="shared" si="395"/>
        <v>0</v>
      </c>
      <c r="CE286" s="41">
        <f t="shared" si="396"/>
        <v>0</v>
      </c>
      <c r="CF286" s="41">
        <f t="shared" si="397"/>
        <v>0</v>
      </c>
      <c r="CG286" s="21"/>
      <c r="CH286" s="50">
        <f t="shared" si="398"/>
        <v>0</v>
      </c>
      <c r="CI286" s="50">
        <f t="shared" si="399"/>
        <v>0</v>
      </c>
      <c r="CJ286" s="50">
        <f t="shared" si="400"/>
        <v>0</v>
      </c>
      <c r="CK286" s="50"/>
      <c r="CL286" s="41">
        <f t="shared" ca="1" si="401"/>
        <v>0</v>
      </c>
      <c r="CM286" s="34"/>
      <c r="CN286" s="41">
        <f t="shared" si="402"/>
        <v>0</v>
      </c>
      <c r="CO286" s="41">
        <f t="shared" si="403"/>
        <v>0</v>
      </c>
      <c r="CP286" s="41">
        <f t="shared" si="404"/>
        <v>0</v>
      </c>
      <c r="CQ286" s="41">
        <f t="shared" si="405"/>
        <v>0</v>
      </c>
      <c r="CR286" s="41">
        <f t="shared" si="406"/>
        <v>0</v>
      </c>
      <c r="CS286" s="34"/>
      <c r="CT286" s="41">
        <f t="shared" si="417"/>
        <v>0</v>
      </c>
      <c r="CU286" s="34"/>
      <c r="CV286" s="39"/>
    </row>
    <row r="287" spans="1:100" ht="21" x14ac:dyDescent="0.35">
      <c r="A287" s="57"/>
      <c r="B287" s="128"/>
      <c r="C287" s="105"/>
      <c r="D287" s="149"/>
      <c r="E287" s="149"/>
      <c r="F287" s="144"/>
      <c r="G287" s="145"/>
      <c r="H287" s="144"/>
      <c r="I287" s="132"/>
      <c r="J287" s="98"/>
      <c r="K287" s="98"/>
      <c r="L287" s="98"/>
      <c r="M287" s="99"/>
      <c r="N287" s="147"/>
      <c r="O287" s="148"/>
      <c r="P287" s="101"/>
      <c r="Q287" s="135"/>
      <c r="R287" s="135"/>
      <c r="S287" s="135"/>
      <c r="T287" s="100"/>
      <c r="U287" s="100"/>
      <c r="V287" s="137"/>
      <c r="W287" s="138"/>
      <c r="X287" s="128"/>
      <c r="Y287" s="128"/>
      <c r="Z287" s="146"/>
      <c r="AA287" s="160"/>
      <c r="AB287" s="27"/>
      <c r="AC287" s="34"/>
      <c r="AD287" s="41">
        <f t="shared" si="360"/>
        <v>0</v>
      </c>
      <c r="AE287" s="41">
        <f t="shared" si="361"/>
        <v>0</v>
      </c>
      <c r="AF287" s="41">
        <f t="shared" ca="1" si="362"/>
        <v>0</v>
      </c>
      <c r="AG287" s="41">
        <f t="shared" ca="1" si="363"/>
        <v>0</v>
      </c>
      <c r="AH287" s="34"/>
      <c r="AI287" s="109" t="str">
        <f t="shared" si="415"/>
        <v/>
      </c>
      <c r="AJ287" s="109">
        <f t="shared" si="364"/>
        <v>0</v>
      </c>
      <c r="AK287" s="109">
        <f t="shared" si="365"/>
        <v>0</v>
      </c>
      <c r="AL287" s="34"/>
      <c r="AM287" s="41">
        <f t="shared" si="366"/>
        <v>0</v>
      </c>
      <c r="AN287" s="41">
        <f t="shared" si="407"/>
        <v>0</v>
      </c>
      <c r="AO287" s="41">
        <f t="shared" si="367"/>
        <v>0</v>
      </c>
      <c r="AP287" s="41">
        <f t="shared" si="408"/>
        <v>0</v>
      </c>
      <c r="AQ287" s="41">
        <f t="shared" ca="1" si="368"/>
        <v>0</v>
      </c>
      <c r="AR287" s="41">
        <f t="shared" ca="1" si="409"/>
        <v>0</v>
      </c>
      <c r="AS287" s="41">
        <f t="shared" si="369"/>
        <v>0</v>
      </c>
      <c r="AT287" s="41">
        <f t="shared" si="410"/>
        <v>0</v>
      </c>
      <c r="AU287" s="41">
        <f t="shared" si="370"/>
        <v>0</v>
      </c>
      <c r="AV287" s="41">
        <f t="shared" si="411"/>
        <v>0</v>
      </c>
      <c r="AW287" s="34"/>
      <c r="AX287" s="34"/>
      <c r="AY287" s="41">
        <f t="shared" si="371"/>
        <v>0</v>
      </c>
      <c r="AZ287" s="41">
        <f t="shared" si="372"/>
        <v>0</v>
      </c>
      <c r="BA287" s="41">
        <f t="shared" si="416"/>
        <v>0</v>
      </c>
      <c r="BB287" s="41">
        <f t="shared" si="373"/>
        <v>0</v>
      </c>
      <c r="BC287" s="41">
        <f t="shared" si="374"/>
        <v>0</v>
      </c>
      <c r="BD287" s="34"/>
      <c r="BE287" s="41">
        <f t="shared" si="375"/>
        <v>0</v>
      </c>
      <c r="BF287" s="41">
        <f t="shared" si="376"/>
        <v>0</v>
      </c>
      <c r="BG287" s="41">
        <f t="shared" si="377"/>
        <v>0</v>
      </c>
      <c r="BH287" s="41">
        <f t="shared" si="378"/>
        <v>0</v>
      </c>
      <c r="BI287" s="41">
        <f t="shared" si="379"/>
        <v>0</v>
      </c>
      <c r="BJ287" s="41">
        <f t="shared" si="380"/>
        <v>0</v>
      </c>
      <c r="BK287" s="21"/>
      <c r="BL287" s="41">
        <f t="shared" si="412"/>
        <v>0</v>
      </c>
      <c r="BM287" s="41">
        <f t="shared" si="413"/>
        <v>0</v>
      </c>
      <c r="BN287" s="41">
        <f t="shared" si="381"/>
        <v>0</v>
      </c>
      <c r="BO287" s="41">
        <f t="shared" si="382"/>
        <v>0</v>
      </c>
      <c r="BP287" s="41">
        <f t="shared" si="383"/>
        <v>0</v>
      </c>
      <c r="BQ287" s="41">
        <f t="shared" si="384"/>
        <v>0</v>
      </c>
      <c r="BR287" s="41">
        <f t="shared" si="385"/>
        <v>0</v>
      </c>
      <c r="BS287" s="34"/>
      <c r="BT287" s="41">
        <f t="shared" si="386"/>
        <v>0</v>
      </c>
      <c r="BU287" s="41">
        <f t="shared" si="387"/>
        <v>0</v>
      </c>
      <c r="BV287" s="41">
        <f t="shared" si="388"/>
        <v>0</v>
      </c>
      <c r="BW287" s="41">
        <f t="shared" si="389"/>
        <v>0</v>
      </c>
      <c r="BX287" s="41">
        <f t="shared" si="390"/>
        <v>0</v>
      </c>
      <c r="BY287" s="41">
        <f t="shared" si="414"/>
        <v>0</v>
      </c>
      <c r="BZ287" s="41">
        <f t="shared" si="391"/>
        <v>0</v>
      </c>
      <c r="CA287" s="41">
        <f t="shared" si="392"/>
        <v>0</v>
      </c>
      <c r="CB287" s="41">
        <f t="shared" si="393"/>
        <v>0</v>
      </c>
      <c r="CC287" s="41">
        <f t="shared" si="394"/>
        <v>0</v>
      </c>
      <c r="CD287" s="41">
        <f t="shared" si="395"/>
        <v>0</v>
      </c>
      <c r="CE287" s="41">
        <f t="shared" si="396"/>
        <v>0</v>
      </c>
      <c r="CF287" s="41">
        <f t="shared" si="397"/>
        <v>0</v>
      </c>
      <c r="CG287" s="21"/>
      <c r="CH287" s="50">
        <f t="shared" si="398"/>
        <v>0</v>
      </c>
      <c r="CI287" s="50">
        <f t="shared" si="399"/>
        <v>0</v>
      </c>
      <c r="CJ287" s="50">
        <f t="shared" si="400"/>
        <v>0</v>
      </c>
      <c r="CK287" s="50"/>
      <c r="CL287" s="41">
        <f t="shared" ca="1" si="401"/>
        <v>0</v>
      </c>
      <c r="CM287" s="34"/>
      <c r="CN287" s="41">
        <f t="shared" si="402"/>
        <v>0</v>
      </c>
      <c r="CO287" s="41">
        <f t="shared" si="403"/>
        <v>0</v>
      </c>
      <c r="CP287" s="41">
        <f t="shared" si="404"/>
        <v>0</v>
      </c>
      <c r="CQ287" s="41">
        <f t="shared" si="405"/>
        <v>0</v>
      </c>
      <c r="CR287" s="41">
        <f t="shared" si="406"/>
        <v>0</v>
      </c>
      <c r="CS287" s="34"/>
      <c r="CT287" s="41">
        <f t="shared" si="417"/>
        <v>0</v>
      </c>
      <c r="CU287" s="34"/>
      <c r="CV287" s="39"/>
    </row>
    <row r="288" spans="1:100" ht="21" x14ac:dyDescent="0.35">
      <c r="A288" s="57"/>
      <c r="B288" s="128"/>
      <c r="C288" s="105"/>
      <c r="D288" s="149"/>
      <c r="E288" s="149"/>
      <c r="F288" s="144"/>
      <c r="G288" s="145"/>
      <c r="H288" s="144"/>
      <c r="I288" s="132"/>
      <c r="J288" s="98"/>
      <c r="K288" s="98"/>
      <c r="L288" s="98"/>
      <c r="M288" s="99"/>
      <c r="N288" s="147"/>
      <c r="O288" s="148"/>
      <c r="P288" s="101"/>
      <c r="Q288" s="135"/>
      <c r="R288" s="135"/>
      <c r="S288" s="135"/>
      <c r="T288" s="100"/>
      <c r="U288" s="100"/>
      <c r="V288" s="137"/>
      <c r="W288" s="138"/>
      <c r="X288" s="128"/>
      <c r="Y288" s="128"/>
      <c r="Z288" s="146"/>
      <c r="AA288" s="160"/>
      <c r="AB288" s="27"/>
      <c r="AC288" s="34"/>
      <c r="AD288" s="41">
        <f t="shared" si="360"/>
        <v>0</v>
      </c>
      <c r="AE288" s="41">
        <f t="shared" si="361"/>
        <v>0</v>
      </c>
      <c r="AF288" s="41">
        <f t="shared" ca="1" si="362"/>
        <v>0</v>
      </c>
      <c r="AG288" s="41">
        <f t="shared" ca="1" si="363"/>
        <v>0</v>
      </c>
      <c r="AH288" s="34"/>
      <c r="AI288" s="109" t="str">
        <f t="shared" si="415"/>
        <v/>
      </c>
      <c r="AJ288" s="109">
        <f t="shared" si="364"/>
        <v>0</v>
      </c>
      <c r="AK288" s="109">
        <f t="shared" si="365"/>
        <v>0</v>
      </c>
      <c r="AL288" s="34"/>
      <c r="AM288" s="41">
        <f t="shared" si="366"/>
        <v>0</v>
      </c>
      <c r="AN288" s="41">
        <f t="shared" si="407"/>
        <v>0</v>
      </c>
      <c r="AO288" s="41">
        <f t="shared" si="367"/>
        <v>0</v>
      </c>
      <c r="AP288" s="41">
        <f t="shared" si="408"/>
        <v>0</v>
      </c>
      <c r="AQ288" s="41">
        <f t="shared" ca="1" si="368"/>
        <v>0</v>
      </c>
      <c r="AR288" s="41">
        <f t="shared" ca="1" si="409"/>
        <v>0</v>
      </c>
      <c r="AS288" s="41">
        <f t="shared" si="369"/>
        <v>0</v>
      </c>
      <c r="AT288" s="41">
        <f t="shared" si="410"/>
        <v>0</v>
      </c>
      <c r="AU288" s="41">
        <f t="shared" si="370"/>
        <v>0</v>
      </c>
      <c r="AV288" s="41">
        <f t="shared" si="411"/>
        <v>0</v>
      </c>
      <c r="AW288" s="34"/>
      <c r="AX288" s="34"/>
      <c r="AY288" s="41">
        <f t="shared" si="371"/>
        <v>0</v>
      </c>
      <c r="AZ288" s="41">
        <f t="shared" si="372"/>
        <v>0</v>
      </c>
      <c r="BA288" s="41">
        <f t="shared" si="416"/>
        <v>0</v>
      </c>
      <c r="BB288" s="41">
        <f t="shared" si="373"/>
        <v>0</v>
      </c>
      <c r="BC288" s="41">
        <f t="shared" si="374"/>
        <v>0</v>
      </c>
      <c r="BD288" s="34"/>
      <c r="BE288" s="41">
        <f t="shared" si="375"/>
        <v>0</v>
      </c>
      <c r="BF288" s="41">
        <f t="shared" si="376"/>
        <v>0</v>
      </c>
      <c r="BG288" s="41">
        <f t="shared" si="377"/>
        <v>0</v>
      </c>
      <c r="BH288" s="41">
        <f t="shared" si="378"/>
        <v>0</v>
      </c>
      <c r="BI288" s="41">
        <f t="shared" si="379"/>
        <v>0</v>
      </c>
      <c r="BJ288" s="41">
        <f t="shared" si="380"/>
        <v>0</v>
      </c>
      <c r="BK288" s="21"/>
      <c r="BL288" s="41">
        <f t="shared" si="412"/>
        <v>0</v>
      </c>
      <c r="BM288" s="41">
        <f t="shared" si="413"/>
        <v>0</v>
      </c>
      <c r="BN288" s="41">
        <f t="shared" si="381"/>
        <v>0</v>
      </c>
      <c r="BO288" s="41">
        <f t="shared" si="382"/>
        <v>0</v>
      </c>
      <c r="BP288" s="41">
        <f t="shared" si="383"/>
        <v>0</v>
      </c>
      <c r="BQ288" s="41">
        <f t="shared" si="384"/>
        <v>0</v>
      </c>
      <c r="BR288" s="41">
        <f t="shared" si="385"/>
        <v>0</v>
      </c>
      <c r="BS288" s="34"/>
      <c r="BT288" s="41">
        <f t="shared" si="386"/>
        <v>0</v>
      </c>
      <c r="BU288" s="41">
        <f t="shared" si="387"/>
        <v>0</v>
      </c>
      <c r="BV288" s="41">
        <f t="shared" si="388"/>
        <v>0</v>
      </c>
      <c r="BW288" s="41">
        <f t="shared" si="389"/>
        <v>0</v>
      </c>
      <c r="BX288" s="41">
        <f t="shared" si="390"/>
        <v>0</v>
      </c>
      <c r="BY288" s="41">
        <f t="shared" si="414"/>
        <v>0</v>
      </c>
      <c r="BZ288" s="41">
        <f t="shared" si="391"/>
        <v>0</v>
      </c>
      <c r="CA288" s="41">
        <f t="shared" si="392"/>
        <v>0</v>
      </c>
      <c r="CB288" s="41">
        <f t="shared" si="393"/>
        <v>0</v>
      </c>
      <c r="CC288" s="41">
        <f t="shared" si="394"/>
        <v>0</v>
      </c>
      <c r="CD288" s="41">
        <f t="shared" si="395"/>
        <v>0</v>
      </c>
      <c r="CE288" s="41">
        <f t="shared" si="396"/>
        <v>0</v>
      </c>
      <c r="CF288" s="41">
        <f t="shared" si="397"/>
        <v>0</v>
      </c>
      <c r="CG288" s="21"/>
      <c r="CH288" s="50">
        <f t="shared" si="398"/>
        <v>0</v>
      </c>
      <c r="CI288" s="50">
        <f t="shared" si="399"/>
        <v>0</v>
      </c>
      <c r="CJ288" s="50">
        <f t="shared" si="400"/>
        <v>0</v>
      </c>
      <c r="CK288" s="50"/>
      <c r="CL288" s="41">
        <f t="shared" ca="1" si="401"/>
        <v>0</v>
      </c>
      <c r="CM288" s="34"/>
      <c r="CN288" s="41">
        <f t="shared" si="402"/>
        <v>0</v>
      </c>
      <c r="CO288" s="41">
        <f t="shared" si="403"/>
        <v>0</v>
      </c>
      <c r="CP288" s="41">
        <f t="shared" si="404"/>
        <v>0</v>
      </c>
      <c r="CQ288" s="41">
        <f t="shared" si="405"/>
        <v>0</v>
      </c>
      <c r="CR288" s="41">
        <f t="shared" si="406"/>
        <v>0</v>
      </c>
      <c r="CS288" s="34"/>
      <c r="CT288" s="41">
        <f t="shared" si="417"/>
        <v>0</v>
      </c>
      <c r="CU288" s="34"/>
      <c r="CV288" s="39"/>
    </row>
    <row r="289" spans="1:100" ht="21" x14ac:dyDescent="0.35">
      <c r="A289" s="57"/>
      <c r="B289" s="128"/>
      <c r="C289" s="105"/>
      <c r="D289" s="149"/>
      <c r="E289" s="149"/>
      <c r="F289" s="144"/>
      <c r="G289" s="145"/>
      <c r="H289" s="144"/>
      <c r="I289" s="132"/>
      <c r="J289" s="98"/>
      <c r="K289" s="98"/>
      <c r="L289" s="98"/>
      <c r="M289" s="99"/>
      <c r="N289" s="147"/>
      <c r="O289" s="148"/>
      <c r="P289" s="101"/>
      <c r="Q289" s="135"/>
      <c r="R289" s="135"/>
      <c r="S289" s="135"/>
      <c r="T289" s="100"/>
      <c r="U289" s="100"/>
      <c r="V289" s="137"/>
      <c r="W289" s="138"/>
      <c r="X289" s="128"/>
      <c r="Y289" s="128"/>
      <c r="Z289" s="146"/>
      <c r="AA289" s="160"/>
      <c r="AB289" s="27"/>
      <c r="AC289" s="34"/>
      <c r="AD289" s="41">
        <f t="shared" si="360"/>
        <v>0</v>
      </c>
      <c r="AE289" s="41">
        <f t="shared" si="361"/>
        <v>0</v>
      </c>
      <c r="AF289" s="41">
        <f t="shared" ca="1" si="362"/>
        <v>0</v>
      </c>
      <c r="AG289" s="41">
        <f t="shared" ca="1" si="363"/>
        <v>0</v>
      </c>
      <c r="AH289" s="34"/>
      <c r="AI289" s="109" t="str">
        <f t="shared" si="415"/>
        <v/>
      </c>
      <c r="AJ289" s="109">
        <f t="shared" si="364"/>
        <v>0</v>
      </c>
      <c r="AK289" s="109">
        <f t="shared" si="365"/>
        <v>0</v>
      </c>
      <c r="AL289" s="34"/>
      <c r="AM289" s="41">
        <f t="shared" si="366"/>
        <v>0</v>
      </c>
      <c r="AN289" s="41">
        <f t="shared" si="407"/>
        <v>0</v>
      </c>
      <c r="AO289" s="41">
        <f t="shared" si="367"/>
        <v>0</v>
      </c>
      <c r="AP289" s="41">
        <f t="shared" si="408"/>
        <v>0</v>
      </c>
      <c r="AQ289" s="41">
        <f t="shared" ca="1" si="368"/>
        <v>0</v>
      </c>
      <c r="AR289" s="41">
        <f t="shared" ca="1" si="409"/>
        <v>0</v>
      </c>
      <c r="AS289" s="41">
        <f t="shared" si="369"/>
        <v>0</v>
      </c>
      <c r="AT289" s="41">
        <f t="shared" si="410"/>
        <v>0</v>
      </c>
      <c r="AU289" s="41">
        <f t="shared" si="370"/>
        <v>0</v>
      </c>
      <c r="AV289" s="41">
        <f t="shared" si="411"/>
        <v>0</v>
      </c>
      <c r="AW289" s="34"/>
      <c r="AX289" s="34"/>
      <c r="AY289" s="41">
        <f t="shared" si="371"/>
        <v>0</v>
      </c>
      <c r="AZ289" s="41">
        <f t="shared" si="372"/>
        <v>0</v>
      </c>
      <c r="BA289" s="41">
        <f t="shared" si="416"/>
        <v>0</v>
      </c>
      <c r="BB289" s="41">
        <f t="shared" si="373"/>
        <v>0</v>
      </c>
      <c r="BC289" s="41">
        <f t="shared" si="374"/>
        <v>0</v>
      </c>
      <c r="BD289" s="34"/>
      <c r="BE289" s="41">
        <f t="shared" si="375"/>
        <v>0</v>
      </c>
      <c r="BF289" s="41">
        <f t="shared" si="376"/>
        <v>0</v>
      </c>
      <c r="BG289" s="41">
        <f t="shared" si="377"/>
        <v>0</v>
      </c>
      <c r="BH289" s="41">
        <f t="shared" si="378"/>
        <v>0</v>
      </c>
      <c r="BI289" s="41">
        <f t="shared" si="379"/>
        <v>0</v>
      </c>
      <c r="BJ289" s="41">
        <f t="shared" si="380"/>
        <v>0</v>
      </c>
      <c r="BK289" s="21"/>
      <c r="BL289" s="41">
        <f t="shared" si="412"/>
        <v>0</v>
      </c>
      <c r="BM289" s="41">
        <f t="shared" si="413"/>
        <v>0</v>
      </c>
      <c r="BN289" s="41">
        <f t="shared" si="381"/>
        <v>0</v>
      </c>
      <c r="BO289" s="41">
        <f t="shared" si="382"/>
        <v>0</v>
      </c>
      <c r="BP289" s="41">
        <f t="shared" si="383"/>
        <v>0</v>
      </c>
      <c r="BQ289" s="41">
        <f t="shared" si="384"/>
        <v>0</v>
      </c>
      <c r="BR289" s="41">
        <f t="shared" si="385"/>
        <v>0</v>
      </c>
      <c r="BS289" s="34"/>
      <c r="BT289" s="41">
        <f t="shared" si="386"/>
        <v>0</v>
      </c>
      <c r="BU289" s="41">
        <f t="shared" si="387"/>
        <v>0</v>
      </c>
      <c r="BV289" s="41">
        <f t="shared" si="388"/>
        <v>0</v>
      </c>
      <c r="BW289" s="41">
        <f t="shared" si="389"/>
        <v>0</v>
      </c>
      <c r="BX289" s="41">
        <f t="shared" si="390"/>
        <v>0</v>
      </c>
      <c r="BY289" s="41">
        <f t="shared" si="414"/>
        <v>0</v>
      </c>
      <c r="BZ289" s="41">
        <f t="shared" si="391"/>
        <v>0</v>
      </c>
      <c r="CA289" s="41">
        <f t="shared" si="392"/>
        <v>0</v>
      </c>
      <c r="CB289" s="41">
        <f t="shared" si="393"/>
        <v>0</v>
      </c>
      <c r="CC289" s="41">
        <f t="shared" si="394"/>
        <v>0</v>
      </c>
      <c r="CD289" s="41">
        <f t="shared" si="395"/>
        <v>0</v>
      </c>
      <c r="CE289" s="41">
        <f t="shared" si="396"/>
        <v>0</v>
      </c>
      <c r="CF289" s="41">
        <f t="shared" si="397"/>
        <v>0</v>
      </c>
      <c r="CG289" s="21"/>
      <c r="CH289" s="50">
        <f t="shared" si="398"/>
        <v>0</v>
      </c>
      <c r="CI289" s="50">
        <f t="shared" si="399"/>
        <v>0</v>
      </c>
      <c r="CJ289" s="50">
        <f t="shared" si="400"/>
        <v>0</v>
      </c>
      <c r="CK289" s="50"/>
      <c r="CL289" s="41">
        <f t="shared" ca="1" si="401"/>
        <v>0</v>
      </c>
      <c r="CM289" s="34"/>
      <c r="CN289" s="41">
        <f t="shared" si="402"/>
        <v>0</v>
      </c>
      <c r="CO289" s="41">
        <f t="shared" si="403"/>
        <v>0</v>
      </c>
      <c r="CP289" s="41">
        <f t="shared" si="404"/>
        <v>0</v>
      </c>
      <c r="CQ289" s="41">
        <f t="shared" si="405"/>
        <v>0</v>
      </c>
      <c r="CR289" s="41">
        <f t="shared" si="406"/>
        <v>0</v>
      </c>
      <c r="CS289" s="34"/>
      <c r="CT289" s="41">
        <f t="shared" si="417"/>
        <v>0</v>
      </c>
      <c r="CU289" s="34"/>
      <c r="CV289" s="39"/>
    </row>
    <row r="290" spans="1:100" ht="21" x14ac:dyDescent="0.35">
      <c r="A290" s="57"/>
      <c r="B290" s="128"/>
      <c r="C290" s="105"/>
      <c r="D290" s="149"/>
      <c r="E290" s="149"/>
      <c r="F290" s="144"/>
      <c r="G290" s="145"/>
      <c r="H290" s="144"/>
      <c r="I290" s="132"/>
      <c r="J290" s="98"/>
      <c r="K290" s="98"/>
      <c r="L290" s="98"/>
      <c r="M290" s="99"/>
      <c r="N290" s="147"/>
      <c r="O290" s="148"/>
      <c r="P290" s="101"/>
      <c r="Q290" s="135"/>
      <c r="R290" s="135"/>
      <c r="S290" s="135"/>
      <c r="T290" s="100"/>
      <c r="U290" s="100"/>
      <c r="V290" s="137"/>
      <c r="W290" s="138"/>
      <c r="X290" s="128"/>
      <c r="Y290" s="128"/>
      <c r="Z290" s="146"/>
      <c r="AA290" s="160"/>
      <c r="AB290" s="27"/>
      <c r="AC290" s="34"/>
      <c r="AD290" s="41">
        <f t="shared" si="360"/>
        <v>0</v>
      </c>
      <c r="AE290" s="41">
        <f t="shared" si="361"/>
        <v>0</v>
      </c>
      <c r="AF290" s="41">
        <f t="shared" ca="1" si="362"/>
        <v>0</v>
      </c>
      <c r="AG290" s="41">
        <f t="shared" ca="1" si="363"/>
        <v>0</v>
      </c>
      <c r="AH290" s="34"/>
      <c r="AI290" s="109" t="str">
        <f t="shared" si="415"/>
        <v/>
      </c>
      <c r="AJ290" s="109">
        <f t="shared" si="364"/>
        <v>0</v>
      </c>
      <c r="AK290" s="109">
        <f t="shared" si="365"/>
        <v>0</v>
      </c>
      <c r="AL290" s="34"/>
      <c r="AM290" s="41">
        <f t="shared" si="366"/>
        <v>0</v>
      </c>
      <c r="AN290" s="41">
        <f t="shared" si="407"/>
        <v>0</v>
      </c>
      <c r="AO290" s="41">
        <f t="shared" si="367"/>
        <v>0</v>
      </c>
      <c r="AP290" s="41">
        <f t="shared" si="408"/>
        <v>0</v>
      </c>
      <c r="AQ290" s="41">
        <f t="shared" ca="1" si="368"/>
        <v>0</v>
      </c>
      <c r="AR290" s="41">
        <f t="shared" ca="1" si="409"/>
        <v>0</v>
      </c>
      <c r="AS290" s="41">
        <f t="shared" si="369"/>
        <v>0</v>
      </c>
      <c r="AT290" s="41">
        <f t="shared" si="410"/>
        <v>0</v>
      </c>
      <c r="AU290" s="41">
        <f t="shared" si="370"/>
        <v>0</v>
      </c>
      <c r="AV290" s="41">
        <f t="shared" si="411"/>
        <v>0</v>
      </c>
      <c r="AW290" s="34"/>
      <c r="AX290" s="34"/>
      <c r="AY290" s="41">
        <f t="shared" si="371"/>
        <v>0</v>
      </c>
      <c r="AZ290" s="41">
        <f t="shared" si="372"/>
        <v>0</v>
      </c>
      <c r="BA290" s="41">
        <f t="shared" si="416"/>
        <v>0</v>
      </c>
      <c r="BB290" s="41">
        <f t="shared" si="373"/>
        <v>0</v>
      </c>
      <c r="BC290" s="41">
        <f t="shared" si="374"/>
        <v>0</v>
      </c>
      <c r="BD290" s="34"/>
      <c r="BE290" s="41">
        <f t="shared" si="375"/>
        <v>0</v>
      </c>
      <c r="BF290" s="41">
        <f t="shared" si="376"/>
        <v>0</v>
      </c>
      <c r="BG290" s="41">
        <f t="shared" si="377"/>
        <v>0</v>
      </c>
      <c r="BH290" s="41">
        <f t="shared" si="378"/>
        <v>0</v>
      </c>
      <c r="BI290" s="41">
        <f t="shared" si="379"/>
        <v>0</v>
      </c>
      <c r="BJ290" s="41">
        <f t="shared" si="380"/>
        <v>0</v>
      </c>
      <c r="BK290" s="21"/>
      <c r="BL290" s="41">
        <f t="shared" si="412"/>
        <v>0</v>
      </c>
      <c r="BM290" s="41">
        <f t="shared" si="413"/>
        <v>0</v>
      </c>
      <c r="BN290" s="41">
        <f t="shared" si="381"/>
        <v>0</v>
      </c>
      <c r="BO290" s="41">
        <f t="shared" si="382"/>
        <v>0</v>
      </c>
      <c r="BP290" s="41">
        <f t="shared" si="383"/>
        <v>0</v>
      </c>
      <c r="BQ290" s="41">
        <f t="shared" si="384"/>
        <v>0</v>
      </c>
      <c r="BR290" s="41">
        <f t="shared" si="385"/>
        <v>0</v>
      </c>
      <c r="BS290" s="34"/>
      <c r="BT290" s="41">
        <f t="shared" si="386"/>
        <v>0</v>
      </c>
      <c r="BU290" s="41">
        <f t="shared" si="387"/>
        <v>0</v>
      </c>
      <c r="BV290" s="41">
        <f t="shared" si="388"/>
        <v>0</v>
      </c>
      <c r="BW290" s="41">
        <f t="shared" si="389"/>
        <v>0</v>
      </c>
      <c r="BX290" s="41">
        <f t="shared" si="390"/>
        <v>0</v>
      </c>
      <c r="BY290" s="41">
        <f t="shared" si="414"/>
        <v>0</v>
      </c>
      <c r="BZ290" s="41">
        <f t="shared" si="391"/>
        <v>0</v>
      </c>
      <c r="CA290" s="41">
        <f t="shared" si="392"/>
        <v>0</v>
      </c>
      <c r="CB290" s="41">
        <f t="shared" si="393"/>
        <v>0</v>
      </c>
      <c r="CC290" s="41">
        <f t="shared" si="394"/>
        <v>0</v>
      </c>
      <c r="CD290" s="41">
        <f t="shared" si="395"/>
        <v>0</v>
      </c>
      <c r="CE290" s="41">
        <f t="shared" si="396"/>
        <v>0</v>
      </c>
      <c r="CF290" s="41">
        <f t="shared" si="397"/>
        <v>0</v>
      </c>
      <c r="CG290" s="21"/>
      <c r="CH290" s="50">
        <f t="shared" si="398"/>
        <v>0</v>
      </c>
      <c r="CI290" s="50">
        <f t="shared" si="399"/>
        <v>0</v>
      </c>
      <c r="CJ290" s="50">
        <f t="shared" si="400"/>
        <v>0</v>
      </c>
      <c r="CK290" s="50"/>
      <c r="CL290" s="41">
        <f t="shared" ca="1" si="401"/>
        <v>0</v>
      </c>
      <c r="CM290" s="34"/>
      <c r="CN290" s="41">
        <f t="shared" si="402"/>
        <v>0</v>
      </c>
      <c r="CO290" s="41">
        <f t="shared" si="403"/>
        <v>0</v>
      </c>
      <c r="CP290" s="41">
        <f t="shared" si="404"/>
        <v>0</v>
      </c>
      <c r="CQ290" s="41">
        <f t="shared" si="405"/>
        <v>0</v>
      </c>
      <c r="CR290" s="41">
        <f t="shared" si="406"/>
        <v>0</v>
      </c>
      <c r="CS290" s="34"/>
      <c r="CT290" s="41">
        <f t="shared" si="417"/>
        <v>0</v>
      </c>
      <c r="CU290" s="34"/>
      <c r="CV290" s="39"/>
    </row>
    <row r="291" spans="1:100" ht="21" x14ac:dyDescent="0.35">
      <c r="A291" s="57"/>
      <c r="B291" s="128"/>
      <c r="C291" s="105"/>
      <c r="D291" s="149"/>
      <c r="E291" s="149"/>
      <c r="F291" s="144"/>
      <c r="G291" s="145"/>
      <c r="H291" s="144"/>
      <c r="I291" s="132"/>
      <c r="J291" s="98"/>
      <c r="K291" s="98"/>
      <c r="L291" s="98"/>
      <c r="M291" s="99"/>
      <c r="N291" s="147"/>
      <c r="O291" s="148"/>
      <c r="P291" s="101"/>
      <c r="Q291" s="135"/>
      <c r="R291" s="135"/>
      <c r="S291" s="135"/>
      <c r="T291" s="100"/>
      <c r="U291" s="100"/>
      <c r="V291" s="137"/>
      <c r="W291" s="138"/>
      <c r="X291" s="128"/>
      <c r="Y291" s="128"/>
      <c r="Z291" s="146"/>
      <c r="AA291" s="160"/>
      <c r="AB291" s="27"/>
      <c r="AC291" s="34"/>
      <c r="AD291" s="41">
        <f t="shared" si="360"/>
        <v>0</v>
      </c>
      <c r="AE291" s="41">
        <f t="shared" si="361"/>
        <v>0</v>
      </c>
      <c r="AF291" s="41">
        <f t="shared" ca="1" si="362"/>
        <v>0</v>
      </c>
      <c r="AG291" s="41">
        <f t="shared" ca="1" si="363"/>
        <v>0</v>
      </c>
      <c r="AH291" s="34"/>
      <c r="AI291" s="109" t="str">
        <f t="shared" si="415"/>
        <v/>
      </c>
      <c r="AJ291" s="109">
        <f t="shared" si="364"/>
        <v>0</v>
      </c>
      <c r="AK291" s="109">
        <f t="shared" si="365"/>
        <v>0</v>
      </c>
      <c r="AL291" s="34"/>
      <c r="AM291" s="41">
        <f t="shared" si="366"/>
        <v>0</v>
      </c>
      <c r="AN291" s="41">
        <f t="shared" si="407"/>
        <v>0</v>
      </c>
      <c r="AO291" s="41">
        <f t="shared" si="367"/>
        <v>0</v>
      </c>
      <c r="AP291" s="41">
        <f t="shared" si="408"/>
        <v>0</v>
      </c>
      <c r="AQ291" s="41">
        <f t="shared" ca="1" si="368"/>
        <v>0</v>
      </c>
      <c r="AR291" s="41">
        <f t="shared" ca="1" si="409"/>
        <v>0</v>
      </c>
      <c r="AS291" s="41">
        <f t="shared" si="369"/>
        <v>0</v>
      </c>
      <c r="AT291" s="41">
        <f t="shared" si="410"/>
        <v>0</v>
      </c>
      <c r="AU291" s="41">
        <f t="shared" si="370"/>
        <v>0</v>
      </c>
      <c r="AV291" s="41">
        <f t="shared" si="411"/>
        <v>0</v>
      </c>
      <c r="AW291" s="34"/>
      <c r="AX291" s="34"/>
      <c r="AY291" s="41">
        <f t="shared" si="371"/>
        <v>0</v>
      </c>
      <c r="AZ291" s="41">
        <f t="shared" si="372"/>
        <v>0</v>
      </c>
      <c r="BA291" s="41">
        <f t="shared" si="416"/>
        <v>0</v>
      </c>
      <c r="BB291" s="41">
        <f t="shared" si="373"/>
        <v>0</v>
      </c>
      <c r="BC291" s="41">
        <f t="shared" si="374"/>
        <v>0</v>
      </c>
      <c r="BD291" s="34"/>
      <c r="BE291" s="41">
        <f t="shared" si="375"/>
        <v>0</v>
      </c>
      <c r="BF291" s="41">
        <f t="shared" si="376"/>
        <v>0</v>
      </c>
      <c r="BG291" s="41">
        <f t="shared" si="377"/>
        <v>0</v>
      </c>
      <c r="BH291" s="41">
        <f t="shared" si="378"/>
        <v>0</v>
      </c>
      <c r="BI291" s="41">
        <f t="shared" si="379"/>
        <v>0</v>
      </c>
      <c r="BJ291" s="41">
        <f t="shared" si="380"/>
        <v>0</v>
      </c>
      <c r="BK291" s="21"/>
      <c r="BL291" s="41">
        <f t="shared" si="412"/>
        <v>0</v>
      </c>
      <c r="BM291" s="41">
        <f t="shared" si="413"/>
        <v>0</v>
      </c>
      <c r="BN291" s="41">
        <f t="shared" si="381"/>
        <v>0</v>
      </c>
      <c r="BO291" s="41">
        <f t="shared" si="382"/>
        <v>0</v>
      </c>
      <c r="BP291" s="41">
        <f t="shared" si="383"/>
        <v>0</v>
      </c>
      <c r="BQ291" s="41">
        <f t="shared" si="384"/>
        <v>0</v>
      </c>
      <c r="BR291" s="41">
        <f t="shared" si="385"/>
        <v>0</v>
      </c>
      <c r="BS291" s="34"/>
      <c r="BT291" s="41">
        <f t="shared" si="386"/>
        <v>0</v>
      </c>
      <c r="BU291" s="41">
        <f t="shared" si="387"/>
        <v>0</v>
      </c>
      <c r="BV291" s="41">
        <f t="shared" si="388"/>
        <v>0</v>
      </c>
      <c r="BW291" s="41">
        <f t="shared" si="389"/>
        <v>0</v>
      </c>
      <c r="BX291" s="41">
        <f t="shared" si="390"/>
        <v>0</v>
      </c>
      <c r="BY291" s="41">
        <f t="shared" si="414"/>
        <v>0</v>
      </c>
      <c r="BZ291" s="41">
        <f t="shared" si="391"/>
        <v>0</v>
      </c>
      <c r="CA291" s="41">
        <f t="shared" si="392"/>
        <v>0</v>
      </c>
      <c r="CB291" s="41">
        <f t="shared" si="393"/>
        <v>0</v>
      </c>
      <c r="CC291" s="41">
        <f t="shared" si="394"/>
        <v>0</v>
      </c>
      <c r="CD291" s="41">
        <f t="shared" si="395"/>
        <v>0</v>
      </c>
      <c r="CE291" s="41">
        <f t="shared" si="396"/>
        <v>0</v>
      </c>
      <c r="CF291" s="41">
        <f t="shared" si="397"/>
        <v>0</v>
      </c>
      <c r="CG291" s="21"/>
      <c r="CH291" s="50">
        <f t="shared" si="398"/>
        <v>0</v>
      </c>
      <c r="CI291" s="50">
        <f t="shared" si="399"/>
        <v>0</v>
      </c>
      <c r="CJ291" s="50">
        <f t="shared" si="400"/>
        <v>0</v>
      </c>
      <c r="CK291" s="50"/>
      <c r="CL291" s="41">
        <f t="shared" ca="1" si="401"/>
        <v>0</v>
      </c>
      <c r="CM291" s="34"/>
      <c r="CN291" s="41">
        <f t="shared" si="402"/>
        <v>0</v>
      </c>
      <c r="CO291" s="41">
        <f t="shared" si="403"/>
        <v>0</v>
      </c>
      <c r="CP291" s="41">
        <f t="shared" si="404"/>
        <v>0</v>
      </c>
      <c r="CQ291" s="41">
        <f t="shared" si="405"/>
        <v>0</v>
      </c>
      <c r="CR291" s="41">
        <f t="shared" si="406"/>
        <v>0</v>
      </c>
      <c r="CS291" s="34"/>
      <c r="CT291" s="41">
        <f t="shared" si="417"/>
        <v>0</v>
      </c>
      <c r="CU291" s="34"/>
      <c r="CV291" s="39"/>
    </row>
    <row r="292" spans="1:100" ht="21" x14ac:dyDescent="0.35">
      <c r="A292" s="57"/>
      <c r="B292" s="128"/>
      <c r="C292" s="105"/>
      <c r="D292" s="149"/>
      <c r="E292" s="149"/>
      <c r="F292" s="144"/>
      <c r="G292" s="145"/>
      <c r="H292" s="144"/>
      <c r="I292" s="132"/>
      <c r="J292" s="98"/>
      <c r="K292" s="98"/>
      <c r="L292" s="98"/>
      <c r="M292" s="99"/>
      <c r="N292" s="147"/>
      <c r="O292" s="148"/>
      <c r="P292" s="101"/>
      <c r="Q292" s="135"/>
      <c r="R292" s="135"/>
      <c r="S292" s="135"/>
      <c r="T292" s="100"/>
      <c r="U292" s="100"/>
      <c r="V292" s="137"/>
      <c r="W292" s="138"/>
      <c r="X292" s="128"/>
      <c r="Y292" s="128"/>
      <c r="Z292" s="146"/>
      <c r="AA292" s="160"/>
      <c r="AB292" s="27"/>
      <c r="AC292" s="34"/>
      <c r="AD292" s="41">
        <f t="shared" si="360"/>
        <v>0</v>
      </c>
      <c r="AE292" s="41">
        <f t="shared" si="361"/>
        <v>0</v>
      </c>
      <c r="AF292" s="41">
        <f t="shared" ca="1" si="362"/>
        <v>0</v>
      </c>
      <c r="AG292" s="41">
        <f t="shared" ca="1" si="363"/>
        <v>0</v>
      </c>
      <c r="AH292" s="34"/>
      <c r="AI292" s="109" t="str">
        <f t="shared" si="415"/>
        <v/>
      </c>
      <c r="AJ292" s="109">
        <f t="shared" si="364"/>
        <v>0</v>
      </c>
      <c r="AK292" s="109">
        <f t="shared" si="365"/>
        <v>0</v>
      </c>
      <c r="AL292" s="34"/>
      <c r="AM292" s="41">
        <f t="shared" si="366"/>
        <v>0</v>
      </c>
      <c r="AN292" s="41">
        <f t="shared" si="407"/>
        <v>0</v>
      </c>
      <c r="AO292" s="41">
        <f t="shared" si="367"/>
        <v>0</v>
      </c>
      <c r="AP292" s="41">
        <f t="shared" si="408"/>
        <v>0</v>
      </c>
      <c r="AQ292" s="41">
        <f t="shared" ca="1" si="368"/>
        <v>0</v>
      </c>
      <c r="AR292" s="41">
        <f t="shared" ca="1" si="409"/>
        <v>0</v>
      </c>
      <c r="AS292" s="41">
        <f t="shared" si="369"/>
        <v>0</v>
      </c>
      <c r="AT292" s="41">
        <f t="shared" si="410"/>
        <v>0</v>
      </c>
      <c r="AU292" s="41">
        <f t="shared" si="370"/>
        <v>0</v>
      </c>
      <c r="AV292" s="41">
        <f t="shared" si="411"/>
        <v>0</v>
      </c>
      <c r="AW292" s="34"/>
      <c r="AX292" s="34"/>
      <c r="AY292" s="41">
        <f t="shared" si="371"/>
        <v>0</v>
      </c>
      <c r="AZ292" s="41">
        <f t="shared" si="372"/>
        <v>0</v>
      </c>
      <c r="BA292" s="41">
        <f t="shared" si="416"/>
        <v>0</v>
      </c>
      <c r="BB292" s="41">
        <f t="shared" si="373"/>
        <v>0</v>
      </c>
      <c r="BC292" s="41">
        <f t="shared" si="374"/>
        <v>0</v>
      </c>
      <c r="BD292" s="34"/>
      <c r="BE292" s="41">
        <f t="shared" si="375"/>
        <v>0</v>
      </c>
      <c r="BF292" s="41">
        <f t="shared" si="376"/>
        <v>0</v>
      </c>
      <c r="BG292" s="41">
        <f t="shared" si="377"/>
        <v>0</v>
      </c>
      <c r="BH292" s="41">
        <f t="shared" si="378"/>
        <v>0</v>
      </c>
      <c r="BI292" s="41">
        <f t="shared" si="379"/>
        <v>0</v>
      </c>
      <c r="BJ292" s="41">
        <f t="shared" si="380"/>
        <v>0</v>
      </c>
      <c r="BK292" s="21"/>
      <c r="BL292" s="41">
        <f t="shared" si="412"/>
        <v>0</v>
      </c>
      <c r="BM292" s="41">
        <f t="shared" si="413"/>
        <v>0</v>
      </c>
      <c r="BN292" s="41">
        <f t="shared" si="381"/>
        <v>0</v>
      </c>
      <c r="BO292" s="41">
        <f t="shared" si="382"/>
        <v>0</v>
      </c>
      <c r="BP292" s="41">
        <f t="shared" si="383"/>
        <v>0</v>
      </c>
      <c r="BQ292" s="41">
        <f t="shared" si="384"/>
        <v>0</v>
      </c>
      <c r="BR292" s="41">
        <f t="shared" si="385"/>
        <v>0</v>
      </c>
      <c r="BS292" s="34"/>
      <c r="BT292" s="41">
        <f t="shared" si="386"/>
        <v>0</v>
      </c>
      <c r="BU292" s="41">
        <f t="shared" si="387"/>
        <v>0</v>
      </c>
      <c r="BV292" s="41">
        <f t="shared" si="388"/>
        <v>0</v>
      </c>
      <c r="BW292" s="41">
        <f t="shared" si="389"/>
        <v>0</v>
      </c>
      <c r="BX292" s="41">
        <f t="shared" si="390"/>
        <v>0</v>
      </c>
      <c r="BY292" s="41">
        <f t="shared" si="414"/>
        <v>0</v>
      </c>
      <c r="BZ292" s="41">
        <f t="shared" si="391"/>
        <v>0</v>
      </c>
      <c r="CA292" s="41">
        <f t="shared" si="392"/>
        <v>0</v>
      </c>
      <c r="CB292" s="41">
        <f t="shared" si="393"/>
        <v>0</v>
      </c>
      <c r="CC292" s="41">
        <f t="shared" si="394"/>
        <v>0</v>
      </c>
      <c r="CD292" s="41">
        <f t="shared" si="395"/>
        <v>0</v>
      </c>
      <c r="CE292" s="41">
        <f t="shared" si="396"/>
        <v>0</v>
      </c>
      <c r="CF292" s="41">
        <f t="shared" si="397"/>
        <v>0</v>
      </c>
      <c r="CG292" s="21"/>
      <c r="CH292" s="50">
        <f t="shared" si="398"/>
        <v>0</v>
      </c>
      <c r="CI292" s="50">
        <f t="shared" si="399"/>
        <v>0</v>
      </c>
      <c r="CJ292" s="50">
        <f t="shared" si="400"/>
        <v>0</v>
      </c>
      <c r="CK292" s="50"/>
      <c r="CL292" s="41">
        <f t="shared" ca="1" si="401"/>
        <v>0</v>
      </c>
      <c r="CM292" s="34"/>
      <c r="CN292" s="41">
        <f t="shared" si="402"/>
        <v>0</v>
      </c>
      <c r="CO292" s="41">
        <f t="shared" si="403"/>
        <v>0</v>
      </c>
      <c r="CP292" s="41">
        <f t="shared" si="404"/>
        <v>0</v>
      </c>
      <c r="CQ292" s="41">
        <f t="shared" si="405"/>
        <v>0</v>
      </c>
      <c r="CR292" s="41">
        <f t="shared" si="406"/>
        <v>0</v>
      </c>
      <c r="CS292" s="34"/>
      <c r="CT292" s="41">
        <f t="shared" si="417"/>
        <v>0</v>
      </c>
      <c r="CU292" s="34"/>
      <c r="CV292" s="39"/>
    </row>
    <row r="293" spans="1:100" ht="21" x14ac:dyDescent="0.35">
      <c r="A293" s="57"/>
      <c r="B293" s="128"/>
      <c r="C293" s="105"/>
      <c r="D293" s="149"/>
      <c r="E293" s="149"/>
      <c r="F293" s="144"/>
      <c r="G293" s="145"/>
      <c r="H293" s="144"/>
      <c r="I293" s="132"/>
      <c r="J293" s="98"/>
      <c r="K293" s="98"/>
      <c r="L293" s="98"/>
      <c r="M293" s="99"/>
      <c r="N293" s="147"/>
      <c r="O293" s="148"/>
      <c r="P293" s="101"/>
      <c r="Q293" s="135"/>
      <c r="R293" s="135"/>
      <c r="S293" s="135"/>
      <c r="T293" s="100"/>
      <c r="U293" s="100"/>
      <c r="V293" s="137"/>
      <c r="W293" s="138"/>
      <c r="X293" s="128"/>
      <c r="Y293" s="128"/>
      <c r="Z293" s="146"/>
      <c r="AA293" s="160"/>
      <c r="AB293" s="27"/>
      <c r="AC293" s="34"/>
      <c r="AD293" s="41">
        <f t="shared" si="360"/>
        <v>0</v>
      </c>
      <c r="AE293" s="41">
        <f t="shared" si="361"/>
        <v>0</v>
      </c>
      <c r="AF293" s="41">
        <f t="shared" ca="1" si="362"/>
        <v>0</v>
      </c>
      <c r="AG293" s="41">
        <f t="shared" ca="1" si="363"/>
        <v>0</v>
      </c>
      <c r="AH293" s="34"/>
      <c r="AI293" s="109" t="str">
        <f t="shared" si="415"/>
        <v/>
      </c>
      <c r="AJ293" s="109">
        <f t="shared" si="364"/>
        <v>0</v>
      </c>
      <c r="AK293" s="109">
        <f t="shared" si="365"/>
        <v>0</v>
      </c>
      <c r="AL293" s="34"/>
      <c r="AM293" s="41">
        <f t="shared" si="366"/>
        <v>0</v>
      </c>
      <c r="AN293" s="41">
        <f t="shared" si="407"/>
        <v>0</v>
      </c>
      <c r="AO293" s="41">
        <f t="shared" si="367"/>
        <v>0</v>
      </c>
      <c r="AP293" s="41">
        <f t="shared" si="408"/>
        <v>0</v>
      </c>
      <c r="AQ293" s="41">
        <f t="shared" ca="1" si="368"/>
        <v>0</v>
      </c>
      <c r="AR293" s="41">
        <f t="shared" ca="1" si="409"/>
        <v>0</v>
      </c>
      <c r="AS293" s="41">
        <f t="shared" si="369"/>
        <v>0</v>
      </c>
      <c r="AT293" s="41">
        <f t="shared" si="410"/>
        <v>0</v>
      </c>
      <c r="AU293" s="41">
        <f t="shared" si="370"/>
        <v>0</v>
      </c>
      <c r="AV293" s="41">
        <f t="shared" si="411"/>
        <v>0</v>
      </c>
      <c r="AW293" s="34"/>
      <c r="AX293" s="34"/>
      <c r="AY293" s="41">
        <f t="shared" si="371"/>
        <v>0</v>
      </c>
      <c r="AZ293" s="41">
        <f t="shared" si="372"/>
        <v>0</v>
      </c>
      <c r="BA293" s="41">
        <f t="shared" si="416"/>
        <v>0</v>
      </c>
      <c r="BB293" s="41">
        <f t="shared" si="373"/>
        <v>0</v>
      </c>
      <c r="BC293" s="41">
        <f t="shared" si="374"/>
        <v>0</v>
      </c>
      <c r="BD293" s="34"/>
      <c r="BE293" s="41">
        <f t="shared" si="375"/>
        <v>0</v>
      </c>
      <c r="BF293" s="41">
        <f t="shared" si="376"/>
        <v>0</v>
      </c>
      <c r="BG293" s="41">
        <f t="shared" si="377"/>
        <v>0</v>
      </c>
      <c r="BH293" s="41">
        <f t="shared" si="378"/>
        <v>0</v>
      </c>
      <c r="BI293" s="41">
        <f t="shared" si="379"/>
        <v>0</v>
      </c>
      <c r="BJ293" s="41">
        <f t="shared" si="380"/>
        <v>0</v>
      </c>
      <c r="BK293" s="21"/>
      <c r="BL293" s="41">
        <f t="shared" si="412"/>
        <v>0</v>
      </c>
      <c r="BM293" s="41">
        <f t="shared" si="413"/>
        <v>0</v>
      </c>
      <c r="BN293" s="41">
        <f t="shared" si="381"/>
        <v>0</v>
      </c>
      <c r="BO293" s="41">
        <f t="shared" si="382"/>
        <v>0</v>
      </c>
      <c r="BP293" s="41">
        <f t="shared" si="383"/>
        <v>0</v>
      </c>
      <c r="BQ293" s="41">
        <f t="shared" si="384"/>
        <v>0</v>
      </c>
      <c r="BR293" s="41">
        <f t="shared" si="385"/>
        <v>0</v>
      </c>
      <c r="BS293" s="34"/>
      <c r="BT293" s="41">
        <f t="shared" si="386"/>
        <v>0</v>
      </c>
      <c r="BU293" s="41">
        <f t="shared" si="387"/>
        <v>0</v>
      </c>
      <c r="BV293" s="41">
        <f t="shared" si="388"/>
        <v>0</v>
      </c>
      <c r="BW293" s="41">
        <f t="shared" si="389"/>
        <v>0</v>
      </c>
      <c r="BX293" s="41">
        <f t="shared" si="390"/>
        <v>0</v>
      </c>
      <c r="BY293" s="41">
        <f t="shared" si="414"/>
        <v>0</v>
      </c>
      <c r="BZ293" s="41">
        <f t="shared" si="391"/>
        <v>0</v>
      </c>
      <c r="CA293" s="41">
        <f t="shared" si="392"/>
        <v>0</v>
      </c>
      <c r="CB293" s="41">
        <f t="shared" si="393"/>
        <v>0</v>
      </c>
      <c r="CC293" s="41">
        <f t="shared" si="394"/>
        <v>0</v>
      </c>
      <c r="CD293" s="41">
        <f t="shared" si="395"/>
        <v>0</v>
      </c>
      <c r="CE293" s="41">
        <f t="shared" si="396"/>
        <v>0</v>
      </c>
      <c r="CF293" s="41">
        <f t="shared" si="397"/>
        <v>0</v>
      </c>
      <c r="CG293" s="21"/>
      <c r="CH293" s="50">
        <f t="shared" si="398"/>
        <v>0</v>
      </c>
      <c r="CI293" s="50">
        <f t="shared" si="399"/>
        <v>0</v>
      </c>
      <c r="CJ293" s="50">
        <f t="shared" si="400"/>
        <v>0</v>
      </c>
      <c r="CK293" s="50"/>
      <c r="CL293" s="41">
        <f t="shared" ca="1" si="401"/>
        <v>0</v>
      </c>
      <c r="CM293" s="34"/>
      <c r="CN293" s="41">
        <f t="shared" si="402"/>
        <v>0</v>
      </c>
      <c r="CO293" s="41">
        <f t="shared" si="403"/>
        <v>0</v>
      </c>
      <c r="CP293" s="41">
        <f t="shared" si="404"/>
        <v>0</v>
      </c>
      <c r="CQ293" s="41">
        <f t="shared" si="405"/>
        <v>0</v>
      </c>
      <c r="CR293" s="41">
        <f t="shared" si="406"/>
        <v>0</v>
      </c>
      <c r="CS293" s="34"/>
      <c r="CT293" s="41">
        <f t="shared" si="417"/>
        <v>0</v>
      </c>
      <c r="CU293" s="34"/>
      <c r="CV293" s="39"/>
    </row>
    <row r="294" spans="1:100" ht="21" x14ac:dyDescent="0.35">
      <c r="A294" s="57"/>
      <c r="B294" s="128"/>
      <c r="C294" s="105"/>
      <c r="D294" s="149"/>
      <c r="E294" s="149"/>
      <c r="F294" s="144"/>
      <c r="G294" s="145"/>
      <c r="H294" s="144"/>
      <c r="I294" s="132"/>
      <c r="J294" s="98"/>
      <c r="K294" s="98"/>
      <c r="L294" s="98"/>
      <c r="M294" s="99"/>
      <c r="N294" s="147"/>
      <c r="O294" s="148"/>
      <c r="P294" s="101"/>
      <c r="Q294" s="135"/>
      <c r="R294" s="135"/>
      <c r="S294" s="135"/>
      <c r="T294" s="100"/>
      <c r="U294" s="100"/>
      <c r="V294" s="137"/>
      <c r="W294" s="138"/>
      <c r="X294" s="128"/>
      <c r="Y294" s="128"/>
      <c r="Z294" s="146"/>
      <c r="AA294" s="160"/>
      <c r="AB294" s="27"/>
      <c r="AC294" s="34"/>
      <c r="AD294" s="41">
        <f t="shared" si="360"/>
        <v>0</v>
      </c>
      <c r="AE294" s="41">
        <f t="shared" si="361"/>
        <v>0</v>
      </c>
      <c r="AF294" s="41">
        <f t="shared" ca="1" si="362"/>
        <v>0</v>
      </c>
      <c r="AG294" s="41">
        <f t="shared" ca="1" si="363"/>
        <v>0</v>
      </c>
      <c r="AH294" s="34"/>
      <c r="AI294" s="109" t="str">
        <f t="shared" si="415"/>
        <v/>
      </c>
      <c r="AJ294" s="109">
        <f t="shared" si="364"/>
        <v>0</v>
      </c>
      <c r="AK294" s="109">
        <f t="shared" si="365"/>
        <v>0</v>
      </c>
      <c r="AL294" s="34"/>
      <c r="AM294" s="41">
        <f t="shared" si="366"/>
        <v>0</v>
      </c>
      <c r="AN294" s="41">
        <f t="shared" si="407"/>
        <v>0</v>
      </c>
      <c r="AO294" s="41">
        <f t="shared" si="367"/>
        <v>0</v>
      </c>
      <c r="AP294" s="41">
        <f t="shared" si="408"/>
        <v>0</v>
      </c>
      <c r="AQ294" s="41">
        <f t="shared" ca="1" si="368"/>
        <v>0</v>
      </c>
      <c r="AR294" s="41">
        <f t="shared" ca="1" si="409"/>
        <v>0</v>
      </c>
      <c r="AS294" s="41">
        <f t="shared" si="369"/>
        <v>0</v>
      </c>
      <c r="AT294" s="41">
        <f t="shared" si="410"/>
        <v>0</v>
      </c>
      <c r="AU294" s="41">
        <f t="shared" si="370"/>
        <v>0</v>
      </c>
      <c r="AV294" s="41">
        <f t="shared" si="411"/>
        <v>0</v>
      </c>
      <c r="AW294" s="34"/>
      <c r="AX294" s="34"/>
      <c r="AY294" s="41">
        <f t="shared" si="371"/>
        <v>0</v>
      </c>
      <c r="AZ294" s="41">
        <f t="shared" si="372"/>
        <v>0</v>
      </c>
      <c r="BA294" s="41">
        <f t="shared" si="416"/>
        <v>0</v>
      </c>
      <c r="BB294" s="41">
        <f t="shared" si="373"/>
        <v>0</v>
      </c>
      <c r="BC294" s="41">
        <f t="shared" si="374"/>
        <v>0</v>
      </c>
      <c r="BD294" s="34"/>
      <c r="BE294" s="41">
        <f t="shared" si="375"/>
        <v>0</v>
      </c>
      <c r="BF294" s="41">
        <f t="shared" si="376"/>
        <v>0</v>
      </c>
      <c r="BG294" s="41">
        <f t="shared" si="377"/>
        <v>0</v>
      </c>
      <c r="BH294" s="41">
        <f t="shared" si="378"/>
        <v>0</v>
      </c>
      <c r="BI294" s="41">
        <f t="shared" si="379"/>
        <v>0</v>
      </c>
      <c r="BJ294" s="41">
        <f t="shared" si="380"/>
        <v>0</v>
      </c>
      <c r="BK294" s="21"/>
      <c r="BL294" s="41">
        <f t="shared" si="412"/>
        <v>0</v>
      </c>
      <c r="BM294" s="41">
        <f t="shared" si="413"/>
        <v>0</v>
      </c>
      <c r="BN294" s="41">
        <f t="shared" si="381"/>
        <v>0</v>
      </c>
      <c r="BO294" s="41">
        <f t="shared" si="382"/>
        <v>0</v>
      </c>
      <c r="BP294" s="41">
        <f t="shared" si="383"/>
        <v>0</v>
      </c>
      <c r="BQ294" s="41">
        <f t="shared" si="384"/>
        <v>0</v>
      </c>
      <c r="BR294" s="41">
        <f t="shared" si="385"/>
        <v>0</v>
      </c>
      <c r="BS294" s="34"/>
      <c r="BT294" s="41">
        <f t="shared" si="386"/>
        <v>0</v>
      </c>
      <c r="BU294" s="41">
        <f t="shared" si="387"/>
        <v>0</v>
      </c>
      <c r="BV294" s="41">
        <f t="shared" si="388"/>
        <v>0</v>
      </c>
      <c r="BW294" s="41">
        <f t="shared" si="389"/>
        <v>0</v>
      </c>
      <c r="BX294" s="41">
        <f t="shared" si="390"/>
        <v>0</v>
      </c>
      <c r="BY294" s="41">
        <f t="shared" si="414"/>
        <v>0</v>
      </c>
      <c r="BZ294" s="41">
        <f t="shared" si="391"/>
        <v>0</v>
      </c>
      <c r="CA294" s="41">
        <f t="shared" si="392"/>
        <v>0</v>
      </c>
      <c r="CB294" s="41">
        <f t="shared" si="393"/>
        <v>0</v>
      </c>
      <c r="CC294" s="41">
        <f t="shared" si="394"/>
        <v>0</v>
      </c>
      <c r="CD294" s="41">
        <f t="shared" si="395"/>
        <v>0</v>
      </c>
      <c r="CE294" s="41">
        <f t="shared" si="396"/>
        <v>0</v>
      </c>
      <c r="CF294" s="41">
        <f t="shared" si="397"/>
        <v>0</v>
      </c>
      <c r="CG294" s="21"/>
      <c r="CH294" s="50">
        <f t="shared" si="398"/>
        <v>0</v>
      </c>
      <c r="CI294" s="50">
        <f t="shared" si="399"/>
        <v>0</v>
      </c>
      <c r="CJ294" s="50">
        <f t="shared" si="400"/>
        <v>0</v>
      </c>
      <c r="CK294" s="50"/>
      <c r="CL294" s="41">
        <f t="shared" ca="1" si="401"/>
        <v>0</v>
      </c>
      <c r="CM294" s="34"/>
      <c r="CN294" s="41">
        <f t="shared" si="402"/>
        <v>0</v>
      </c>
      <c r="CO294" s="41">
        <f t="shared" si="403"/>
        <v>0</v>
      </c>
      <c r="CP294" s="41">
        <f t="shared" si="404"/>
        <v>0</v>
      </c>
      <c r="CQ294" s="41">
        <f t="shared" si="405"/>
        <v>0</v>
      </c>
      <c r="CR294" s="41">
        <f t="shared" si="406"/>
        <v>0</v>
      </c>
      <c r="CS294" s="34"/>
      <c r="CT294" s="41">
        <f t="shared" si="417"/>
        <v>0</v>
      </c>
      <c r="CU294" s="34"/>
      <c r="CV294" s="39"/>
    </row>
    <row r="295" spans="1:100" ht="21" x14ac:dyDescent="0.35">
      <c r="A295" s="57"/>
      <c r="B295" s="128"/>
      <c r="C295" s="105"/>
      <c r="D295" s="149"/>
      <c r="E295" s="149"/>
      <c r="F295" s="144"/>
      <c r="G295" s="145"/>
      <c r="H295" s="144"/>
      <c r="I295" s="132"/>
      <c r="J295" s="98"/>
      <c r="K295" s="98"/>
      <c r="L295" s="98"/>
      <c r="M295" s="99"/>
      <c r="N295" s="147"/>
      <c r="O295" s="148"/>
      <c r="P295" s="101"/>
      <c r="Q295" s="135"/>
      <c r="R295" s="135"/>
      <c r="S295" s="135"/>
      <c r="T295" s="100"/>
      <c r="U295" s="100"/>
      <c r="V295" s="137"/>
      <c r="W295" s="138"/>
      <c r="X295" s="128"/>
      <c r="Y295" s="128"/>
      <c r="Z295" s="146"/>
      <c r="AA295" s="160"/>
      <c r="AB295" s="27"/>
      <c r="AC295" s="34"/>
      <c r="AD295" s="41">
        <f t="shared" si="360"/>
        <v>0</v>
      </c>
      <c r="AE295" s="41">
        <f t="shared" si="361"/>
        <v>0</v>
      </c>
      <c r="AF295" s="41">
        <f t="shared" ca="1" si="362"/>
        <v>0</v>
      </c>
      <c r="AG295" s="41">
        <f t="shared" ca="1" si="363"/>
        <v>0</v>
      </c>
      <c r="AH295" s="34"/>
      <c r="AI295" s="109" t="str">
        <f t="shared" si="415"/>
        <v/>
      </c>
      <c r="AJ295" s="109">
        <f t="shared" si="364"/>
        <v>0</v>
      </c>
      <c r="AK295" s="109">
        <f t="shared" si="365"/>
        <v>0</v>
      </c>
      <c r="AL295" s="34"/>
      <c r="AM295" s="41">
        <f t="shared" si="366"/>
        <v>0</v>
      </c>
      <c r="AN295" s="41">
        <f t="shared" si="407"/>
        <v>0</v>
      </c>
      <c r="AO295" s="41">
        <f t="shared" si="367"/>
        <v>0</v>
      </c>
      <c r="AP295" s="41">
        <f t="shared" si="408"/>
        <v>0</v>
      </c>
      <c r="AQ295" s="41">
        <f t="shared" ca="1" si="368"/>
        <v>0</v>
      </c>
      <c r="AR295" s="41">
        <f t="shared" ca="1" si="409"/>
        <v>0</v>
      </c>
      <c r="AS295" s="41">
        <f t="shared" si="369"/>
        <v>0</v>
      </c>
      <c r="AT295" s="41">
        <f t="shared" si="410"/>
        <v>0</v>
      </c>
      <c r="AU295" s="41">
        <f t="shared" si="370"/>
        <v>0</v>
      </c>
      <c r="AV295" s="41">
        <f t="shared" si="411"/>
        <v>0</v>
      </c>
      <c r="AW295" s="34"/>
      <c r="AX295" s="34"/>
      <c r="AY295" s="41">
        <f t="shared" si="371"/>
        <v>0</v>
      </c>
      <c r="AZ295" s="41">
        <f t="shared" si="372"/>
        <v>0</v>
      </c>
      <c r="BA295" s="41">
        <f t="shared" si="416"/>
        <v>0</v>
      </c>
      <c r="BB295" s="41">
        <f t="shared" si="373"/>
        <v>0</v>
      </c>
      <c r="BC295" s="41">
        <f t="shared" si="374"/>
        <v>0</v>
      </c>
      <c r="BD295" s="34"/>
      <c r="BE295" s="41">
        <f t="shared" si="375"/>
        <v>0</v>
      </c>
      <c r="BF295" s="41">
        <f t="shared" si="376"/>
        <v>0</v>
      </c>
      <c r="BG295" s="41">
        <f t="shared" si="377"/>
        <v>0</v>
      </c>
      <c r="BH295" s="41">
        <f t="shared" si="378"/>
        <v>0</v>
      </c>
      <c r="BI295" s="41">
        <f t="shared" si="379"/>
        <v>0</v>
      </c>
      <c r="BJ295" s="41">
        <f t="shared" si="380"/>
        <v>0</v>
      </c>
      <c r="BK295" s="21"/>
      <c r="BL295" s="41">
        <f t="shared" si="412"/>
        <v>0</v>
      </c>
      <c r="BM295" s="41">
        <f t="shared" si="413"/>
        <v>0</v>
      </c>
      <c r="BN295" s="41">
        <f t="shared" si="381"/>
        <v>0</v>
      </c>
      <c r="BO295" s="41">
        <f t="shared" si="382"/>
        <v>0</v>
      </c>
      <c r="BP295" s="41">
        <f t="shared" si="383"/>
        <v>0</v>
      </c>
      <c r="BQ295" s="41">
        <f t="shared" si="384"/>
        <v>0</v>
      </c>
      <c r="BR295" s="41">
        <f t="shared" si="385"/>
        <v>0</v>
      </c>
      <c r="BS295" s="34"/>
      <c r="BT295" s="41">
        <f t="shared" si="386"/>
        <v>0</v>
      </c>
      <c r="BU295" s="41">
        <f t="shared" si="387"/>
        <v>0</v>
      </c>
      <c r="BV295" s="41">
        <f t="shared" si="388"/>
        <v>0</v>
      </c>
      <c r="BW295" s="41">
        <f t="shared" si="389"/>
        <v>0</v>
      </c>
      <c r="BX295" s="41">
        <f t="shared" si="390"/>
        <v>0</v>
      </c>
      <c r="BY295" s="41">
        <f t="shared" si="414"/>
        <v>0</v>
      </c>
      <c r="BZ295" s="41">
        <f t="shared" si="391"/>
        <v>0</v>
      </c>
      <c r="CA295" s="41">
        <f t="shared" si="392"/>
        <v>0</v>
      </c>
      <c r="CB295" s="41">
        <f t="shared" si="393"/>
        <v>0</v>
      </c>
      <c r="CC295" s="41">
        <f t="shared" si="394"/>
        <v>0</v>
      </c>
      <c r="CD295" s="41">
        <f t="shared" si="395"/>
        <v>0</v>
      </c>
      <c r="CE295" s="41">
        <f t="shared" si="396"/>
        <v>0</v>
      </c>
      <c r="CF295" s="41">
        <f t="shared" si="397"/>
        <v>0</v>
      </c>
      <c r="CG295" s="21"/>
      <c r="CH295" s="50">
        <f t="shared" si="398"/>
        <v>0</v>
      </c>
      <c r="CI295" s="50">
        <f t="shared" si="399"/>
        <v>0</v>
      </c>
      <c r="CJ295" s="50">
        <f t="shared" si="400"/>
        <v>0</v>
      </c>
      <c r="CK295" s="50"/>
      <c r="CL295" s="41">
        <f t="shared" ca="1" si="401"/>
        <v>0</v>
      </c>
      <c r="CM295" s="34"/>
      <c r="CN295" s="41">
        <f t="shared" si="402"/>
        <v>0</v>
      </c>
      <c r="CO295" s="41">
        <f t="shared" si="403"/>
        <v>0</v>
      </c>
      <c r="CP295" s="41">
        <f t="shared" si="404"/>
        <v>0</v>
      </c>
      <c r="CQ295" s="41">
        <f t="shared" si="405"/>
        <v>0</v>
      </c>
      <c r="CR295" s="41">
        <f t="shared" si="406"/>
        <v>0</v>
      </c>
      <c r="CS295" s="34"/>
      <c r="CT295" s="41">
        <f t="shared" si="417"/>
        <v>0</v>
      </c>
      <c r="CU295" s="34"/>
      <c r="CV295" s="39"/>
    </row>
    <row r="296" spans="1:100" ht="21" x14ac:dyDescent="0.35">
      <c r="A296" s="57"/>
      <c r="B296" s="128"/>
      <c r="C296" s="105"/>
      <c r="D296" s="149"/>
      <c r="E296" s="149"/>
      <c r="F296" s="144"/>
      <c r="G296" s="145"/>
      <c r="H296" s="144"/>
      <c r="I296" s="132"/>
      <c r="J296" s="98"/>
      <c r="K296" s="98"/>
      <c r="L296" s="98"/>
      <c r="M296" s="99"/>
      <c r="N296" s="147"/>
      <c r="O296" s="148"/>
      <c r="P296" s="101"/>
      <c r="Q296" s="135"/>
      <c r="R296" s="135"/>
      <c r="S296" s="135"/>
      <c r="T296" s="100"/>
      <c r="U296" s="100"/>
      <c r="V296" s="137"/>
      <c r="W296" s="138"/>
      <c r="X296" s="128"/>
      <c r="Y296" s="128"/>
      <c r="Z296" s="146"/>
      <c r="AA296" s="160"/>
      <c r="AB296" s="27"/>
      <c r="AC296" s="34"/>
      <c r="AD296" s="41">
        <f t="shared" si="360"/>
        <v>0</v>
      </c>
      <c r="AE296" s="41">
        <f t="shared" si="361"/>
        <v>0</v>
      </c>
      <c r="AF296" s="41">
        <f t="shared" ca="1" si="362"/>
        <v>0</v>
      </c>
      <c r="AG296" s="41">
        <f t="shared" ca="1" si="363"/>
        <v>0</v>
      </c>
      <c r="AH296" s="34"/>
      <c r="AI296" s="109" t="str">
        <f t="shared" si="415"/>
        <v/>
      </c>
      <c r="AJ296" s="109">
        <f t="shared" si="364"/>
        <v>0</v>
      </c>
      <c r="AK296" s="109">
        <f t="shared" si="365"/>
        <v>0</v>
      </c>
      <c r="AL296" s="34"/>
      <c r="AM296" s="41">
        <f t="shared" si="366"/>
        <v>0</v>
      </c>
      <c r="AN296" s="41">
        <f t="shared" si="407"/>
        <v>0</v>
      </c>
      <c r="AO296" s="41">
        <f t="shared" si="367"/>
        <v>0</v>
      </c>
      <c r="AP296" s="41">
        <f t="shared" si="408"/>
        <v>0</v>
      </c>
      <c r="AQ296" s="41">
        <f t="shared" ca="1" si="368"/>
        <v>0</v>
      </c>
      <c r="AR296" s="41">
        <f t="shared" ca="1" si="409"/>
        <v>0</v>
      </c>
      <c r="AS296" s="41">
        <f t="shared" si="369"/>
        <v>0</v>
      </c>
      <c r="AT296" s="41">
        <f t="shared" si="410"/>
        <v>0</v>
      </c>
      <c r="AU296" s="41">
        <f t="shared" si="370"/>
        <v>0</v>
      </c>
      <c r="AV296" s="41">
        <f t="shared" si="411"/>
        <v>0</v>
      </c>
      <c r="AW296" s="34"/>
      <c r="AX296" s="34"/>
      <c r="AY296" s="41">
        <f t="shared" si="371"/>
        <v>0</v>
      </c>
      <c r="AZ296" s="41">
        <f t="shared" si="372"/>
        <v>0</v>
      </c>
      <c r="BA296" s="41">
        <f t="shared" si="416"/>
        <v>0</v>
      </c>
      <c r="BB296" s="41">
        <f t="shared" si="373"/>
        <v>0</v>
      </c>
      <c r="BC296" s="41">
        <f t="shared" si="374"/>
        <v>0</v>
      </c>
      <c r="BD296" s="34"/>
      <c r="BE296" s="41">
        <f t="shared" si="375"/>
        <v>0</v>
      </c>
      <c r="BF296" s="41">
        <f t="shared" si="376"/>
        <v>0</v>
      </c>
      <c r="BG296" s="41">
        <f t="shared" si="377"/>
        <v>0</v>
      </c>
      <c r="BH296" s="41">
        <f t="shared" si="378"/>
        <v>0</v>
      </c>
      <c r="BI296" s="41">
        <f t="shared" si="379"/>
        <v>0</v>
      </c>
      <c r="BJ296" s="41">
        <f t="shared" si="380"/>
        <v>0</v>
      </c>
      <c r="BK296" s="21"/>
      <c r="BL296" s="41">
        <f t="shared" si="412"/>
        <v>0</v>
      </c>
      <c r="BM296" s="41">
        <f t="shared" si="413"/>
        <v>0</v>
      </c>
      <c r="BN296" s="41">
        <f t="shared" si="381"/>
        <v>0</v>
      </c>
      <c r="BO296" s="41">
        <f t="shared" si="382"/>
        <v>0</v>
      </c>
      <c r="BP296" s="41">
        <f t="shared" si="383"/>
        <v>0</v>
      </c>
      <c r="BQ296" s="41">
        <f t="shared" si="384"/>
        <v>0</v>
      </c>
      <c r="BR296" s="41">
        <f t="shared" si="385"/>
        <v>0</v>
      </c>
      <c r="BS296" s="34"/>
      <c r="BT296" s="41">
        <f t="shared" si="386"/>
        <v>0</v>
      </c>
      <c r="BU296" s="41">
        <f t="shared" si="387"/>
        <v>0</v>
      </c>
      <c r="BV296" s="41">
        <f t="shared" si="388"/>
        <v>0</v>
      </c>
      <c r="BW296" s="41">
        <f t="shared" si="389"/>
        <v>0</v>
      </c>
      <c r="BX296" s="41">
        <f t="shared" si="390"/>
        <v>0</v>
      </c>
      <c r="BY296" s="41">
        <f t="shared" si="414"/>
        <v>0</v>
      </c>
      <c r="BZ296" s="41">
        <f t="shared" si="391"/>
        <v>0</v>
      </c>
      <c r="CA296" s="41">
        <f t="shared" si="392"/>
        <v>0</v>
      </c>
      <c r="CB296" s="41">
        <f t="shared" si="393"/>
        <v>0</v>
      </c>
      <c r="CC296" s="41">
        <f t="shared" si="394"/>
        <v>0</v>
      </c>
      <c r="CD296" s="41">
        <f t="shared" si="395"/>
        <v>0</v>
      </c>
      <c r="CE296" s="41">
        <f t="shared" si="396"/>
        <v>0</v>
      </c>
      <c r="CF296" s="41">
        <f t="shared" si="397"/>
        <v>0</v>
      </c>
      <c r="CG296" s="21"/>
      <c r="CH296" s="50">
        <f t="shared" si="398"/>
        <v>0</v>
      </c>
      <c r="CI296" s="50">
        <f t="shared" si="399"/>
        <v>0</v>
      </c>
      <c r="CJ296" s="50">
        <f t="shared" si="400"/>
        <v>0</v>
      </c>
      <c r="CK296" s="50"/>
      <c r="CL296" s="41">
        <f t="shared" ca="1" si="401"/>
        <v>0</v>
      </c>
      <c r="CM296" s="34"/>
      <c r="CN296" s="41">
        <f t="shared" si="402"/>
        <v>0</v>
      </c>
      <c r="CO296" s="41">
        <f t="shared" si="403"/>
        <v>0</v>
      </c>
      <c r="CP296" s="41">
        <f t="shared" si="404"/>
        <v>0</v>
      </c>
      <c r="CQ296" s="41">
        <f t="shared" si="405"/>
        <v>0</v>
      </c>
      <c r="CR296" s="41">
        <f t="shared" si="406"/>
        <v>0</v>
      </c>
      <c r="CS296" s="34"/>
      <c r="CT296" s="41">
        <f t="shared" si="417"/>
        <v>0</v>
      </c>
      <c r="CU296" s="34"/>
      <c r="CV296" s="39"/>
    </row>
    <row r="297" spans="1:100" ht="21" x14ac:dyDescent="0.35">
      <c r="A297" s="57"/>
      <c r="B297" s="128"/>
      <c r="C297" s="105"/>
      <c r="D297" s="149"/>
      <c r="E297" s="149"/>
      <c r="F297" s="144"/>
      <c r="G297" s="145"/>
      <c r="H297" s="144"/>
      <c r="I297" s="132"/>
      <c r="J297" s="98"/>
      <c r="K297" s="98"/>
      <c r="L297" s="98"/>
      <c r="M297" s="99"/>
      <c r="N297" s="147"/>
      <c r="O297" s="148"/>
      <c r="P297" s="101"/>
      <c r="Q297" s="135"/>
      <c r="R297" s="135"/>
      <c r="S297" s="135"/>
      <c r="T297" s="100"/>
      <c r="U297" s="100"/>
      <c r="V297" s="137"/>
      <c r="W297" s="138"/>
      <c r="X297" s="128"/>
      <c r="Y297" s="128"/>
      <c r="Z297" s="146"/>
      <c r="AA297" s="160"/>
      <c r="AB297" s="27"/>
      <c r="AC297" s="34"/>
      <c r="AD297" s="41">
        <f t="shared" si="360"/>
        <v>0</v>
      </c>
      <c r="AE297" s="41">
        <f t="shared" si="361"/>
        <v>0</v>
      </c>
      <c r="AF297" s="41">
        <f t="shared" ca="1" si="362"/>
        <v>0</v>
      </c>
      <c r="AG297" s="41">
        <f t="shared" ca="1" si="363"/>
        <v>0</v>
      </c>
      <c r="AH297" s="34"/>
      <c r="AI297" s="109" t="str">
        <f t="shared" si="415"/>
        <v/>
      </c>
      <c r="AJ297" s="109">
        <f t="shared" si="364"/>
        <v>0</v>
      </c>
      <c r="AK297" s="109">
        <f t="shared" si="365"/>
        <v>0</v>
      </c>
      <c r="AL297" s="34"/>
      <c r="AM297" s="41">
        <f t="shared" si="366"/>
        <v>0</v>
      </c>
      <c r="AN297" s="41">
        <f t="shared" si="407"/>
        <v>0</v>
      </c>
      <c r="AO297" s="41">
        <f t="shared" si="367"/>
        <v>0</v>
      </c>
      <c r="AP297" s="41">
        <f t="shared" si="408"/>
        <v>0</v>
      </c>
      <c r="AQ297" s="41">
        <f t="shared" ca="1" si="368"/>
        <v>0</v>
      </c>
      <c r="AR297" s="41">
        <f t="shared" ca="1" si="409"/>
        <v>0</v>
      </c>
      <c r="AS297" s="41">
        <f t="shared" si="369"/>
        <v>0</v>
      </c>
      <c r="AT297" s="41">
        <f t="shared" si="410"/>
        <v>0</v>
      </c>
      <c r="AU297" s="41">
        <f t="shared" si="370"/>
        <v>0</v>
      </c>
      <c r="AV297" s="41">
        <f t="shared" si="411"/>
        <v>0</v>
      </c>
      <c r="AW297" s="34"/>
      <c r="AX297" s="34"/>
      <c r="AY297" s="41">
        <f t="shared" si="371"/>
        <v>0</v>
      </c>
      <c r="AZ297" s="41">
        <f t="shared" si="372"/>
        <v>0</v>
      </c>
      <c r="BA297" s="41">
        <f t="shared" si="416"/>
        <v>0</v>
      </c>
      <c r="BB297" s="41">
        <f t="shared" si="373"/>
        <v>0</v>
      </c>
      <c r="BC297" s="41">
        <f t="shared" si="374"/>
        <v>0</v>
      </c>
      <c r="BD297" s="34"/>
      <c r="BE297" s="41">
        <f t="shared" si="375"/>
        <v>0</v>
      </c>
      <c r="BF297" s="41">
        <f t="shared" si="376"/>
        <v>0</v>
      </c>
      <c r="BG297" s="41">
        <f t="shared" si="377"/>
        <v>0</v>
      </c>
      <c r="BH297" s="41">
        <f t="shared" si="378"/>
        <v>0</v>
      </c>
      <c r="BI297" s="41">
        <f t="shared" si="379"/>
        <v>0</v>
      </c>
      <c r="BJ297" s="41">
        <f t="shared" si="380"/>
        <v>0</v>
      </c>
      <c r="BK297" s="21"/>
      <c r="BL297" s="41">
        <f t="shared" si="412"/>
        <v>0</v>
      </c>
      <c r="BM297" s="41">
        <f t="shared" si="413"/>
        <v>0</v>
      </c>
      <c r="BN297" s="41">
        <f t="shared" si="381"/>
        <v>0</v>
      </c>
      <c r="BO297" s="41">
        <f t="shared" si="382"/>
        <v>0</v>
      </c>
      <c r="BP297" s="41">
        <f t="shared" si="383"/>
        <v>0</v>
      </c>
      <c r="BQ297" s="41">
        <f t="shared" si="384"/>
        <v>0</v>
      </c>
      <c r="BR297" s="41">
        <f t="shared" si="385"/>
        <v>0</v>
      </c>
      <c r="BS297" s="34"/>
      <c r="BT297" s="41">
        <f t="shared" si="386"/>
        <v>0</v>
      </c>
      <c r="BU297" s="41">
        <f t="shared" si="387"/>
        <v>0</v>
      </c>
      <c r="BV297" s="41">
        <f t="shared" si="388"/>
        <v>0</v>
      </c>
      <c r="BW297" s="41">
        <f t="shared" si="389"/>
        <v>0</v>
      </c>
      <c r="BX297" s="41">
        <f t="shared" si="390"/>
        <v>0</v>
      </c>
      <c r="BY297" s="41">
        <f t="shared" si="414"/>
        <v>0</v>
      </c>
      <c r="BZ297" s="41">
        <f t="shared" si="391"/>
        <v>0</v>
      </c>
      <c r="CA297" s="41">
        <f t="shared" si="392"/>
        <v>0</v>
      </c>
      <c r="CB297" s="41">
        <f t="shared" si="393"/>
        <v>0</v>
      </c>
      <c r="CC297" s="41">
        <f t="shared" si="394"/>
        <v>0</v>
      </c>
      <c r="CD297" s="41">
        <f t="shared" si="395"/>
        <v>0</v>
      </c>
      <c r="CE297" s="41">
        <f t="shared" si="396"/>
        <v>0</v>
      </c>
      <c r="CF297" s="41">
        <f t="shared" si="397"/>
        <v>0</v>
      </c>
      <c r="CG297" s="21"/>
      <c r="CH297" s="50">
        <f t="shared" si="398"/>
        <v>0</v>
      </c>
      <c r="CI297" s="50">
        <f t="shared" si="399"/>
        <v>0</v>
      </c>
      <c r="CJ297" s="50">
        <f t="shared" si="400"/>
        <v>0</v>
      </c>
      <c r="CK297" s="50"/>
      <c r="CL297" s="41">
        <f t="shared" ca="1" si="401"/>
        <v>0</v>
      </c>
      <c r="CM297" s="34"/>
      <c r="CN297" s="41">
        <f t="shared" si="402"/>
        <v>0</v>
      </c>
      <c r="CO297" s="41">
        <f t="shared" si="403"/>
        <v>0</v>
      </c>
      <c r="CP297" s="41">
        <f t="shared" si="404"/>
        <v>0</v>
      </c>
      <c r="CQ297" s="41">
        <f t="shared" si="405"/>
        <v>0</v>
      </c>
      <c r="CR297" s="41">
        <f t="shared" si="406"/>
        <v>0</v>
      </c>
      <c r="CS297" s="34"/>
      <c r="CT297" s="41">
        <f t="shared" si="417"/>
        <v>0</v>
      </c>
      <c r="CU297" s="34"/>
      <c r="CV297" s="39"/>
    </row>
    <row r="298" spans="1:100" ht="21" x14ac:dyDescent="0.35">
      <c r="A298" s="57"/>
      <c r="B298" s="128"/>
      <c r="C298" s="105"/>
      <c r="D298" s="149"/>
      <c r="E298" s="149"/>
      <c r="F298" s="144"/>
      <c r="G298" s="145"/>
      <c r="H298" s="144"/>
      <c r="I298" s="132"/>
      <c r="J298" s="98"/>
      <c r="K298" s="98"/>
      <c r="L298" s="98"/>
      <c r="M298" s="99"/>
      <c r="N298" s="147"/>
      <c r="O298" s="148"/>
      <c r="P298" s="101"/>
      <c r="Q298" s="135"/>
      <c r="R298" s="135"/>
      <c r="S298" s="135"/>
      <c r="T298" s="100"/>
      <c r="U298" s="100"/>
      <c r="V298" s="137"/>
      <c r="W298" s="138"/>
      <c r="X298" s="128"/>
      <c r="Y298" s="128"/>
      <c r="Z298" s="146"/>
      <c r="AA298" s="160"/>
      <c r="AB298" s="27"/>
      <c r="AC298" s="34"/>
      <c r="AD298" s="41">
        <f t="shared" si="360"/>
        <v>0</v>
      </c>
      <c r="AE298" s="41">
        <f t="shared" si="361"/>
        <v>0</v>
      </c>
      <c r="AF298" s="41">
        <f t="shared" ca="1" si="362"/>
        <v>0</v>
      </c>
      <c r="AG298" s="41">
        <f t="shared" ca="1" si="363"/>
        <v>0</v>
      </c>
      <c r="AH298" s="34"/>
      <c r="AI298" s="109" t="str">
        <f t="shared" si="415"/>
        <v/>
      </c>
      <c r="AJ298" s="109">
        <f t="shared" si="364"/>
        <v>0</v>
      </c>
      <c r="AK298" s="109">
        <f t="shared" si="365"/>
        <v>0</v>
      </c>
      <c r="AL298" s="34"/>
      <c r="AM298" s="41">
        <f t="shared" si="366"/>
        <v>0</v>
      </c>
      <c r="AN298" s="41">
        <f t="shared" si="407"/>
        <v>0</v>
      </c>
      <c r="AO298" s="41">
        <f t="shared" si="367"/>
        <v>0</v>
      </c>
      <c r="AP298" s="41">
        <f t="shared" si="408"/>
        <v>0</v>
      </c>
      <c r="AQ298" s="41">
        <f t="shared" ca="1" si="368"/>
        <v>0</v>
      </c>
      <c r="AR298" s="41">
        <f t="shared" ca="1" si="409"/>
        <v>0</v>
      </c>
      <c r="AS298" s="41">
        <f t="shared" si="369"/>
        <v>0</v>
      </c>
      <c r="AT298" s="41">
        <f t="shared" si="410"/>
        <v>0</v>
      </c>
      <c r="AU298" s="41">
        <f t="shared" si="370"/>
        <v>0</v>
      </c>
      <c r="AV298" s="41">
        <f t="shared" si="411"/>
        <v>0</v>
      </c>
      <c r="AW298" s="34"/>
      <c r="AX298" s="34"/>
      <c r="AY298" s="41">
        <f t="shared" si="371"/>
        <v>0</v>
      </c>
      <c r="AZ298" s="41">
        <f t="shared" si="372"/>
        <v>0</v>
      </c>
      <c r="BA298" s="41">
        <f t="shared" si="416"/>
        <v>0</v>
      </c>
      <c r="BB298" s="41">
        <f t="shared" si="373"/>
        <v>0</v>
      </c>
      <c r="BC298" s="41">
        <f t="shared" si="374"/>
        <v>0</v>
      </c>
      <c r="BD298" s="34"/>
      <c r="BE298" s="41">
        <f t="shared" si="375"/>
        <v>0</v>
      </c>
      <c r="BF298" s="41">
        <f t="shared" si="376"/>
        <v>0</v>
      </c>
      <c r="BG298" s="41">
        <f t="shared" si="377"/>
        <v>0</v>
      </c>
      <c r="BH298" s="41">
        <f t="shared" si="378"/>
        <v>0</v>
      </c>
      <c r="BI298" s="41">
        <f t="shared" si="379"/>
        <v>0</v>
      </c>
      <c r="BJ298" s="41">
        <f t="shared" si="380"/>
        <v>0</v>
      </c>
      <c r="BK298" s="21"/>
      <c r="BL298" s="41">
        <f t="shared" si="412"/>
        <v>0</v>
      </c>
      <c r="BM298" s="41">
        <f t="shared" si="413"/>
        <v>0</v>
      </c>
      <c r="BN298" s="41">
        <f t="shared" si="381"/>
        <v>0</v>
      </c>
      <c r="BO298" s="41">
        <f t="shared" si="382"/>
        <v>0</v>
      </c>
      <c r="BP298" s="41">
        <f t="shared" si="383"/>
        <v>0</v>
      </c>
      <c r="BQ298" s="41">
        <f t="shared" si="384"/>
        <v>0</v>
      </c>
      <c r="BR298" s="41">
        <f t="shared" si="385"/>
        <v>0</v>
      </c>
      <c r="BS298" s="34"/>
      <c r="BT298" s="41">
        <f t="shared" si="386"/>
        <v>0</v>
      </c>
      <c r="BU298" s="41">
        <f t="shared" si="387"/>
        <v>0</v>
      </c>
      <c r="BV298" s="41">
        <f t="shared" si="388"/>
        <v>0</v>
      </c>
      <c r="BW298" s="41">
        <f t="shared" si="389"/>
        <v>0</v>
      </c>
      <c r="BX298" s="41">
        <f t="shared" si="390"/>
        <v>0</v>
      </c>
      <c r="BY298" s="41">
        <f t="shared" si="414"/>
        <v>0</v>
      </c>
      <c r="BZ298" s="41">
        <f t="shared" si="391"/>
        <v>0</v>
      </c>
      <c r="CA298" s="41">
        <f t="shared" si="392"/>
        <v>0</v>
      </c>
      <c r="CB298" s="41">
        <f t="shared" si="393"/>
        <v>0</v>
      </c>
      <c r="CC298" s="41">
        <f t="shared" si="394"/>
        <v>0</v>
      </c>
      <c r="CD298" s="41">
        <f t="shared" si="395"/>
        <v>0</v>
      </c>
      <c r="CE298" s="41">
        <f t="shared" si="396"/>
        <v>0</v>
      </c>
      <c r="CF298" s="41">
        <f t="shared" si="397"/>
        <v>0</v>
      </c>
      <c r="CG298" s="21"/>
      <c r="CH298" s="50">
        <f t="shared" si="398"/>
        <v>0</v>
      </c>
      <c r="CI298" s="50">
        <f t="shared" si="399"/>
        <v>0</v>
      </c>
      <c r="CJ298" s="50">
        <f t="shared" si="400"/>
        <v>0</v>
      </c>
      <c r="CK298" s="50"/>
      <c r="CL298" s="41">
        <f t="shared" ca="1" si="401"/>
        <v>0</v>
      </c>
      <c r="CM298" s="34"/>
      <c r="CN298" s="41">
        <f t="shared" si="402"/>
        <v>0</v>
      </c>
      <c r="CO298" s="41">
        <f t="shared" si="403"/>
        <v>0</v>
      </c>
      <c r="CP298" s="41">
        <f t="shared" si="404"/>
        <v>0</v>
      </c>
      <c r="CQ298" s="41">
        <f t="shared" si="405"/>
        <v>0</v>
      </c>
      <c r="CR298" s="41">
        <f t="shared" si="406"/>
        <v>0</v>
      </c>
      <c r="CS298" s="34"/>
      <c r="CT298" s="41">
        <f t="shared" si="417"/>
        <v>0</v>
      </c>
      <c r="CU298" s="34"/>
      <c r="CV298" s="39"/>
    </row>
    <row r="299" spans="1:100" ht="21" x14ac:dyDescent="0.35">
      <c r="A299" s="57"/>
      <c r="B299" s="128"/>
      <c r="C299" s="105"/>
      <c r="D299" s="149"/>
      <c r="E299" s="149"/>
      <c r="F299" s="144"/>
      <c r="G299" s="145"/>
      <c r="H299" s="144"/>
      <c r="I299" s="132"/>
      <c r="J299" s="98"/>
      <c r="K299" s="98"/>
      <c r="L299" s="98"/>
      <c r="M299" s="99"/>
      <c r="N299" s="147"/>
      <c r="O299" s="148"/>
      <c r="P299" s="101"/>
      <c r="Q299" s="135"/>
      <c r="R299" s="135"/>
      <c r="S299" s="135"/>
      <c r="T299" s="100"/>
      <c r="U299" s="100"/>
      <c r="V299" s="137"/>
      <c r="W299" s="138"/>
      <c r="X299" s="128"/>
      <c r="Y299" s="128"/>
      <c r="Z299" s="146"/>
      <c r="AA299" s="160"/>
      <c r="AB299" s="27"/>
      <c r="AC299" s="34"/>
      <c r="AD299" s="41">
        <f t="shared" si="360"/>
        <v>0</v>
      </c>
      <c r="AE299" s="41">
        <f t="shared" si="361"/>
        <v>0</v>
      </c>
      <c r="AF299" s="41">
        <f t="shared" ca="1" si="362"/>
        <v>0</v>
      </c>
      <c r="AG299" s="41">
        <f t="shared" ca="1" si="363"/>
        <v>0</v>
      </c>
      <c r="AH299" s="34"/>
      <c r="AI299" s="109" t="str">
        <f t="shared" si="415"/>
        <v/>
      </c>
      <c r="AJ299" s="109">
        <f t="shared" si="364"/>
        <v>0</v>
      </c>
      <c r="AK299" s="109">
        <f t="shared" si="365"/>
        <v>0</v>
      </c>
      <c r="AL299" s="34"/>
      <c r="AM299" s="41">
        <f t="shared" si="366"/>
        <v>0</v>
      </c>
      <c r="AN299" s="41">
        <f t="shared" si="407"/>
        <v>0</v>
      </c>
      <c r="AO299" s="41">
        <f t="shared" si="367"/>
        <v>0</v>
      </c>
      <c r="AP299" s="41">
        <f t="shared" si="408"/>
        <v>0</v>
      </c>
      <c r="AQ299" s="41">
        <f t="shared" ca="1" si="368"/>
        <v>0</v>
      </c>
      <c r="AR299" s="41">
        <f t="shared" ca="1" si="409"/>
        <v>0</v>
      </c>
      <c r="AS299" s="41">
        <f t="shared" si="369"/>
        <v>0</v>
      </c>
      <c r="AT299" s="41">
        <f t="shared" si="410"/>
        <v>0</v>
      </c>
      <c r="AU299" s="41">
        <f t="shared" si="370"/>
        <v>0</v>
      </c>
      <c r="AV299" s="41">
        <f t="shared" si="411"/>
        <v>0</v>
      </c>
      <c r="AW299" s="34"/>
      <c r="AX299" s="34"/>
      <c r="AY299" s="41">
        <f t="shared" si="371"/>
        <v>0</v>
      </c>
      <c r="AZ299" s="41">
        <f t="shared" si="372"/>
        <v>0</v>
      </c>
      <c r="BA299" s="41">
        <f t="shared" si="416"/>
        <v>0</v>
      </c>
      <c r="BB299" s="41">
        <f t="shared" si="373"/>
        <v>0</v>
      </c>
      <c r="BC299" s="41">
        <f t="shared" si="374"/>
        <v>0</v>
      </c>
      <c r="BD299" s="34"/>
      <c r="BE299" s="41">
        <f t="shared" si="375"/>
        <v>0</v>
      </c>
      <c r="BF299" s="41">
        <f t="shared" si="376"/>
        <v>0</v>
      </c>
      <c r="BG299" s="41">
        <f t="shared" si="377"/>
        <v>0</v>
      </c>
      <c r="BH299" s="41">
        <f t="shared" si="378"/>
        <v>0</v>
      </c>
      <c r="BI299" s="41">
        <f t="shared" si="379"/>
        <v>0</v>
      </c>
      <c r="BJ299" s="41">
        <f t="shared" si="380"/>
        <v>0</v>
      </c>
      <c r="BK299" s="21"/>
      <c r="BL299" s="41">
        <f t="shared" si="412"/>
        <v>0</v>
      </c>
      <c r="BM299" s="41">
        <f t="shared" si="413"/>
        <v>0</v>
      </c>
      <c r="BN299" s="41">
        <f t="shared" si="381"/>
        <v>0</v>
      </c>
      <c r="BO299" s="41">
        <f t="shared" si="382"/>
        <v>0</v>
      </c>
      <c r="BP299" s="41">
        <f t="shared" si="383"/>
        <v>0</v>
      </c>
      <c r="BQ299" s="41">
        <f t="shared" si="384"/>
        <v>0</v>
      </c>
      <c r="BR299" s="41">
        <f t="shared" si="385"/>
        <v>0</v>
      </c>
      <c r="BS299" s="34"/>
      <c r="BT299" s="41">
        <f t="shared" si="386"/>
        <v>0</v>
      </c>
      <c r="BU299" s="41">
        <f t="shared" si="387"/>
        <v>0</v>
      </c>
      <c r="BV299" s="41">
        <f t="shared" si="388"/>
        <v>0</v>
      </c>
      <c r="BW299" s="41">
        <f t="shared" si="389"/>
        <v>0</v>
      </c>
      <c r="BX299" s="41">
        <f t="shared" si="390"/>
        <v>0</v>
      </c>
      <c r="BY299" s="41">
        <f t="shared" si="414"/>
        <v>0</v>
      </c>
      <c r="BZ299" s="41">
        <f t="shared" si="391"/>
        <v>0</v>
      </c>
      <c r="CA299" s="41">
        <f t="shared" si="392"/>
        <v>0</v>
      </c>
      <c r="CB299" s="41">
        <f t="shared" si="393"/>
        <v>0</v>
      </c>
      <c r="CC299" s="41">
        <f t="shared" si="394"/>
        <v>0</v>
      </c>
      <c r="CD299" s="41">
        <f t="shared" si="395"/>
        <v>0</v>
      </c>
      <c r="CE299" s="41">
        <f t="shared" si="396"/>
        <v>0</v>
      </c>
      <c r="CF299" s="41">
        <f t="shared" si="397"/>
        <v>0</v>
      </c>
      <c r="CG299" s="21"/>
      <c r="CH299" s="50">
        <f t="shared" si="398"/>
        <v>0</v>
      </c>
      <c r="CI299" s="50">
        <f t="shared" si="399"/>
        <v>0</v>
      </c>
      <c r="CJ299" s="50">
        <f t="shared" si="400"/>
        <v>0</v>
      </c>
      <c r="CK299" s="50"/>
      <c r="CL299" s="41">
        <f t="shared" ca="1" si="401"/>
        <v>0</v>
      </c>
      <c r="CM299" s="34"/>
      <c r="CN299" s="41">
        <f t="shared" si="402"/>
        <v>0</v>
      </c>
      <c r="CO299" s="41">
        <f t="shared" si="403"/>
        <v>0</v>
      </c>
      <c r="CP299" s="41">
        <f t="shared" si="404"/>
        <v>0</v>
      </c>
      <c r="CQ299" s="41">
        <f t="shared" si="405"/>
        <v>0</v>
      </c>
      <c r="CR299" s="41">
        <f t="shared" si="406"/>
        <v>0</v>
      </c>
      <c r="CS299" s="34"/>
      <c r="CT299" s="41">
        <f t="shared" si="417"/>
        <v>0</v>
      </c>
      <c r="CU299" s="34"/>
      <c r="CV299" s="39"/>
    </row>
    <row r="300" spans="1:100" ht="21" x14ac:dyDescent="0.35">
      <c r="A300" s="57"/>
      <c r="B300" s="128"/>
      <c r="C300" s="105"/>
      <c r="D300" s="149"/>
      <c r="E300" s="149"/>
      <c r="F300" s="144"/>
      <c r="G300" s="145"/>
      <c r="H300" s="144"/>
      <c r="I300" s="132"/>
      <c r="J300" s="98"/>
      <c r="K300" s="98"/>
      <c r="L300" s="98"/>
      <c r="M300" s="99"/>
      <c r="N300" s="147"/>
      <c r="O300" s="148"/>
      <c r="P300" s="101"/>
      <c r="Q300" s="135"/>
      <c r="R300" s="135"/>
      <c r="S300" s="135"/>
      <c r="T300" s="100"/>
      <c r="U300" s="100"/>
      <c r="V300" s="137"/>
      <c r="W300" s="138"/>
      <c r="X300" s="128"/>
      <c r="Y300" s="128"/>
      <c r="Z300" s="146"/>
      <c r="AA300" s="160"/>
      <c r="AB300" s="27"/>
      <c r="AC300" s="34"/>
      <c r="AD300" s="41">
        <f t="shared" si="360"/>
        <v>0</v>
      </c>
      <c r="AE300" s="41">
        <f t="shared" si="361"/>
        <v>0</v>
      </c>
      <c r="AF300" s="41">
        <f t="shared" ca="1" si="362"/>
        <v>0</v>
      </c>
      <c r="AG300" s="41">
        <f t="shared" ca="1" si="363"/>
        <v>0</v>
      </c>
      <c r="AH300" s="34"/>
      <c r="AI300" s="109" t="str">
        <f t="shared" si="415"/>
        <v/>
      </c>
      <c r="AJ300" s="109">
        <f t="shared" si="364"/>
        <v>0</v>
      </c>
      <c r="AK300" s="109">
        <f t="shared" si="365"/>
        <v>0</v>
      </c>
      <c r="AL300" s="34"/>
      <c r="AM300" s="41">
        <f t="shared" si="366"/>
        <v>0</v>
      </c>
      <c r="AN300" s="41">
        <f t="shared" si="407"/>
        <v>0</v>
      </c>
      <c r="AO300" s="41">
        <f t="shared" si="367"/>
        <v>0</v>
      </c>
      <c r="AP300" s="41">
        <f t="shared" si="408"/>
        <v>0</v>
      </c>
      <c r="AQ300" s="41">
        <f t="shared" ca="1" si="368"/>
        <v>0</v>
      </c>
      <c r="AR300" s="41">
        <f t="shared" ca="1" si="409"/>
        <v>0</v>
      </c>
      <c r="AS300" s="41">
        <f t="shared" si="369"/>
        <v>0</v>
      </c>
      <c r="AT300" s="41">
        <f t="shared" si="410"/>
        <v>0</v>
      </c>
      <c r="AU300" s="41">
        <f t="shared" si="370"/>
        <v>0</v>
      </c>
      <c r="AV300" s="41">
        <f t="shared" si="411"/>
        <v>0</v>
      </c>
      <c r="AW300" s="34"/>
      <c r="AX300" s="34"/>
      <c r="AY300" s="41">
        <f t="shared" si="371"/>
        <v>0</v>
      </c>
      <c r="AZ300" s="41">
        <f t="shared" si="372"/>
        <v>0</v>
      </c>
      <c r="BA300" s="41">
        <f t="shared" si="416"/>
        <v>0</v>
      </c>
      <c r="BB300" s="41">
        <f t="shared" si="373"/>
        <v>0</v>
      </c>
      <c r="BC300" s="41">
        <f t="shared" si="374"/>
        <v>0</v>
      </c>
      <c r="BD300" s="34"/>
      <c r="BE300" s="41">
        <f t="shared" si="375"/>
        <v>0</v>
      </c>
      <c r="BF300" s="41">
        <f t="shared" si="376"/>
        <v>0</v>
      </c>
      <c r="BG300" s="41">
        <f t="shared" si="377"/>
        <v>0</v>
      </c>
      <c r="BH300" s="41">
        <f t="shared" si="378"/>
        <v>0</v>
      </c>
      <c r="BI300" s="41">
        <f t="shared" si="379"/>
        <v>0</v>
      </c>
      <c r="BJ300" s="41">
        <f t="shared" si="380"/>
        <v>0</v>
      </c>
      <c r="BK300" s="21"/>
      <c r="BL300" s="41">
        <f t="shared" si="412"/>
        <v>0</v>
      </c>
      <c r="BM300" s="41">
        <f t="shared" si="413"/>
        <v>0</v>
      </c>
      <c r="BN300" s="41">
        <f t="shared" si="381"/>
        <v>0</v>
      </c>
      <c r="BO300" s="41">
        <f t="shared" si="382"/>
        <v>0</v>
      </c>
      <c r="BP300" s="41">
        <f t="shared" si="383"/>
        <v>0</v>
      </c>
      <c r="BQ300" s="41">
        <f t="shared" si="384"/>
        <v>0</v>
      </c>
      <c r="BR300" s="41">
        <f t="shared" si="385"/>
        <v>0</v>
      </c>
      <c r="BS300" s="34"/>
      <c r="BT300" s="41">
        <f t="shared" si="386"/>
        <v>0</v>
      </c>
      <c r="BU300" s="41">
        <f t="shared" si="387"/>
        <v>0</v>
      </c>
      <c r="BV300" s="41">
        <f t="shared" si="388"/>
        <v>0</v>
      </c>
      <c r="BW300" s="41">
        <f t="shared" si="389"/>
        <v>0</v>
      </c>
      <c r="BX300" s="41">
        <f t="shared" si="390"/>
        <v>0</v>
      </c>
      <c r="BY300" s="41">
        <f t="shared" si="414"/>
        <v>0</v>
      </c>
      <c r="BZ300" s="41">
        <f t="shared" si="391"/>
        <v>0</v>
      </c>
      <c r="CA300" s="41">
        <f t="shared" si="392"/>
        <v>0</v>
      </c>
      <c r="CB300" s="41">
        <f t="shared" si="393"/>
        <v>0</v>
      </c>
      <c r="CC300" s="41">
        <f t="shared" si="394"/>
        <v>0</v>
      </c>
      <c r="CD300" s="41">
        <f t="shared" si="395"/>
        <v>0</v>
      </c>
      <c r="CE300" s="41">
        <f t="shared" si="396"/>
        <v>0</v>
      </c>
      <c r="CF300" s="41">
        <f t="shared" si="397"/>
        <v>0</v>
      </c>
      <c r="CG300" s="21"/>
      <c r="CH300" s="50">
        <f t="shared" si="398"/>
        <v>0</v>
      </c>
      <c r="CI300" s="50">
        <f t="shared" si="399"/>
        <v>0</v>
      </c>
      <c r="CJ300" s="50">
        <f t="shared" si="400"/>
        <v>0</v>
      </c>
      <c r="CK300" s="50"/>
      <c r="CL300" s="41">
        <f t="shared" ca="1" si="401"/>
        <v>0</v>
      </c>
      <c r="CM300" s="34"/>
      <c r="CN300" s="41">
        <f t="shared" si="402"/>
        <v>0</v>
      </c>
      <c r="CO300" s="41">
        <f t="shared" si="403"/>
        <v>0</v>
      </c>
      <c r="CP300" s="41">
        <f t="shared" si="404"/>
        <v>0</v>
      </c>
      <c r="CQ300" s="41">
        <f t="shared" si="405"/>
        <v>0</v>
      </c>
      <c r="CR300" s="41">
        <f t="shared" si="406"/>
        <v>0</v>
      </c>
      <c r="CS300" s="34"/>
      <c r="CT300" s="41">
        <f t="shared" si="417"/>
        <v>0</v>
      </c>
      <c r="CU300" s="34"/>
      <c r="CV300" s="39"/>
    </row>
    <row r="301" spans="1:100" ht="21" x14ac:dyDescent="0.35">
      <c r="A301" s="57"/>
      <c r="B301" s="128"/>
      <c r="C301" s="105"/>
      <c r="D301" s="149"/>
      <c r="E301" s="149"/>
      <c r="F301" s="144"/>
      <c r="G301" s="145"/>
      <c r="H301" s="144"/>
      <c r="I301" s="132"/>
      <c r="J301" s="98"/>
      <c r="K301" s="98"/>
      <c r="L301" s="98"/>
      <c r="M301" s="99"/>
      <c r="N301" s="147"/>
      <c r="O301" s="148"/>
      <c r="P301" s="101"/>
      <c r="Q301" s="135"/>
      <c r="R301" s="135"/>
      <c r="S301" s="135"/>
      <c r="T301" s="100"/>
      <c r="U301" s="100"/>
      <c r="V301" s="137"/>
      <c r="W301" s="138"/>
      <c r="X301" s="128"/>
      <c r="Y301" s="128"/>
      <c r="Z301" s="146"/>
      <c r="AA301" s="160"/>
      <c r="AB301" s="27"/>
      <c r="AC301" s="34"/>
      <c r="AD301" s="41">
        <f t="shared" si="360"/>
        <v>0</v>
      </c>
      <c r="AE301" s="41">
        <f t="shared" si="361"/>
        <v>0</v>
      </c>
      <c r="AF301" s="41">
        <f t="shared" ca="1" si="362"/>
        <v>0</v>
      </c>
      <c r="AG301" s="41">
        <f t="shared" ca="1" si="363"/>
        <v>0</v>
      </c>
      <c r="AH301" s="34"/>
      <c r="AI301" s="109" t="str">
        <f t="shared" si="415"/>
        <v/>
      </c>
      <c r="AJ301" s="109">
        <f t="shared" si="364"/>
        <v>0</v>
      </c>
      <c r="AK301" s="109">
        <f t="shared" si="365"/>
        <v>0</v>
      </c>
      <c r="AL301" s="34"/>
      <c r="AM301" s="41">
        <f t="shared" si="366"/>
        <v>0</v>
      </c>
      <c r="AN301" s="41">
        <f t="shared" si="407"/>
        <v>0</v>
      </c>
      <c r="AO301" s="41">
        <f t="shared" si="367"/>
        <v>0</v>
      </c>
      <c r="AP301" s="41">
        <f t="shared" si="408"/>
        <v>0</v>
      </c>
      <c r="AQ301" s="41">
        <f t="shared" ca="1" si="368"/>
        <v>0</v>
      </c>
      <c r="AR301" s="41">
        <f t="shared" ca="1" si="409"/>
        <v>0</v>
      </c>
      <c r="AS301" s="41">
        <f t="shared" si="369"/>
        <v>0</v>
      </c>
      <c r="AT301" s="41">
        <f t="shared" si="410"/>
        <v>0</v>
      </c>
      <c r="AU301" s="41">
        <f t="shared" si="370"/>
        <v>0</v>
      </c>
      <c r="AV301" s="41">
        <f t="shared" si="411"/>
        <v>0</v>
      </c>
      <c r="AW301" s="34"/>
      <c r="AX301" s="34"/>
      <c r="AY301" s="41">
        <f t="shared" si="371"/>
        <v>0</v>
      </c>
      <c r="AZ301" s="41">
        <f t="shared" si="372"/>
        <v>0</v>
      </c>
      <c r="BA301" s="41">
        <f t="shared" si="416"/>
        <v>0</v>
      </c>
      <c r="BB301" s="41">
        <f t="shared" si="373"/>
        <v>0</v>
      </c>
      <c r="BC301" s="41">
        <f t="shared" si="374"/>
        <v>0</v>
      </c>
      <c r="BD301" s="34"/>
      <c r="BE301" s="41">
        <f t="shared" si="375"/>
        <v>0</v>
      </c>
      <c r="BF301" s="41">
        <f t="shared" si="376"/>
        <v>0</v>
      </c>
      <c r="BG301" s="41">
        <f t="shared" si="377"/>
        <v>0</v>
      </c>
      <c r="BH301" s="41">
        <f t="shared" si="378"/>
        <v>0</v>
      </c>
      <c r="BI301" s="41">
        <f t="shared" si="379"/>
        <v>0</v>
      </c>
      <c r="BJ301" s="41">
        <f t="shared" si="380"/>
        <v>0</v>
      </c>
      <c r="BK301" s="21"/>
      <c r="BL301" s="41">
        <f t="shared" si="412"/>
        <v>0</v>
      </c>
      <c r="BM301" s="41">
        <f t="shared" si="413"/>
        <v>0</v>
      </c>
      <c r="BN301" s="41">
        <f t="shared" si="381"/>
        <v>0</v>
      </c>
      <c r="BO301" s="41">
        <f t="shared" si="382"/>
        <v>0</v>
      </c>
      <c r="BP301" s="41">
        <f t="shared" si="383"/>
        <v>0</v>
      </c>
      <c r="BQ301" s="41">
        <f t="shared" si="384"/>
        <v>0</v>
      </c>
      <c r="BR301" s="41">
        <f t="shared" si="385"/>
        <v>0</v>
      </c>
      <c r="BS301" s="34"/>
      <c r="BT301" s="41">
        <f t="shared" si="386"/>
        <v>0</v>
      </c>
      <c r="BU301" s="41">
        <f t="shared" si="387"/>
        <v>0</v>
      </c>
      <c r="BV301" s="41">
        <f t="shared" si="388"/>
        <v>0</v>
      </c>
      <c r="BW301" s="41">
        <f t="shared" si="389"/>
        <v>0</v>
      </c>
      <c r="BX301" s="41">
        <f t="shared" si="390"/>
        <v>0</v>
      </c>
      <c r="BY301" s="41">
        <f t="shared" si="414"/>
        <v>0</v>
      </c>
      <c r="BZ301" s="41">
        <f t="shared" si="391"/>
        <v>0</v>
      </c>
      <c r="CA301" s="41">
        <f t="shared" si="392"/>
        <v>0</v>
      </c>
      <c r="CB301" s="41">
        <f t="shared" si="393"/>
        <v>0</v>
      </c>
      <c r="CC301" s="41">
        <f t="shared" si="394"/>
        <v>0</v>
      </c>
      <c r="CD301" s="41">
        <f t="shared" si="395"/>
        <v>0</v>
      </c>
      <c r="CE301" s="41">
        <f t="shared" si="396"/>
        <v>0</v>
      </c>
      <c r="CF301" s="41">
        <f t="shared" si="397"/>
        <v>0</v>
      </c>
      <c r="CG301" s="21"/>
      <c r="CH301" s="50">
        <f t="shared" si="398"/>
        <v>0</v>
      </c>
      <c r="CI301" s="50">
        <f t="shared" si="399"/>
        <v>0</v>
      </c>
      <c r="CJ301" s="50">
        <f t="shared" si="400"/>
        <v>0</v>
      </c>
      <c r="CK301" s="50"/>
      <c r="CL301" s="41">
        <f t="shared" ca="1" si="401"/>
        <v>0</v>
      </c>
      <c r="CM301" s="34"/>
      <c r="CN301" s="41">
        <f t="shared" si="402"/>
        <v>0</v>
      </c>
      <c r="CO301" s="41">
        <f t="shared" si="403"/>
        <v>0</v>
      </c>
      <c r="CP301" s="41">
        <f t="shared" si="404"/>
        <v>0</v>
      </c>
      <c r="CQ301" s="41">
        <f t="shared" si="405"/>
        <v>0</v>
      </c>
      <c r="CR301" s="41">
        <f t="shared" si="406"/>
        <v>0</v>
      </c>
      <c r="CS301" s="34"/>
      <c r="CT301" s="41">
        <f t="shared" si="417"/>
        <v>0</v>
      </c>
      <c r="CU301" s="34"/>
      <c r="CV301" s="39"/>
    </row>
    <row r="302" spans="1:100" ht="21" x14ac:dyDescent="0.35">
      <c r="A302" s="57"/>
      <c r="B302" s="128"/>
      <c r="C302" s="105"/>
      <c r="D302" s="149"/>
      <c r="E302" s="149"/>
      <c r="F302" s="144"/>
      <c r="G302" s="145"/>
      <c r="H302" s="144"/>
      <c r="I302" s="132"/>
      <c r="J302" s="98"/>
      <c r="K302" s="98"/>
      <c r="L302" s="98"/>
      <c r="M302" s="99"/>
      <c r="N302" s="147"/>
      <c r="O302" s="148"/>
      <c r="P302" s="101"/>
      <c r="Q302" s="135"/>
      <c r="R302" s="135"/>
      <c r="S302" s="135"/>
      <c r="T302" s="100"/>
      <c r="U302" s="100"/>
      <c r="V302" s="137"/>
      <c r="W302" s="138"/>
      <c r="X302" s="128"/>
      <c r="Y302" s="128"/>
      <c r="Z302" s="146"/>
      <c r="AA302" s="160"/>
      <c r="AB302" s="27"/>
      <c r="AC302" s="34"/>
      <c r="AD302" s="41">
        <f t="shared" si="360"/>
        <v>0</v>
      </c>
      <c r="AE302" s="41">
        <f t="shared" si="361"/>
        <v>0</v>
      </c>
      <c r="AF302" s="41">
        <f t="shared" ca="1" si="362"/>
        <v>0</v>
      </c>
      <c r="AG302" s="41">
        <f t="shared" ca="1" si="363"/>
        <v>0</v>
      </c>
      <c r="AH302" s="34"/>
      <c r="AI302" s="109" t="str">
        <f t="shared" si="415"/>
        <v/>
      </c>
      <c r="AJ302" s="109">
        <f t="shared" si="364"/>
        <v>0</v>
      </c>
      <c r="AK302" s="109">
        <f t="shared" si="365"/>
        <v>0</v>
      </c>
      <c r="AL302" s="34"/>
      <c r="AM302" s="41">
        <f t="shared" si="366"/>
        <v>0</v>
      </c>
      <c r="AN302" s="41">
        <f t="shared" si="407"/>
        <v>0</v>
      </c>
      <c r="AO302" s="41">
        <f t="shared" si="367"/>
        <v>0</v>
      </c>
      <c r="AP302" s="41">
        <f t="shared" si="408"/>
        <v>0</v>
      </c>
      <c r="AQ302" s="41">
        <f t="shared" ca="1" si="368"/>
        <v>0</v>
      </c>
      <c r="AR302" s="41">
        <f t="shared" ca="1" si="409"/>
        <v>0</v>
      </c>
      <c r="AS302" s="41">
        <f t="shared" si="369"/>
        <v>0</v>
      </c>
      <c r="AT302" s="41">
        <f t="shared" si="410"/>
        <v>0</v>
      </c>
      <c r="AU302" s="41">
        <f t="shared" si="370"/>
        <v>0</v>
      </c>
      <c r="AV302" s="41">
        <f t="shared" si="411"/>
        <v>0</v>
      </c>
      <c r="AW302" s="34"/>
      <c r="AX302" s="34"/>
      <c r="AY302" s="41">
        <f t="shared" si="371"/>
        <v>0</v>
      </c>
      <c r="AZ302" s="41">
        <f t="shared" si="372"/>
        <v>0</v>
      </c>
      <c r="BA302" s="41">
        <f t="shared" si="416"/>
        <v>0</v>
      </c>
      <c r="BB302" s="41">
        <f t="shared" si="373"/>
        <v>0</v>
      </c>
      <c r="BC302" s="41">
        <f t="shared" si="374"/>
        <v>0</v>
      </c>
      <c r="BD302" s="34"/>
      <c r="BE302" s="41">
        <f t="shared" si="375"/>
        <v>0</v>
      </c>
      <c r="BF302" s="41">
        <f t="shared" si="376"/>
        <v>0</v>
      </c>
      <c r="BG302" s="41">
        <f t="shared" si="377"/>
        <v>0</v>
      </c>
      <c r="BH302" s="41">
        <f t="shared" si="378"/>
        <v>0</v>
      </c>
      <c r="BI302" s="41">
        <f t="shared" si="379"/>
        <v>0</v>
      </c>
      <c r="BJ302" s="41">
        <f t="shared" si="380"/>
        <v>0</v>
      </c>
      <c r="BK302" s="21"/>
      <c r="BL302" s="41">
        <f t="shared" si="412"/>
        <v>0</v>
      </c>
      <c r="BM302" s="41">
        <f t="shared" si="413"/>
        <v>0</v>
      </c>
      <c r="BN302" s="41">
        <f t="shared" si="381"/>
        <v>0</v>
      </c>
      <c r="BO302" s="41">
        <f t="shared" si="382"/>
        <v>0</v>
      </c>
      <c r="BP302" s="41">
        <f t="shared" si="383"/>
        <v>0</v>
      </c>
      <c r="BQ302" s="41">
        <f t="shared" si="384"/>
        <v>0</v>
      </c>
      <c r="BR302" s="41">
        <f t="shared" si="385"/>
        <v>0</v>
      </c>
      <c r="BS302" s="34"/>
      <c r="BT302" s="41">
        <f t="shared" si="386"/>
        <v>0</v>
      </c>
      <c r="BU302" s="41">
        <f t="shared" si="387"/>
        <v>0</v>
      </c>
      <c r="BV302" s="41">
        <f t="shared" si="388"/>
        <v>0</v>
      </c>
      <c r="BW302" s="41">
        <f t="shared" si="389"/>
        <v>0</v>
      </c>
      <c r="BX302" s="41">
        <f t="shared" si="390"/>
        <v>0</v>
      </c>
      <c r="BY302" s="41">
        <f t="shared" si="414"/>
        <v>0</v>
      </c>
      <c r="BZ302" s="41">
        <f t="shared" si="391"/>
        <v>0</v>
      </c>
      <c r="CA302" s="41">
        <f t="shared" si="392"/>
        <v>0</v>
      </c>
      <c r="CB302" s="41">
        <f t="shared" si="393"/>
        <v>0</v>
      </c>
      <c r="CC302" s="41">
        <f t="shared" si="394"/>
        <v>0</v>
      </c>
      <c r="CD302" s="41">
        <f t="shared" si="395"/>
        <v>0</v>
      </c>
      <c r="CE302" s="41">
        <f t="shared" si="396"/>
        <v>0</v>
      </c>
      <c r="CF302" s="41">
        <f t="shared" si="397"/>
        <v>0</v>
      </c>
      <c r="CG302" s="21"/>
      <c r="CH302" s="50">
        <f t="shared" si="398"/>
        <v>0</v>
      </c>
      <c r="CI302" s="50">
        <f t="shared" si="399"/>
        <v>0</v>
      </c>
      <c r="CJ302" s="50">
        <f t="shared" si="400"/>
        <v>0</v>
      </c>
      <c r="CK302" s="50"/>
      <c r="CL302" s="41">
        <f t="shared" ca="1" si="401"/>
        <v>0</v>
      </c>
      <c r="CM302" s="34"/>
      <c r="CN302" s="41">
        <f t="shared" si="402"/>
        <v>0</v>
      </c>
      <c r="CO302" s="41">
        <f t="shared" si="403"/>
        <v>0</v>
      </c>
      <c r="CP302" s="41">
        <f t="shared" si="404"/>
        <v>0</v>
      </c>
      <c r="CQ302" s="41">
        <f t="shared" si="405"/>
        <v>0</v>
      </c>
      <c r="CR302" s="41">
        <f t="shared" si="406"/>
        <v>0</v>
      </c>
      <c r="CS302" s="34"/>
      <c r="CT302" s="41">
        <f t="shared" si="417"/>
        <v>0</v>
      </c>
      <c r="CU302" s="34"/>
      <c r="CV302" s="39"/>
    </row>
    <row r="303" spans="1:100" ht="21" x14ac:dyDescent="0.35">
      <c r="A303" s="57"/>
      <c r="B303" s="128"/>
      <c r="C303" s="105"/>
      <c r="D303" s="149"/>
      <c r="E303" s="149"/>
      <c r="F303" s="144"/>
      <c r="G303" s="145"/>
      <c r="H303" s="144"/>
      <c r="I303" s="132"/>
      <c r="J303" s="98"/>
      <c r="K303" s="98"/>
      <c r="L303" s="98"/>
      <c r="M303" s="99"/>
      <c r="N303" s="147"/>
      <c r="O303" s="148"/>
      <c r="P303" s="101"/>
      <c r="Q303" s="135"/>
      <c r="R303" s="135"/>
      <c r="S303" s="135"/>
      <c r="T303" s="100"/>
      <c r="U303" s="100"/>
      <c r="V303" s="137"/>
      <c r="W303" s="138"/>
      <c r="X303" s="128"/>
      <c r="Y303" s="128"/>
      <c r="Z303" s="146"/>
      <c r="AA303" s="160"/>
      <c r="AB303" s="27"/>
      <c r="AC303" s="34"/>
      <c r="AD303" s="41">
        <f t="shared" si="360"/>
        <v>0</v>
      </c>
      <c r="AE303" s="41">
        <f t="shared" si="361"/>
        <v>0</v>
      </c>
      <c r="AF303" s="41">
        <f t="shared" ca="1" si="362"/>
        <v>0</v>
      </c>
      <c r="AG303" s="41">
        <f t="shared" ca="1" si="363"/>
        <v>0</v>
      </c>
      <c r="AH303" s="34"/>
      <c r="AI303" s="109" t="str">
        <f t="shared" si="415"/>
        <v/>
      </c>
      <c r="AJ303" s="109">
        <f t="shared" si="364"/>
        <v>0</v>
      </c>
      <c r="AK303" s="109">
        <f t="shared" si="365"/>
        <v>0</v>
      </c>
      <c r="AL303" s="34"/>
      <c r="AM303" s="41">
        <f t="shared" si="366"/>
        <v>0</v>
      </c>
      <c r="AN303" s="41">
        <f t="shared" si="407"/>
        <v>0</v>
      </c>
      <c r="AO303" s="41">
        <f t="shared" si="367"/>
        <v>0</v>
      </c>
      <c r="AP303" s="41">
        <f t="shared" si="408"/>
        <v>0</v>
      </c>
      <c r="AQ303" s="41">
        <f t="shared" ca="1" si="368"/>
        <v>0</v>
      </c>
      <c r="AR303" s="41">
        <f t="shared" ca="1" si="409"/>
        <v>0</v>
      </c>
      <c r="AS303" s="41">
        <f t="shared" si="369"/>
        <v>0</v>
      </c>
      <c r="AT303" s="41">
        <f t="shared" si="410"/>
        <v>0</v>
      </c>
      <c r="AU303" s="41">
        <f t="shared" si="370"/>
        <v>0</v>
      </c>
      <c r="AV303" s="41">
        <f t="shared" si="411"/>
        <v>0</v>
      </c>
      <c r="AW303" s="34"/>
      <c r="AX303" s="34"/>
      <c r="AY303" s="41">
        <f t="shared" si="371"/>
        <v>0</v>
      </c>
      <c r="AZ303" s="41">
        <f t="shared" si="372"/>
        <v>0</v>
      </c>
      <c r="BA303" s="41">
        <f t="shared" si="416"/>
        <v>0</v>
      </c>
      <c r="BB303" s="41">
        <f t="shared" si="373"/>
        <v>0</v>
      </c>
      <c r="BC303" s="41">
        <f t="shared" si="374"/>
        <v>0</v>
      </c>
      <c r="BD303" s="34"/>
      <c r="BE303" s="41">
        <f t="shared" si="375"/>
        <v>0</v>
      </c>
      <c r="BF303" s="41">
        <f t="shared" si="376"/>
        <v>0</v>
      </c>
      <c r="BG303" s="41">
        <f t="shared" si="377"/>
        <v>0</v>
      </c>
      <c r="BH303" s="41">
        <f t="shared" si="378"/>
        <v>0</v>
      </c>
      <c r="BI303" s="41">
        <f t="shared" si="379"/>
        <v>0</v>
      </c>
      <c r="BJ303" s="41">
        <f t="shared" si="380"/>
        <v>0</v>
      </c>
      <c r="BK303" s="21"/>
      <c r="BL303" s="41">
        <f t="shared" si="412"/>
        <v>0</v>
      </c>
      <c r="BM303" s="41">
        <f t="shared" si="413"/>
        <v>0</v>
      </c>
      <c r="BN303" s="41">
        <f t="shared" si="381"/>
        <v>0</v>
      </c>
      <c r="BO303" s="41">
        <f t="shared" si="382"/>
        <v>0</v>
      </c>
      <c r="BP303" s="41">
        <f t="shared" si="383"/>
        <v>0</v>
      </c>
      <c r="BQ303" s="41">
        <f t="shared" si="384"/>
        <v>0</v>
      </c>
      <c r="BR303" s="41">
        <f t="shared" si="385"/>
        <v>0</v>
      </c>
      <c r="BS303" s="34"/>
      <c r="BT303" s="41">
        <f t="shared" si="386"/>
        <v>0</v>
      </c>
      <c r="BU303" s="41">
        <f t="shared" si="387"/>
        <v>0</v>
      </c>
      <c r="BV303" s="41">
        <f t="shared" si="388"/>
        <v>0</v>
      </c>
      <c r="BW303" s="41">
        <f t="shared" si="389"/>
        <v>0</v>
      </c>
      <c r="BX303" s="41">
        <f t="shared" si="390"/>
        <v>0</v>
      </c>
      <c r="BY303" s="41">
        <f t="shared" si="414"/>
        <v>0</v>
      </c>
      <c r="BZ303" s="41">
        <f t="shared" si="391"/>
        <v>0</v>
      </c>
      <c r="CA303" s="41">
        <f t="shared" si="392"/>
        <v>0</v>
      </c>
      <c r="CB303" s="41">
        <f t="shared" si="393"/>
        <v>0</v>
      </c>
      <c r="CC303" s="41">
        <f t="shared" si="394"/>
        <v>0</v>
      </c>
      <c r="CD303" s="41">
        <f t="shared" si="395"/>
        <v>0</v>
      </c>
      <c r="CE303" s="41">
        <f t="shared" si="396"/>
        <v>0</v>
      </c>
      <c r="CF303" s="41">
        <f t="shared" si="397"/>
        <v>0</v>
      </c>
      <c r="CG303" s="21"/>
      <c r="CH303" s="50">
        <f t="shared" si="398"/>
        <v>0</v>
      </c>
      <c r="CI303" s="50">
        <f t="shared" si="399"/>
        <v>0</v>
      </c>
      <c r="CJ303" s="50">
        <f t="shared" si="400"/>
        <v>0</v>
      </c>
      <c r="CK303" s="50"/>
      <c r="CL303" s="41">
        <f t="shared" ca="1" si="401"/>
        <v>0</v>
      </c>
      <c r="CM303" s="34"/>
      <c r="CN303" s="41">
        <f t="shared" si="402"/>
        <v>0</v>
      </c>
      <c r="CO303" s="41">
        <f t="shared" si="403"/>
        <v>0</v>
      </c>
      <c r="CP303" s="41">
        <f t="shared" si="404"/>
        <v>0</v>
      </c>
      <c r="CQ303" s="41">
        <f t="shared" si="405"/>
        <v>0</v>
      </c>
      <c r="CR303" s="41">
        <f t="shared" si="406"/>
        <v>0</v>
      </c>
      <c r="CS303" s="34"/>
      <c r="CT303" s="41">
        <f t="shared" si="417"/>
        <v>0</v>
      </c>
      <c r="CU303" s="34"/>
      <c r="CV303" s="39"/>
    </row>
    <row r="304" spans="1:100" ht="21" x14ac:dyDescent="0.35">
      <c r="A304" s="57"/>
      <c r="B304" s="128"/>
      <c r="C304" s="105"/>
      <c r="D304" s="149"/>
      <c r="E304" s="149"/>
      <c r="F304" s="144"/>
      <c r="G304" s="145"/>
      <c r="H304" s="144"/>
      <c r="I304" s="132"/>
      <c r="J304" s="98"/>
      <c r="K304" s="98"/>
      <c r="L304" s="98"/>
      <c r="M304" s="99"/>
      <c r="N304" s="147"/>
      <c r="O304" s="148"/>
      <c r="P304" s="101"/>
      <c r="Q304" s="135"/>
      <c r="R304" s="135"/>
      <c r="S304" s="135"/>
      <c r="T304" s="100"/>
      <c r="U304" s="100"/>
      <c r="V304" s="137"/>
      <c r="W304" s="138"/>
      <c r="X304" s="128"/>
      <c r="Y304" s="128"/>
      <c r="Z304" s="146"/>
      <c r="AA304" s="160"/>
      <c r="AB304" s="27"/>
      <c r="AC304" s="34"/>
      <c r="AD304" s="41">
        <f t="shared" si="360"/>
        <v>0</v>
      </c>
      <c r="AE304" s="41">
        <f t="shared" si="361"/>
        <v>0</v>
      </c>
      <c r="AF304" s="41">
        <f t="shared" ca="1" si="362"/>
        <v>0</v>
      </c>
      <c r="AG304" s="41">
        <f t="shared" ca="1" si="363"/>
        <v>0</v>
      </c>
      <c r="AH304" s="34"/>
      <c r="AI304" s="109" t="str">
        <f t="shared" si="415"/>
        <v/>
      </c>
      <c r="AJ304" s="109">
        <f t="shared" si="364"/>
        <v>0</v>
      </c>
      <c r="AK304" s="109">
        <f t="shared" si="365"/>
        <v>0</v>
      </c>
      <c r="AL304" s="34"/>
      <c r="AM304" s="41">
        <f t="shared" si="366"/>
        <v>0</v>
      </c>
      <c r="AN304" s="41">
        <f t="shared" si="407"/>
        <v>0</v>
      </c>
      <c r="AO304" s="41">
        <f t="shared" si="367"/>
        <v>0</v>
      </c>
      <c r="AP304" s="41">
        <f t="shared" si="408"/>
        <v>0</v>
      </c>
      <c r="AQ304" s="41">
        <f t="shared" ca="1" si="368"/>
        <v>0</v>
      </c>
      <c r="AR304" s="41">
        <f t="shared" ca="1" si="409"/>
        <v>0</v>
      </c>
      <c r="AS304" s="41">
        <f t="shared" si="369"/>
        <v>0</v>
      </c>
      <c r="AT304" s="41">
        <f t="shared" si="410"/>
        <v>0</v>
      </c>
      <c r="AU304" s="41">
        <f t="shared" si="370"/>
        <v>0</v>
      </c>
      <c r="AV304" s="41">
        <f t="shared" si="411"/>
        <v>0</v>
      </c>
      <c r="AW304" s="34"/>
      <c r="AX304" s="34"/>
      <c r="AY304" s="41">
        <f t="shared" si="371"/>
        <v>0</v>
      </c>
      <c r="AZ304" s="41">
        <f t="shared" si="372"/>
        <v>0</v>
      </c>
      <c r="BA304" s="41">
        <f t="shared" si="416"/>
        <v>0</v>
      </c>
      <c r="BB304" s="41">
        <f t="shared" si="373"/>
        <v>0</v>
      </c>
      <c r="BC304" s="41">
        <f t="shared" si="374"/>
        <v>0</v>
      </c>
      <c r="BD304" s="34"/>
      <c r="BE304" s="41">
        <f t="shared" si="375"/>
        <v>0</v>
      </c>
      <c r="BF304" s="41">
        <f t="shared" si="376"/>
        <v>0</v>
      </c>
      <c r="BG304" s="41">
        <f t="shared" si="377"/>
        <v>0</v>
      </c>
      <c r="BH304" s="41">
        <f t="shared" si="378"/>
        <v>0</v>
      </c>
      <c r="BI304" s="41">
        <f t="shared" si="379"/>
        <v>0</v>
      </c>
      <c r="BJ304" s="41">
        <f t="shared" si="380"/>
        <v>0</v>
      </c>
      <c r="BK304" s="21"/>
      <c r="BL304" s="41">
        <f t="shared" si="412"/>
        <v>0</v>
      </c>
      <c r="BM304" s="41">
        <f t="shared" si="413"/>
        <v>0</v>
      </c>
      <c r="BN304" s="41">
        <f t="shared" si="381"/>
        <v>0</v>
      </c>
      <c r="BO304" s="41">
        <f t="shared" si="382"/>
        <v>0</v>
      </c>
      <c r="BP304" s="41">
        <f t="shared" si="383"/>
        <v>0</v>
      </c>
      <c r="BQ304" s="41">
        <f t="shared" si="384"/>
        <v>0</v>
      </c>
      <c r="BR304" s="41">
        <f t="shared" si="385"/>
        <v>0</v>
      </c>
      <c r="BS304" s="34"/>
      <c r="BT304" s="41">
        <f t="shared" si="386"/>
        <v>0</v>
      </c>
      <c r="BU304" s="41">
        <f t="shared" si="387"/>
        <v>0</v>
      </c>
      <c r="BV304" s="41">
        <f t="shared" si="388"/>
        <v>0</v>
      </c>
      <c r="BW304" s="41">
        <f t="shared" si="389"/>
        <v>0</v>
      </c>
      <c r="BX304" s="41">
        <f t="shared" si="390"/>
        <v>0</v>
      </c>
      <c r="BY304" s="41">
        <f t="shared" si="414"/>
        <v>0</v>
      </c>
      <c r="BZ304" s="41">
        <f t="shared" si="391"/>
        <v>0</v>
      </c>
      <c r="CA304" s="41">
        <f t="shared" si="392"/>
        <v>0</v>
      </c>
      <c r="CB304" s="41">
        <f t="shared" si="393"/>
        <v>0</v>
      </c>
      <c r="CC304" s="41">
        <f t="shared" si="394"/>
        <v>0</v>
      </c>
      <c r="CD304" s="41">
        <f t="shared" si="395"/>
        <v>0</v>
      </c>
      <c r="CE304" s="41">
        <f t="shared" si="396"/>
        <v>0</v>
      </c>
      <c r="CF304" s="41">
        <f t="shared" si="397"/>
        <v>0</v>
      </c>
      <c r="CG304" s="21"/>
      <c r="CH304" s="50">
        <f t="shared" si="398"/>
        <v>0</v>
      </c>
      <c r="CI304" s="50">
        <f t="shared" si="399"/>
        <v>0</v>
      </c>
      <c r="CJ304" s="50">
        <f t="shared" si="400"/>
        <v>0</v>
      </c>
      <c r="CK304" s="50"/>
      <c r="CL304" s="41">
        <f t="shared" ca="1" si="401"/>
        <v>0</v>
      </c>
      <c r="CM304" s="34"/>
      <c r="CN304" s="41">
        <f t="shared" si="402"/>
        <v>0</v>
      </c>
      <c r="CO304" s="41">
        <f t="shared" si="403"/>
        <v>0</v>
      </c>
      <c r="CP304" s="41">
        <f t="shared" si="404"/>
        <v>0</v>
      </c>
      <c r="CQ304" s="41">
        <f t="shared" si="405"/>
        <v>0</v>
      </c>
      <c r="CR304" s="41">
        <f t="shared" si="406"/>
        <v>0</v>
      </c>
      <c r="CS304" s="34"/>
      <c r="CT304" s="41">
        <f t="shared" si="417"/>
        <v>0</v>
      </c>
      <c r="CU304" s="34"/>
      <c r="CV304" s="39"/>
    </row>
    <row r="305" spans="1:100" ht="21" x14ac:dyDescent="0.35">
      <c r="A305" s="57"/>
      <c r="B305" s="128"/>
      <c r="C305" s="105"/>
      <c r="D305" s="149"/>
      <c r="E305" s="149"/>
      <c r="F305" s="144"/>
      <c r="G305" s="145"/>
      <c r="H305" s="144"/>
      <c r="I305" s="132"/>
      <c r="J305" s="98"/>
      <c r="K305" s="98"/>
      <c r="L305" s="98"/>
      <c r="M305" s="99"/>
      <c r="N305" s="147"/>
      <c r="O305" s="148"/>
      <c r="P305" s="101"/>
      <c r="Q305" s="135"/>
      <c r="R305" s="135"/>
      <c r="S305" s="135"/>
      <c r="T305" s="100"/>
      <c r="U305" s="100"/>
      <c r="V305" s="137"/>
      <c r="W305" s="138"/>
      <c r="X305" s="128"/>
      <c r="Y305" s="128"/>
      <c r="Z305" s="146"/>
      <c r="AA305" s="160"/>
      <c r="AB305" s="27"/>
      <c r="AC305" s="34"/>
      <c r="AD305" s="41">
        <f t="shared" si="360"/>
        <v>0</v>
      </c>
      <c r="AE305" s="41">
        <f t="shared" si="361"/>
        <v>0</v>
      </c>
      <c r="AF305" s="41">
        <f t="shared" ca="1" si="362"/>
        <v>0</v>
      </c>
      <c r="AG305" s="41">
        <f t="shared" ca="1" si="363"/>
        <v>0</v>
      </c>
      <c r="AH305" s="34"/>
      <c r="AI305" s="109" t="str">
        <f t="shared" si="415"/>
        <v/>
      </c>
      <c r="AJ305" s="109">
        <f t="shared" si="364"/>
        <v>0</v>
      </c>
      <c r="AK305" s="109">
        <f t="shared" si="365"/>
        <v>0</v>
      </c>
      <c r="AL305" s="34"/>
      <c r="AM305" s="41">
        <f t="shared" si="366"/>
        <v>0</v>
      </c>
      <c r="AN305" s="41">
        <f t="shared" si="407"/>
        <v>0</v>
      </c>
      <c r="AO305" s="41">
        <f t="shared" si="367"/>
        <v>0</v>
      </c>
      <c r="AP305" s="41">
        <f t="shared" si="408"/>
        <v>0</v>
      </c>
      <c r="AQ305" s="41">
        <f t="shared" ca="1" si="368"/>
        <v>0</v>
      </c>
      <c r="AR305" s="41">
        <f t="shared" ca="1" si="409"/>
        <v>0</v>
      </c>
      <c r="AS305" s="41">
        <f t="shared" si="369"/>
        <v>0</v>
      </c>
      <c r="AT305" s="41">
        <f t="shared" si="410"/>
        <v>0</v>
      </c>
      <c r="AU305" s="41">
        <f t="shared" si="370"/>
        <v>0</v>
      </c>
      <c r="AV305" s="41">
        <f t="shared" si="411"/>
        <v>0</v>
      </c>
      <c r="AW305" s="34"/>
      <c r="AX305" s="34"/>
      <c r="AY305" s="41">
        <f t="shared" si="371"/>
        <v>0</v>
      </c>
      <c r="AZ305" s="41">
        <f t="shared" si="372"/>
        <v>0</v>
      </c>
      <c r="BA305" s="41">
        <f t="shared" si="416"/>
        <v>0</v>
      </c>
      <c r="BB305" s="41">
        <f t="shared" si="373"/>
        <v>0</v>
      </c>
      <c r="BC305" s="41">
        <f t="shared" si="374"/>
        <v>0</v>
      </c>
      <c r="BD305" s="34"/>
      <c r="BE305" s="41">
        <f t="shared" si="375"/>
        <v>0</v>
      </c>
      <c r="BF305" s="41">
        <f t="shared" si="376"/>
        <v>0</v>
      </c>
      <c r="BG305" s="41">
        <f t="shared" si="377"/>
        <v>0</v>
      </c>
      <c r="BH305" s="41">
        <f t="shared" si="378"/>
        <v>0</v>
      </c>
      <c r="BI305" s="41">
        <f t="shared" si="379"/>
        <v>0</v>
      </c>
      <c r="BJ305" s="41">
        <f t="shared" si="380"/>
        <v>0</v>
      </c>
      <c r="BK305" s="21"/>
      <c r="BL305" s="41">
        <f t="shared" si="412"/>
        <v>0</v>
      </c>
      <c r="BM305" s="41">
        <f t="shared" si="413"/>
        <v>0</v>
      </c>
      <c r="BN305" s="41">
        <f t="shared" si="381"/>
        <v>0</v>
      </c>
      <c r="BO305" s="41">
        <f t="shared" si="382"/>
        <v>0</v>
      </c>
      <c r="BP305" s="41">
        <f t="shared" si="383"/>
        <v>0</v>
      </c>
      <c r="BQ305" s="41">
        <f t="shared" si="384"/>
        <v>0</v>
      </c>
      <c r="BR305" s="41">
        <f t="shared" si="385"/>
        <v>0</v>
      </c>
      <c r="BS305" s="34"/>
      <c r="BT305" s="41">
        <f t="shared" si="386"/>
        <v>0</v>
      </c>
      <c r="BU305" s="41">
        <f t="shared" si="387"/>
        <v>0</v>
      </c>
      <c r="BV305" s="41">
        <f t="shared" si="388"/>
        <v>0</v>
      </c>
      <c r="BW305" s="41">
        <f t="shared" si="389"/>
        <v>0</v>
      </c>
      <c r="BX305" s="41">
        <f t="shared" si="390"/>
        <v>0</v>
      </c>
      <c r="BY305" s="41">
        <f t="shared" si="414"/>
        <v>0</v>
      </c>
      <c r="BZ305" s="41">
        <f t="shared" si="391"/>
        <v>0</v>
      </c>
      <c r="CA305" s="41">
        <f t="shared" si="392"/>
        <v>0</v>
      </c>
      <c r="CB305" s="41">
        <f t="shared" si="393"/>
        <v>0</v>
      </c>
      <c r="CC305" s="41">
        <f t="shared" si="394"/>
        <v>0</v>
      </c>
      <c r="CD305" s="41">
        <f t="shared" si="395"/>
        <v>0</v>
      </c>
      <c r="CE305" s="41">
        <f t="shared" si="396"/>
        <v>0</v>
      </c>
      <c r="CF305" s="41">
        <f t="shared" si="397"/>
        <v>0</v>
      </c>
      <c r="CG305" s="21"/>
      <c r="CH305" s="50">
        <f t="shared" si="398"/>
        <v>0</v>
      </c>
      <c r="CI305" s="50">
        <f t="shared" si="399"/>
        <v>0</v>
      </c>
      <c r="CJ305" s="50">
        <f t="shared" si="400"/>
        <v>0</v>
      </c>
      <c r="CK305" s="50"/>
      <c r="CL305" s="41">
        <f t="shared" ca="1" si="401"/>
        <v>0</v>
      </c>
      <c r="CM305" s="34"/>
      <c r="CN305" s="41">
        <f t="shared" si="402"/>
        <v>0</v>
      </c>
      <c r="CO305" s="41">
        <f t="shared" si="403"/>
        <v>0</v>
      </c>
      <c r="CP305" s="41">
        <f t="shared" si="404"/>
        <v>0</v>
      </c>
      <c r="CQ305" s="41">
        <f t="shared" si="405"/>
        <v>0</v>
      </c>
      <c r="CR305" s="41">
        <f t="shared" si="406"/>
        <v>0</v>
      </c>
      <c r="CS305" s="34"/>
      <c r="CT305" s="41">
        <f t="shared" si="417"/>
        <v>0</v>
      </c>
      <c r="CU305" s="34"/>
      <c r="CV305" s="39"/>
    </row>
    <row r="306" spans="1:100" ht="21" x14ac:dyDescent="0.35">
      <c r="A306" s="57"/>
      <c r="B306" s="128"/>
      <c r="C306" s="105"/>
      <c r="D306" s="149"/>
      <c r="E306" s="149"/>
      <c r="F306" s="144"/>
      <c r="G306" s="145"/>
      <c r="H306" s="144"/>
      <c r="I306" s="132"/>
      <c r="J306" s="98"/>
      <c r="K306" s="98"/>
      <c r="L306" s="98"/>
      <c r="M306" s="99"/>
      <c r="N306" s="147"/>
      <c r="O306" s="148"/>
      <c r="P306" s="101"/>
      <c r="Q306" s="135"/>
      <c r="R306" s="135"/>
      <c r="S306" s="135"/>
      <c r="T306" s="100"/>
      <c r="U306" s="100"/>
      <c r="V306" s="137"/>
      <c r="W306" s="138"/>
      <c r="X306" s="128"/>
      <c r="Y306" s="128"/>
      <c r="Z306" s="146"/>
      <c r="AA306" s="160"/>
      <c r="AB306" s="27"/>
      <c r="AC306" s="34"/>
      <c r="AD306" s="41">
        <f t="shared" si="360"/>
        <v>0</v>
      </c>
      <c r="AE306" s="41">
        <f t="shared" si="361"/>
        <v>0</v>
      </c>
      <c r="AF306" s="41">
        <f t="shared" ca="1" si="362"/>
        <v>0</v>
      </c>
      <c r="AG306" s="41">
        <f t="shared" ca="1" si="363"/>
        <v>0</v>
      </c>
      <c r="AH306" s="34"/>
      <c r="AI306" s="109" t="str">
        <f t="shared" si="415"/>
        <v/>
      </c>
      <c r="AJ306" s="109">
        <f t="shared" si="364"/>
        <v>0</v>
      </c>
      <c r="AK306" s="109">
        <f t="shared" si="365"/>
        <v>0</v>
      </c>
      <c r="AL306" s="34"/>
      <c r="AM306" s="41">
        <f t="shared" si="366"/>
        <v>0</v>
      </c>
      <c r="AN306" s="41">
        <f t="shared" si="407"/>
        <v>0</v>
      </c>
      <c r="AO306" s="41">
        <f t="shared" si="367"/>
        <v>0</v>
      </c>
      <c r="AP306" s="41">
        <f t="shared" si="408"/>
        <v>0</v>
      </c>
      <c r="AQ306" s="41">
        <f t="shared" ca="1" si="368"/>
        <v>0</v>
      </c>
      <c r="AR306" s="41">
        <f t="shared" ca="1" si="409"/>
        <v>0</v>
      </c>
      <c r="AS306" s="41">
        <f t="shared" si="369"/>
        <v>0</v>
      </c>
      <c r="AT306" s="41">
        <f t="shared" si="410"/>
        <v>0</v>
      </c>
      <c r="AU306" s="41">
        <f t="shared" si="370"/>
        <v>0</v>
      </c>
      <c r="AV306" s="41">
        <f t="shared" si="411"/>
        <v>0</v>
      </c>
      <c r="AW306" s="34"/>
      <c r="AX306" s="34"/>
      <c r="AY306" s="41">
        <f t="shared" si="371"/>
        <v>0</v>
      </c>
      <c r="AZ306" s="41">
        <f t="shared" si="372"/>
        <v>0</v>
      </c>
      <c r="BA306" s="41">
        <f t="shared" si="416"/>
        <v>0</v>
      </c>
      <c r="BB306" s="41">
        <f t="shared" si="373"/>
        <v>0</v>
      </c>
      <c r="BC306" s="41">
        <f t="shared" si="374"/>
        <v>0</v>
      </c>
      <c r="BD306" s="34"/>
      <c r="BE306" s="41">
        <f t="shared" si="375"/>
        <v>0</v>
      </c>
      <c r="BF306" s="41">
        <f t="shared" si="376"/>
        <v>0</v>
      </c>
      <c r="BG306" s="41">
        <f t="shared" si="377"/>
        <v>0</v>
      </c>
      <c r="BH306" s="41">
        <f t="shared" si="378"/>
        <v>0</v>
      </c>
      <c r="BI306" s="41">
        <f t="shared" si="379"/>
        <v>0</v>
      </c>
      <c r="BJ306" s="41">
        <f t="shared" si="380"/>
        <v>0</v>
      </c>
      <c r="BK306" s="21"/>
      <c r="BL306" s="41">
        <f t="shared" si="412"/>
        <v>0</v>
      </c>
      <c r="BM306" s="41">
        <f t="shared" si="413"/>
        <v>0</v>
      </c>
      <c r="BN306" s="41">
        <f t="shared" si="381"/>
        <v>0</v>
      </c>
      <c r="BO306" s="41">
        <f t="shared" si="382"/>
        <v>0</v>
      </c>
      <c r="BP306" s="41">
        <f t="shared" si="383"/>
        <v>0</v>
      </c>
      <c r="BQ306" s="41">
        <f t="shared" si="384"/>
        <v>0</v>
      </c>
      <c r="BR306" s="41">
        <f t="shared" si="385"/>
        <v>0</v>
      </c>
      <c r="BS306" s="34"/>
      <c r="BT306" s="41">
        <f t="shared" si="386"/>
        <v>0</v>
      </c>
      <c r="BU306" s="41">
        <f t="shared" si="387"/>
        <v>0</v>
      </c>
      <c r="BV306" s="41">
        <f t="shared" si="388"/>
        <v>0</v>
      </c>
      <c r="BW306" s="41">
        <f t="shared" si="389"/>
        <v>0</v>
      </c>
      <c r="BX306" s="41">
        <f t="shared" si="390"/>
        <v>0</v>
      </c>
      <c r="BY306" s="41">
        <f t="shared" si="414"/>
        <v>0</v>
      </c>
      <c r="BZ306" s="41">
        <f t="shared" si="391"/>
        <v>0</v>
      </c>
      <c r="CA306" s="41">
        <f t="shared" si="392"/>
        <v>0</v>
      </c>
      <c r="CB306" s="41">
        <f t="shared" si="393"/>
        <v>0</v>
      </c>
      <c r="CC306" s="41">
        <f t="shared" si="394"/>
        <v>0</v>
      </c>
      <c r="CD306" s="41">
        <f t="shared" si="395"/>
        <v>0</v>
      </c>
      <c r="CE306" s="41">
        <f t="shared" si="396"/>
        <v>0</v>
      </c>
      <c r="CF306" s="41">
        <f t="shared" si="397"/>
        <v>0</v>
      </c>
      <c r="CG306" s="21"/>
      <c r="CH306" s="50">
        <f t="shared" si="398"/>
        <v>0</v>
      </c>
      <c r="CI306" s="50">
        <f t="shared" si="399"/>
        <v>0</v>
      </c>
      <c r="CJ306" s="50">
        <f t="shared" si="400"/>
        <v>0</v>
      </c>
      <c r="CK306" s="50"/>
      <c r="CL306" s="41">
        <f t="shared" ca="1" si="401"/>
        <v>0</v>
      </c>
      <c r="CM306" s="34"/>
      <c r="CN306" s="41">
        <f t="shared" si="402"/>
        <v>0</v>
      </c>
      <c r="CO306" s="41">
        <f t="shared" si="403"/>
        <v>0</v>
      </c>
      <c r="CP306" s="41">
        <f t="shared" si="404"/>
        <v>0</v>
      </c>
      <c r="CQ306" s="41">
        <f t="shared" si="405"/>
        <v>0</v>
      </c>
      <c r="CR306" s="41">
        <f t="shared" si="406"/>
        <v>0</v>
      </c>
      <c r="CS306" s="34"/>
      <c r="CT306" s="41">
        <f t="shared" si="417"/>
        <v>0</v>
      </c>
      <c r="CU306" s="34"/>
      <c r="CV306" s="39"/>
    </row>
    <row r="307" spans="1:100" ht="21" x14ac:dyDescent="0.35">
      <c r="A307" s="57"/>
      <c r="B307" s="128"/>
      <c r="C307" s="105"/>
      <c r="D307" s="149"/>
      <c r="E307" s="149"/>
      <c r="F307" s="144"/>
      <c r="G307" s="145"/>
      <c r="H307" s="144"/>
      <c r="I307" s="132"/>
      <c r="J307" s="98"/>
      <c r="K307" s="98"/>
      <c r="L307" s="98"/>
      <c r="M307" s="99"/>
      <c r="N307" s="147"/>
      <c r="O307" s="148"/>
      <c r="P307" s="101"/>
      <c r="Q307" s="135"/>
      <c r="R307" s="135"/>
      <c r="S307" s="135"/>
      <c r="T307" s="100"/>
      <c r="U307" s="100"/>
      <c r="V307" s="137"/>
      <c r="W307" s="138"/>
      <c r="X307" s="128"/>
      <c r="Y307" s="128"/>
      <c r="Z307" s="146"/>
      <c r="AA307" s="160"/>
      <c r="AB307" s="27"/>
      <c r="AC307" s="34"/>
      <c r="AD307" s="41">
        <f t="shared" si="360"/>
        <v>0</v>
      </c>
      <c r="AE307" s="41">
        <f t="shared" si="361"/>
        <v>0</v>
      </c>
      <c r="AF307" s="41">
        <f t="shared" ca="1" si="362"/>
        <v>0</v>
      </c>
      <c r="AG307" s="41">
        <f t="shared" ca="1" si="363"/>
        <v>0</v>
      </c>
      <c r="AH307" s="34"/>
      <c r="AI307" s="109" t="str">
        <f t="shared" si="415"/>
        <v/>
      </c>
      <c r="AJ307" s="109">
        <f t="shared" si="364"/>
        <v>0</v>
      </c>
      <c r="AK307" s="109">
        <f t="shared" si="365"/>
        <v>0</v>
      </c>
      <c r="AL307" s="34"/>
      <c r="AM307" s="41">
        <f t="shared" si="366"/>
        <v>0</v>
      </c>
      <c r="AN307" s="41">
        <f t="shared" si="407"/>
        <v>0</v>
      </c>
      <c r="AO307" s="41">
        <f t="shared" si="367"/>
        <v>0</v>
      </c>
      <c r="AP307" s="41">
        <f t="shared" si="408"/>
        <v>0</v>
      </c>
      <c r="AQ307" s="41">
        <f t="shared" ca="1" si="368"/>
        <v>0</v>
      </c>
      <c r="AR307" s="41">
        <f t="shared" ca="1" si="409"/>
        <v>0</v>
      </c>
      <c r="AS307" s="41">
        <f t="shared" si="369"/>
        <v>0</v>
      </c>
      <c r="AT307" s="41">
        <f t="shared" si="410"/>
        <v>0</v>
      </c>
      <c r="AU307" s="41">
        <f t="shared" si="370"/>
        <v>0</v>
      </c>
      <c r="AV307" s="41">
        <f t="shared" si="411"/>
        <v>0</v>
      </c>
      <c r="AW307" s="34"/>
      <c r="AX307" s="34"/>
      <c r="AY307" s="41">
        <f t="shared" si="371"/>
        <v>0</v>
      </c>
      <c r="AZ307" s="41">
        <f t="shared" si="372"/>
        <v>0</v>
      </c>
      <c r="BA307" s="41">
        <f t="shared" si="416"/>
        <v>0</v>
      </c>
      <c r="BB307" s="41">
        <f t="shared" si="373"/>
        <v>0</v>
      </c>
      <c r="BC307" s="41">
        <f t="shared" si="374"/>
        <v>0</v>
      </c>
      <c r="BD307" s="34"/>
      <c r="BE307" s="41">
        <f t="shared" si="375"/>
        <v>0</v>
      </c>
      <c r="BF307" s="41">
        <f t="shared" si="376"/>
        <v>0</v>
      </c>
      <c r="BG307" s="41">
        <f t="shared" si="377"/>
        <v>0</v>
      </c>
      <c r="BH307" s="41">
        <f t="shared" si="378"/>
        <v>0</v>
      </c>
      <c r="BI307" s="41">
        <f t="shared" si="379"/>
        <v>0</v>
      </c>
      <c r="BJ307" s="41">
        <f t="shared" si="380"/>
        <v>0</v>
      </c>
      <c r="BK307" s="21"/>
      <c r="BL307" s="41">
        <f t="shared" si="412"/>
        <v>0</v>
      </c>
      <c r="BM307" s="41">
        <f t="shared" si="413"/>
        <v>0</v>
      </c>
      <c r="BN307" s="41">
        <f t="shared" si="381"/>
        <v>0</v>
      </c>
      <c r="BO307" s="41">
        <f t="shared" si="382"/>
        <v>0</v>
      </c>
      <c r="BP307" s="41">
        <f t="shared" si="383"/>
        <v>0</v>
      </c>
      <c r="BQ307" s="41">
        <f t="shared" si="384"/>
        <v>0</v>
      </c>
      <c r="BR307" s="41">
        <f t="shared" si="385"/>
        <v>0</v>
      </c>
      <c r="BS307" s="34"/>
      <c r="BT307" s="41">
        <f t="shared" si="386"/>
        <v>0</v>
      </c>
      <c r="BU307" s="41">
        <f t="shared" si="387"/>
        <v>0</v>
      </c>
      <c r="BV307" s="41">
        <f t="shared" si="388"/>
        <v>0</v>
      </c>
      <c r="BW307" s="41">
        <f t="shared" si="389"/>
        <v>0</v>
      </c>
      <c r="BX307" s="41">
        <f t="shared" si="390"/>
        <v>0</v>
      </c>
      <c r="BY307" s="41">
        <f t="shared" si="414"/>
        <v>0</v>
      </c>
      <c r="BZ307" s="41">
        <f t="shared" si="391"/>
        <v>0</v>
      </c>
      <c r="CA307" s="41">
        <f t="shared" si="392"/>
        <v>0</v>
      </c>
      <c r="CB307" s="41">
        <f t="shared" si="393"/>
        <v>0</v>
      </c>
      <c r="CC307" s="41">
        <f t="shared" si="394"/>
        <v>0</v>
      </c>
      <c r="CD307" s="41">
        <f t="shared" si="395"/>
        <v>0</v>
      </c>
      <c r="CE307" s="41">
        <f t="shared" si="396"/>
        <v>0</v>
      </c>
      <c r="CF307" s="41">
        <f t="shared" si="397"/>
        <v>0</v>
      </c>
      <c r="CG307" s="21"/>
      <c r="CH307" s="50">
        <f t="shared" si="398"/>
        <v>0</v>
      </c>
      <c r="CI307" s="50">
        <f t="shared" si="399"/>
        <v>0</v>
      </c>
      <c r="CJ307" s="50">
        <f t="shared" si="400"/>
        <v>0</v>
      </c>
      <c r="CK307" s="50"/>
      <c r="CL307" s="41">
        <f t="shared" ca="1" si="401"/>
        <v>0</v>
      </c>
      <c r="CM307" s="34"/>
      <c r="CN307" s="41">
        <f t="shared" si="402"/>
        <v>0</v>
      </c>
      <c r="CO307" s="41">
        <f t="shared" si="403"/>
        <v>0</v>
      </c>
      <c r="CP307" s="41">
        <f t="shared" si="404"/>
        <v>0</v>
      </c>
      <c r="CQ307" s="41">
        <f t="shared" si="405"/>
        <v>0</v>
      </c>
      <c r="CR307" s="41">
        <f t="shared" si="406"/>
        <v>0</v>
      </c>
      <c r="CS307" s="34"/>
      <c r="CT307" s="41">
        <f t="shared" si="417"/>
        <v>0</v>
      </c>
      <c r="CU307" s="34"/>
      <c r="CV307" s="39"/>
    </row>
    <row r="308" spans="1:100" ht="21" x14ac:dyDescent="0.35">
      <c r="A308" s="57"/>
      <c r="B308" s="128"/>
      <c r="C308" s="105"/>
      <c r="D308" s="149"/>
      <c r="E308" s="149"/>
      <c r="F308" s="144"/>
      <c r="G308" s="145"/>
      <c r="H308" s="144"/>
      <c r="I308" s="132"/>
      <c r="J308" s="98"/>
      <c r="K308" s="98"/>
      <c r="L308" s="98"/>
      <c r="M308" s="99"/>
      <c r="N308" s="147"/>
      <c r="O308" s="148"/>
      <c r="P308" s="101"/>
      <c r="Q308" s="135"/>
      <c r="R308" s="135"/>
      <c r="S308" s="135"/>
      <c r="T308" s="100"/>
      <c r="U308" s="100"/>
      <c r="V308" s="137"/>
      <c r="W308" s="138"/>
      <c r="X308" s="128"/>
      <c r="Y308" s="128"/>
      <c r="Z308" s="146"/>
      <c r="AA308" s="160"/>
      <c r="AB308" s="27"/>
      <c r="AC308" s="34"/>
      <c r="AD308" s="41">
        <f t="shared" si="360"/>
        <v>0</v>
      </c>
      <c r="AE308" s="41">
        <f t="shared" si="361"/>
        <v>0</v>
      </c>
      <c r="AF308" s="41">
        <f t="shared" ca="1" si="362"/>
        <v>0</v>
      </c>
      <c r="AG308" s="41">
        <f t="shared" ca="1" si="363"/>
        <v>0</v>
      </c>
      <c r="AH308" s="34"/>
      <c r="AI308" s="109" t="str">
        <f t="shared" si="415"/>
        <v/>
      </c>
      <c r="AJ308" s="109">
        <f t="shared" si="364"/>
        <v>0</v>
      </c>
      <c r="AK308" s="109">
        <f t="shared" si="365"/>
        <v>0</v>
      </c>
      <c r="AL308" s="34"/>
      <c r="AM308" s="41">
        <f t="shared" si="366"/>
        <v>0</v>
      </c>
      <c r="AN308" s="41">
        <f t="shared" si="407"/>
        <v>0</v>
      </c>
      <c r="AO308" s="41">
        <f t="shared" si="367"/>
        <v>0</v>
      </c>
      <c r="AP308" s="41">
        <f t="shared" si="408"/>
        <v>0</v>
      </c>
      <c r="AQ308" s="41">
        <f t="shared" ca="1" si="368"/>
        <v>0</v>
      </c>
      <c r="AR308" s="41">
        <f t="shared" ca="1" si="409"/>
        <v>0</v>
      </c>
      <c r="AS308" s="41">
        <f t="shared" si="369"/>
        <v>0</v>
      </c>
      <c r="AT308" s="41">
        <f t="shared" si="410"/>
        <v>0</v>
      </c>
      <c r="AU308" s="41">
        <f t="shared" si="370"/>
        <v>0</v>
      </c>
      <c r="AV308" s="41">
        <f t="shared" si="411"/>
        <v>0</v>
      </c>
      <c r="AW308" s="34"/>
      <c r="AX308" s="34"/>
      <c r="AY308" s="41">
        <f t="shared" si="371"/>
        <v>0</v>
      </c>
      <c r="AZ308" s="41">
        <f t="shared" si="372"/>
        <v>0</v>
      </c>
      <c r="BA308" s="41">
        <f t="shared" si="416"/>
        <v>0</v>
      </c>
      <c r="BB308" s="41">
        <f t="shared" si="373"/>
        <v>0</v>
      </c>
      <c r="BC308" s="41">
        <f t="shared" si="374"/>
        <v>0</v>
      </c>
      <c r="BD308" s="34"/>
      <c r="BE308" s="41">
        <f t="shared" si="375"/>
        <v>0</v>
      </c>
      <c r="BF308" s="41">
        <f t="shared" si="376"/>
        <v>0</v>
      </c>
      <c r="BG308" s="41">
        <f t="shared" si="377"/>
        <v>0</v>
      </c>
      <c r="BH308" s="41">
        <f t="shared" si="378"/>
        <v>0</v>
      </c>
      <c r="BI308" s="41">
        <f t="shared" si="379"/>
        <v>0</v>
      </c>
      <c r="BJ308" s="41">
        <f t="shared" si="380"/>
        <v>0</v>
      </c>
      <c r="BK308" s="21"/>
      <c r="BL308" s="41">
        <f t="shared" si="412"/>
        <v>0</v>
      </c>
      <c r="BM308" s="41">
        <f t="shared" si="413"/>
        <v>0</v>
      </c>
      <c r="BN308" s="41">
        <f t="shared" si="381"/>
        <v>0</v>
      </c>
      <c r="BO308" s="41">
        <f t="shared" si="382"/>
        <v>0</v>
      </c>
      <c r="BP308" s="41">
        <f t="shared" si="383"/>
        <v>0</v>
      </c>
      <c r="BQ308" s="41">
        <f t="shared" si="384"/>
        <v>0</v>
      </c>
      <c r="BR308" s="41">
        <f t="shared" si="385"/>
        <v>0</v>
      </c>
      <c r="BS308" s="34"/>
      <c r="BT308" s="41">
        <f t="shared" si="386"/>
        <v>0</v>
      </c>
      <c r="BU308" s="41">
        <f t="shared" si="387"/>
        <v>0</v>
      </c>
      <c r="BV308" s="41">
        <f t="shared" si="388"/>
        <v>0</v>
      </c>
      <c r="BW308" s="41">
        <f t="shared" si="389"/>
        <v>0</v>
      </c>
      <c r="BX308" s="41">
        <f t="shared" si="390"/>
        <v>0</v>
      </c>
      <c r="BY308" s="41">
        <f t="shared" si="414"/>
        <v>0</v>
      </c>
      <c r="BZ308" s="41">
        <f t="shared" si="391"/>
        <v>0</v>
      </c>
      <c r="CA308" s="41">
        <f t="shared" si="392"/>
        <v>0</v>
      </c>
      <c r="CB308" s="41">
        <f t="shared" si="393"/>
        <v>0</v>
      </c>
      <c r="CC308" s="41">
        <f t="shared" si="394"/>
        <v>0</v>
      </c>
      <c r="CD308" s="41">
        <f t="shared" si="395"/>
        <v>0</v>
      </c>
      <c r="CE308" s="41">
        <f t="shared" si="396"/>
        <v>0</v>
      </c>
      <c r="CF308" s="41">
        <f t="shared" si="397"/>
        <v>0</v>
      </c>
      <c r="CG308" s="21"/>
      <c r="CH308" s="50">
        <f t="shared" si="398"/>
        <v>0</v>
      </c>
      <c r="CI308" s="50">
        <f t="shared" si="399"/>
        <v>0</v>
      </c>
      <c r="CJ308" s="50">
        <f t="shared" si="400"/>
        <v>0</v>
      </c>
      <c r="CK308" s="50"/>
      <c r="CL308" s="41">
        <f t="shared" ca="1" si="401"/>
        <v>0</v>
      </c>
      <c r="CM308" s="34"/>
      <c r="CN308" s="41">
        <f t="shared" si="402"/>
        <v>0</v>
      </c>
      <c r="CO308" s="41">
        <f t="shared" si="403"/>
        <v>0</v>
      </c>
      <c r="CP308" s="41">
        <f t="shared" si="404"/>
        <v>0</v>
      </c>
      <c r="CQ308" s="41">
        <f t="shared" si="405"/>
        <v>0</v>
      </c>
      <c r="CR308" s="41">
        <f t="shared" si="406"/>
        <v>0</v>
      </c>
      <c r="CS308" s="34"/>
      <c r="CT308" s="41">
        <f t="shared" si="417"/>
        <v>0</v>
      </c>
      <c r="CU308" s="34"/>
      <c r="CV308" s="39"/>
    </row>
    <row r="309" spans="1:100" ht="21" x14ac:dyDescent="0.35">
      <c r="A309" s="57"/>
      <c r="B309" s="128"/>
      <c r="C309" s="105"/>
      <c r="D309" s="149"/>
      <c r="E309" s="149"/>
      <c r="F309" s="144"/>
      <c r="G309" s="145"/>
      <c r="H309" s="144"/>
      <c r="I309" s="132"/>
      <c r="J309" s="98"/>
      <c r="K309" s="98"/>
      <c r="L309" s="98"/>
      <c r="M309" s="99"/>
      <c r="N309" s="147"/>
      <c r="O309" s="148"/>
      <c r="P309" s="101"/>
      <c r="Q309" s="135"/>
      <c r="R309" s="135"/>
      <c r="S309" s="135"/>
      <c r="T309" s="100"/>
      <c r="U309" s="100"/>
      <c r="V309" s="137"/>
      <c r="W309" s="138"/>
      <c r="X309" s="128"/>
      <c r="Y309" s="128"/>
      <c r="Z309" s="146"/>
      <c r="AA309" s="160"/>
      <c r="AB309" s="27"/>
      <c r="AC309" s="34"/>
      <c r="AD309" s="41">
        <f t="shared" si="360"/>
        <v>0</v>
      </c>
      <c r="AE309" s="41">
        <f t="shared" si="361"/>
        <v>0</v>
      </c>
      <c r="AF309" s="41">
        <f t="shared" ca="1" si="362"/>
        <v>0</v>
      </c>
      <c r="AG309" s="41">
        <f t="shared" ca="1" si="363"/>
        <v>0</v>
      </c>
      <c r="AH309" s="34"/>
      <c r="AI309" s="109" t="str">
        <f t="shared" si="415"/>
        <v/>
      </c>
      <c r="AJ309" s="109">
        <f t="shared" si="364"/>
        <v>0</v>
      </c>
      <c r="AK309" s="109">
        <f t="shared" si="365"/>
        <v>0</v>
      </c>
      <c r="AL309" s="34"/>
      <c r="AM309" s="41">
        <f t="shared" si="366"/>
        <v>0</v>
      </c>
      <c r="AN309" s="41">
        <f t="shared" si="407"/>
        <v>0</v>
      </c>
      <c r="AO309" s="41">
        <f t="shared" si="367"/>
        <v>0</v>
      </c>
      <c r="AP309" s="41">
        <f t="shared" si="408"/>
        <v>0</v>
      </c>
      <c r="AQ309" s="41">
        <f t="shared" ca="1" si="368"/>
        <v>0</v>
      </c>
      <c r="AR309" s="41">
        <f t="shared" ca="1" si="409"/>
        <v>0</v>
      </c>
      <c r="AS309" s="41">
        <f t="shared" si="369"/>
        <v>0</v>
      </c>
      <c r="AT309" s="41">
        <f t="shared" si="410"/>
        <v>0</v>
      </c>
      <c r="AU309" s="41">
        <f t="shared" si="370"/>
        <v>0</v>
      </c>
      <c r="AV309" s="41">
        <f t="shared" si="411"/>
        <v>0</v>
      </c>
      <c r="AW309" s="34"/>
      <c r="AX309" s="34"/>
      <c r="AY309" s="41">
        <f t="shared" si="371"/>
        <v>0</v>
      </c>
      <c r="AZ309" s="41">
        <f t="shared" si="372"/>
        <v>0</v>
      </c>
      <c r="BA309" s="41">
        <f t="shared" si="416"/>
        <v>0</v>
      </c>
      <c r="BB309" s="41">
        <f t="shared" si="373"/>
        <v>0</v>
      </c>
      <c r="BC309" s="41">
        <f t="shared" si="374"/>
        <v>0</v>
      </c>
      <c r="BD309" s="34"/>
      <c r="BE309" s="41">
        <f t="shared" si="375"/>
        <v>0</v>
      </c>
      <c r="BF309" s="41">
        <f t="shared" si="376"/>
        <v>0</v>
      </c>
      <c r="BG309" s="41">
        <f t="shared" si="377"/>
        <v>0</v>
      </c>
      <c r="BH309" s="41">
        <f t="shared" si="378"/>
        <v>0</v>
      </c>
      <c r="BI309" s="41">
        <f t="shared" si="379"/>
        <v>0</v>
      </c>
      <c r="BJ309" s="41">
        <f t="shared" si="380"/>
        <v>0</v>
      </c>
      <c r="BK309" s="21"/>
      <c r="BL309" s="41">
        <f t="shared" si="412"/>
        <v>0</v>
      </c>
      <c r="BM309" s="41">
        <f t="shared" si="413"/>
        <v>0</v>
      </c>
      <c r="BN309" s="41">
        <f t="shared" si="381"/>
        <v>0</v>
      </c>
      <c r="BO309" s="41">
        <f t="shared" si="382"/>
        <v>0</v>
      </c>
      <c r="BP309" s="41">
        <f t="shared" si="383"/>
        <v>0</v>
      </c>
      <c r="BQ309" s="41">
        <f t="shared" si="384"/>
        <v>0</v>
      </c>
      <c r="BR309" s="41">
        <f t="shared" si="385"/>
        <v>0</v>
      </c>
      <c r="BS309" s="34"/>
      <c r="BT309" s="41">
        <f t="shared" si="386"/>
        <v>0</v>
      </c>
      <c r="BU309" s="41">
        <f t="shared" si="387"/>
        <v>0</v>
      </c>
      <c r="BV309" s="41">
        <f t="shared" si="388"/>
        <v>0</v>
      </c>
      <c r="BW309" s="41">
        <f t="shared" si="389"/>
        <v>0</v>
      </c>
      <c r="BX309" s="41">
        <f t="shared" si="390"/>
        <v>0</v>
      </c>
      <c r="BY309" s="41">
        <f t="shared" si="414"/>
        <v>0</v>
      </c>
      <c r="BZ309" s="41">
        <f t="shared" si="391"/>
        <v>0</v>
      </c>
      <c r="CA309" s="41">
        <f t="shared" si="392"/>
        <v>0</v>
      </c>
      <c r="CB309" s="41">
        <f t="shared" si="393"/>
        <v>0</v>
      </c>
      <c r="CC309" s="41">
        <f t="shared" si="394"/>
        <v>0</v>
      </c>
      <c r="CD309" s="41">
        <f t="shared" si="395"/>
        <v>0</v>
      </c>
      <c r="CE309" s="41">
        <f t="shared" si="396"/>
        <v>0</v>
      </c>
      <c r="CF309" s="41">
        <f t="shared" si="397"/>
        <v>0</v>
      </c>
      <c r="CG309" s="21"/>
      <c r="CH309" s="50">
        <f t="shared" si="398"/>
        <v>0</v>
      </c>
      <c r="CI309" s="50">
        <f t="shared" si="399"/>
        <v>0</v>
      </c>
      <c r="CJ309" s="50">
        <f t="shared" si="400"/>
        <v>0</v>
      </c>
      <c r="CK309" s="50"/>
      <c r="CL309" s="41">
        <f t="shared" ca="1" si="401"/>
        <v>0</v>
      </c>
      <c r="CM309" s="34"/>
      <c r="CN309" s="41">
        <f t="shared" si="402"/>
        <v>0</v>
      </c>
      <c r="CO309" s="41">
        <f t="shared" si="403"/>
        <v>0</v>
      </c>
      <c r="CP309" s="41">
        <f t="shared" si="404"/>
        <v>0</v>
      </c>
      <c r="CQ309" s="41">
        <f t="shared" si="405"/>
        <v>0</v>
      </c>
      <c r="CR309" s="41">
        <f t="shared" si="406"/>
        <v>0</v>
      </c>
      <c r="CS309" s="34"/>
      <c r="CT309" s="41">
        <f t="shared" si="417"/>
        <v>0</v>
      </c>
      <c r="CU309" s="34"/>
      <c r="CV309" s="39"/>
    </row>
    <row r="310" spans="1:100" ht="21" x14ac:dyDescent="0.35">
      <c r="A310" s="57"/>
      <c r="B310" s="128"/>
      <c r="C310" s="105"/>
      <c r="D310" s="149"/>
      <c r="E310" s="149"/>
      <c r="F310" s="144"/>
      <c r="G310" s="145"/>
      <c r="H310" s="144"/>
      <c r="I310" s="132"/>
      <c r="J310" s="98"/>
      <c r="K310" s="98"/>
      <c r="L310" s="98"/>
      <c r="M310" s="99"/>
      <c r="N310" s="147"/>
      <c r="O310" s="148"/>
      <c r="P310" s="101"/>
      <c r="Q310" s="135"/>
      <c r="R310" s="135"/>
      <c r="S310" s="135"/>
      <c r="T310" s="100"/>
      <c r="U310" s="100"/>
      <c r="V310" s="137"/>
      <c r="W310" s="138"/>
      <c r="X310" s="128"/>
      <c r="Y310" s="128"/>
      <c r="Z310" s="146"/>
      <c r="AA310" s="160"/>
      <c r="AB310" s="27"/>
      <c r="AC310" s="34"/>
      <c r="AD310" s="41">
        <f t="shared" si="360"/>
        <v>0</v>
      </c>
      <c r="AE310" s="41">
        <f t="shared" si="361"/>
        <v>0</v>
      </c>
      <c r="AF310" s="41">
        <f t="shared" ca="1" si="362"/>
        <v>0</v>
      </c>
      <c r="AG310" s="41">
        <f t="shared" ca="1" si="363"/>
        <v>0</v>
      </c>
      <c r="AH310" s="34"/>
      <c r="AI310" s="109" t="str">
        <f t="shared" si="415"/>
        <v/>
      </c>
      <c r="AJ310" s="109">
        <f t="shared" si="364"/>
        <v>0</v>
      </c>
      <c r="AK310" s="109">
        <f t="shared" si="365"/>
        <v>0</v>
      </c>
      <c r="AL310" s="34"/>
      <c r="AM310" s="41">
        <f t="shared" si="366"/>
        <v>0</v>
      </c>
      <c r="AN310" s="41">
        <f t="shared" si="407"/>
        <v>0</v>
      </c>
      <c r="AO310" s="41">
        <f t="shared" si="367"/>
        <v>0</v>
      </c>
      <c r="AP310" s="41">
        <f t="shared" si="408"/>
        <v>0</v>
      </c>
      <c r="AQ310" s="41">
        <f t="shared" ca="1" si="368"/>
        <v>0</v>
      </c>
      <c r="AR310" s="41">
        <f t="shared" ca="1" si="409"/>
        <v>0</v>
      </c>
      <c r="AS310" s="41">
        <f t="shared" si="369"/>
        <v>0</v>
      </c>
      <c r="AT310" s="41">
        <f t="shared" si="410"/>
        <v>0</v>
      </c>
      <c r="AU310" s="41">
        <f t="shared" si="370"/>
        <v>0</v>
      </c>
      <c r="AV310" s="41">
        <f t="shared" si="411"/>
        <v>0</v>
      </c>
      <c r="AW310" s="34"/>
      <c r="AX310" s="34"/>
      <c r="AY310" s="41">
        <f t="shared" si="371"/>
        <v>0</v>
      </c>
      <c r="AZ310" s="41">
        <f t="shared" si="372"/>
        <v>0</v>
      </c>
      <c r="BA310" s="41">
        <f t="shared" si="416"/>
        <v>0</v>
      </c>
      <c r="BB310" s="41">
        <f t="shared" si="373"/>
        <v>0</v>
      </c>
      <c r="BC310" s="41">
        <f t="shared" si="374"/>
        <v>0</v>
      </c>
      <c r="BD310" s="34"/>
      <c r="BE310" s="41">
        <f t="shared" si="375"/>
        <v>0</v>
      </c>
      <c r="BF310" s="41">
        <f t="shared" si="376"/>
        <v>0</v>
      </c>
      <c r="BG310" s="41">
        <f t="shared" si="377"/>
        <v>0</v>
      </c>
      <c r="BH310" s="41">
        <f t="shared" si="378"/>
        <v>0</v>
      </c>
      <c r="BI310" s="41">
        <f t="shared" si="379"/>
        <v>0</v>
      </c>
      <c r="BJ310" s="41">
        <f t="shared" si="380"/>
        <v>0</v>
      </c>
      <c r="BK310" s="21"/>
      <c r="BL310" s="41">
        <f t="shared" si="412"/>
        <v>0</v>
      </c>
      <c r="BM310" s="41">
        <f t="shared" si="413"/>
        <v>0</v>
      </c>
      <c r="BN310" s="41">
        <f t="shared" si="381"/>
        <v>0</v>
      </c>
      <c r="BO310" s="41">
        <f t="shared" si="382"/>
        <v>0</v>
      </c>
      <c r="BP310" s="41">
        <f t="shared" si="383"/>
        <v>0</v>
      </c>
      <c r="BQ310" s="41">
        <f t="shared" si="384"/>
        <v>0</v>
      </c>
      <c r="BR310" s="41">
        <f t="shared" si="385"/>
        <v>0</v>
      </c>
      <c r="BS310" s="34"/>
      <c r="BT310" s="41">
        <f t="shared" si="386"/>
        <v>0</v>
      </c>
      <c r="BU310" s="41">
        <f t="shared" si="387"/>
        <v>0</v>
      </c>
      <c r="BV310" s="41">
        <f t="shared" si="388"/>
        <v>0</v>
      </c>
      <c r="BW310" s="41">
        <f t="shared" si="389"/>
        <v>0</v>
      </c>
      <c r="BX310" s="41">
        <f t="shared" si="390"/>
        <v>0</v>
      </c>
      <c r="BY310" s="41">
        <f t="shared" si="414"/>
        <v>0</v>
      </c>
      <c r="BZ310" s="41">
        <f t="shared" si="391"/>
        <v>0</v>
      </c>
      <c r="CA310" s="41">
        <f t="shared" si="392"/>
        <v>0</v>
      </c>
      <c r="CB310" s="41">
        <f t="shared" si="393"/>
        <v>0</v>
      </c>
      <c r="CC310" s="41">
        <f t="shared" si="394"/>
        <v>0</v>
      </c>
      <c r="CD310" s="41">
        <f t="shared" si="395"/>
        <v>0</v>
      </c>
      <c r="CE310" s="41">
        <f t="shared" si="396"/>
        <v>0</v>
      </c>
      <c r="CF310" s="41">
        <f t="shared" si="397"/>
        <v>0</v>
      </c>
      <c r="CG310" s="21"/>
      <c r="CH310" s="50">
        <f t="shared" si="398"/>
        <v>0</v>
      </c>
      <c r="CI310" s="50">
        <f t="shared" si="399"/>
        <v>0</v>
      </c>
      <c r="CJ310" s="50">
        <f t="shared" si="400"/>
        <v>0</v>
      </c>
      <c r="CK310" s="50"/>
      <c r="CL310" s="41">
        <f t="shared" ca="1" si="401"/>
        <v>0</v>
      </c>
      <c r="CM310" s="34"/>
      <c r="CN310" s="41">
        <f t="shared" si="402"/>
        <v>0</v>
      </c>
      <c r="CO310" s="41">
        <f t="shared" si="403"/>
        <v>0</v>
      </c>
      <c r="CP310" s="41">
        <f t="shared" si="404"/>
        <v>0</v>
      </c>
      <c r="CQ310" s="41">
        <f t="shared" si="405"/>
        <v>0</v>
      </c>
      <c r="CR310" s="41">
        <f t="shared" si="406"/>
        <v>0</v>
      </c>
      <c r="CS310" s="34"/>
      <c r="CT310" s="41">
        <f t="shared" si="417"/>
        <v>0</v>
      </c>
      <c r="CU310" s="34"/>
      <c r="CV310" s="39"/>
    </row>
    <row r="311" spans="1:100" ht="21" x14ac:dyDescent="0.35">
      <c r="A311" s="57"/>
      <c r="B311" s="128"/>
      <c r="C311" s="105"/>
      <c r="D311" s="149"/>
      <c r="E311" s="149"/>
      <c r="F311" s="144"/>
      <c r="G311" s="145"/>
      <c r="H311" s="144"/>
      <c r="I311" s="132"/>
      <c r="J311" s="98"/>
      <c r="K311" s="98"/>
      <c r="L311" s="98"/>
      <c r="M311" s="99"/>
      <c r="N311" s="147"/>
      <c r="O311" s="148"/>
      <c r="P311" s="101"/>
      <c r="Q311" s="135"/>
      <c r="R311" s="135"/>
      <c r="S311" s="135"/>
      <c r="T311" s="100"/>
      <c r="U311" s="100"/>
      <c r="V311" s="137"/>
      <c r="W311" s="138"/>
      <c r="X311" s="128"/>
      <c r="Y311" s="128"/>
      <c r="Z311" s="146"/>
      <c r="AA311" s="160"/>
      <c r="AB311" s="27"/>
      <c r="AC311" s="34"/>
      <c r="AD311" s="41">
        <f t="shared" si="360"/>
        <v>0</v>
      </c>
      <c r="AE311" s="41">
        <f t="shared" si="361"/>
        <v>0</v>
      </c>
      <c r="AF311" s="41">
        <f t="shared" ca="1" si="362"/>
        <v>0</v>
      </c>
      <c r="AG311" s="41">
        <f t="shared" ca="1" si="363"/>
        <v>0</v>
      </c>
      <c r="AH311" s="34"/>
      <c r="AI311" s="109" t="str">
        <f t="shared" si="415"/>
        <v/>
      </c>
      <c r="AJ311" s="109">
        <f t="shared" si="364"/>
        <v>0</v>
      </c>
      <c r="AK311" s="109">
        <f t="shared" si="365"/>
        <v>0</v>
      </c>
      <c r="AL311" s="34"/>
      <c r="AM311" s="41">
        <f t="shared" si="366"/>
        <v>0</v>
      </c>
      <c r="AN311" s="41">
        <f t="shared" si="407"/>
        <v>0</v>
      </c>
      <c r="AO311" s="41">
        <f t="shared" si="367"/>
        <v>0</v>
      </c>
      <c r="AP311" s="41">
        <f t="shared" si="408"/>
        <v>0</v>
      </c>
      <c r="AQ311" s="41">
        <f t="shared" ca="1" si="368"/>
        <v>0</v>
      </c>
      <c r="AR311" s="41">
        <f t="shared" ca="1" si="409"/>
        <v>0</v>
      </c>
      <c r="AS311" s="41">
        <f t="shared" si="369"/>
        <v>0</v>
      </c>
      <c r="AT311" s="41">
        <f t="shared" si="410"/>
        <v>0</v>
      </c>
      <c r="AU311" s="41">
        <f t="shared" si="370"/>
        <v>0</v>
      </c>
      <c r="AV311" s="41">
        <f t="shared" si="411"/>
        <v>0</v>
      </c>
      <c r="AW311" s="34"/>
      <c r="AX311" s="34"/>
      <c r="AY311" s="41">
        <f t="shared" si="371"/>
        <v>0</v>
      </c>
      <c r="AZ311" s="41">
        <f t="shared" si="372"/>
        <v>0</v>
      </c>
      <c r="BA311" s="41">
        <f t="shared" si="416"/>
        <v>0</v>
      </c>
      <c r="BB311" s="41">
        <f t="shared" si="373"/>
        <v>0</v>
      </c>
      <c r="BC311" s="41">
        <f t="shared" si="374"/>
        <v>0</v>
      </c>
      <c r="BD311" s="34"/>
      <c r="BE311" s="41">
        <f t="shared" si="375"/>
        <v>0</v>
      </c>
      <c r="BF311" s="41">
        <f t="shared" si="376"/>
        <v>0</v>
      </c>
      <c r="BG311" s="41">
        <f t="shared" si="377"/>
        <v>0</v>
      </c>
      <c r="BH311" s="41">
        <f t="shared" si="378"/>
        <v>0</v>
      </c>
      <c r="BI311" s="41">
        <f t="shared" si="379"/>
        <v>0</v>
      </c>
      <c r="BJ311" s="41">
        <f t="shared" si="380"/>
        <v>0</v>
      </c>
      <c r="BK311" s="21"/>
      <c r="BL311" s="41">
        <f t="shared" si="412"/>
        <v>0</v>
      </c>
      <c r="BM311" s="41">
        <f t="shared" si="413"/>
        <v>0</v>
      </c>
      <c r="BN311" s="41">
        <f t="shared" si="381"/>
        <v>0</v>
      </c>
      <c r="BO311" s="41">
        <f t="shared" si="382"/>
        <v>0</v>
      </c>
      <c r="BP311" s="41">
        <f t="shared" si="383"/>
        <v>0</v>
      </c>
      <c r="BQ311" s="41">
        <f t="shared" si="384"/>
        <v>0</v>
      </c>
      <c r="BR311" s="41">
        <f t="shared" si="385"/>
        <v>0</v>
      </c>
      <c r="BS311" s="34"/>
      <c r="BT311" s="41">
        <f t="shared" si="386"/>
        <v>0</v>
      </c>
      <c r="BU311" s="41">
        <f t="shared" si="387"/>
        <v>0</v>
      </c>
      <c r="BV311" s="41">
        <f t="shared" si="388"/>
        <v>0</v>
      </c>
      <c r="BW311" s="41">
        <f t="shared" si="389"/>
        <v>0</v>
      </c>
      <c r="BX311" s="41">
        <f t="shared" si="390"/>
        <v>0</v>
      </c>
      <c r="BY311" s="41">
        <f t="shared" si="414"/>
        <v>0</v>
      </c>
      <c r="BZ311" s="41">
        <f t="shared" si="391"/>
        <v>0</v>
      </c>
      <c r="CA311" s="41">
        <f t="shared" si="392"/>
        <v>0</v>
      </c>
      <c r="CB311" s="41">
        <f t="shared" si="393"/>
        <v>0</v>
      </c>
      <c r="CC311" s="41">
        <f t="shared" si="394"/>
        <v>0</v>
      </c>
      <c r="CD311" s="41">
        <f t="shared" si="395"/>
        <v>0</v>
      </c>
      <c r="CE311" s="41">
        <f t="shared" si="396"/>
        <v>0</v>
      </c>
      <c r="CF311" s="41">
        <f t="shared" si="397"/>
        <v>0</v>
      </c>
      <c r="CG311" s="21"/>
      <c r="CH311" s="50">
        <f t="shared" si="398"/>
        <v>0</v>
      </c>
      <c r="CI311" s="50">
        <f t="shared" si="399"/>
        <v>0</v>
      </c>
      <c r="CJ311" s="50">
        <f t="shared" si="400"/>
        <v>0</v>
      </c>
      <c r="CK311" s="50"/>
      <c r="CL311" s="41">
        <f t="shared" ca="1" si="401"/>
        <v>0</v>
      </c>
      <c r="CM311" s="34"/>
      <c r="CN311" s="41">
        <f t="shared" si="402"/>
        <v>0</v>
      </c>
      <c r="CO311" s="41">
        <f t="shared" si="403"/>
        <v>0</v>
      </c>
      <c r="CP311" s="41">
        <f t="shared" si="404"/>
        <v>0</v>
      </c>
      <c r="CQ311" s="41">
        <f t="shared" si="405"/>
        <v>0</v>
      </c>
      <c r="CR311" s="41">
        <f t="shared" si="406"/>
        <v>0</v>
      </c>
      <c r="CS311" s="34"/>
      <c r="CT311" s="41">
        <f t="shared" si="417"/>
        <v>0</v>
      </c>
      <c r="CU311" s="34"/>
      <c r="CV311" s="39"/>
    </row>
    <row r="312" spans="1:100" ht="21" x14ac:dyDescent="0.35">
      <c r="A312" s="57"/>
      <c r="B312" s="128"/>
      <c r="C312" s="105"/>
      <c r="D312" s="149"/>
      <c r="E312" s="149"/>
      <c r="F312" s="144"/>
      <c r="G312" s="145"/>
      <c r="H312" s="144"/>
      <c r="I312" s="132"/>
      <c r="J312" s="98"/>
      <c r="K312" s="98"/>
      <c r="L312" s="98"/>
      <c r="M312" s="99"/>
      <c r="N312" s="147"/>
      <c r="O312" s="148"/>
      <c r="P312" s="101"/>
      <c r="Q312" s="135"/>
      <c r="R312" s="135"/>
      <c r="S312" s="135"/>
      <c r="T312" s="100"/>
      <c r="U312" s="100"/>
      <c r="V312" s="137"/>
      <c r="W312" s="138"/>
      <c r="X312" s="128"/>
      <c r="Y312" s="128"/>
      <c r="Z312" s="146"/>
      <c r="AA312" s="160"/>
      <c r="AB312" s="27"/>
      <c r="AC312" s="34"/>
      <c r="AD312" s="41">
        <f t="shared" si="360"/>
        <v>0</v>
      </c>
      <c r="AE312" s="41">
        <f t="shared" si="361"/>
        <v>0</v>
      </c>
      <c r="AF312" s="41">
        <f t="shared" ca="1" si="362"/>
        <v>0</v>
      </c>
      <c r="AG312" s="41">
        <f t="shared" ca="1" si="363"/>
        <v>0</v>
      </c>
      <c r="AH312" s="34"/>
      <c r="AI312" s="109" t="str">
        <f t="shared" si="415"/>
        <v/>
      </c>
      <c r="AJ312" s="109">
        <f t="shared" si="364"/>
        <v>0</v>
      </c>
      <c r="AK312" s="109">
        <f t="shared" si="365"/>
        <v>0</v>
      </c>
      <c r="AL312" s="34"/>
      <c r="AM312" s="41">
        <f t="shared" si="366"/>
        <v>0</v>
      </c>
      <c r="AN312" s="41">
        <f t="shared" si="407"/>
        <v>0</v>
      </c>
      <c r="AO312" s="41">
        <f t="shared" si="367"/>
        <v>0</v>
      </c>
      <c r="AP312" s="41">
        <f t="shared" si="408"/>
        <v>0</v>
      </c>
      <c r="AQ312" s="41">
        <f t="shared" ca="1" si="368"/>
        <v>0</v>
      </c>
      <c r="AR312" s="41">
        <f t="shared" ca="1" si="409"/>
        <v>0</v>
      </c>
      <c r="AS312" s="41">
        <f t="shared" si="369"/>
        <v>0</v>
      </c>
      <c r="AT312" s="41">
        <f t="shared" si="410"/>
        <v>0</v>
      </c>
      <c r="AU312" s="41">
        <f t="shared" si="370"/>
        <v>0</v>
      </c>
      <c r="AV312" s="41">
        <f t="shared" si="411"/>
        <v>0</v>
      </c>
      <c r="AW312" s="34"/>
      <c r="AX312" s="34"/>
      <c r="AY312" s="41">
        <f t="shared" si="371"/>
        <v>0</v>
      </c>
      <c r="AZ312" s="41">
        <f t="shared" si="372"/>
        <v>0</v>
      </c>
      <c r="BA312" s="41">
        <f t="shared" si="416"/>
        <v>0</v>
      </c>
      <c r="BB312" s="41">
        <f t="shared" si="373"/>
        <v>0</v>
      </c>
      <c r="BC312" s="41">
        <f t="shared" si="374"/>
        <v>0</v>
      </c>
      <c r="BD312" s="34"/>
      <c r="BE312" s="41">
        <f t="shared" si="375"/>
        <v>0</v>
      </c>
      <c r="BF312" s="41">
        <f t="shared" si="376"/>
        <v>0</v>
      </c>
      <c r="BG312" s="41">
        <f t="shared" si="377"/>
        <v>0</v>
      </c>
      <c r="BH312" s="41">
        <f t="shared" si="378"/>
        <v>0</v>
      </c>
      <c r="BI312" s="41">
        <f t="shared" si="379"/>
        <v>0</v>
      </c>
      <c r="BJ312" s="41">
        <f t="shared" si="380"/>
        <v>0</v>
      </c>
      <c r="BK312" s="21"/>
      <c r="BL312" s="41">
        <f t="shared" si="412"/>
        <v>0</v>
      </c>
      <c r="BM312" s="41">
        <f t="shared" si="413"/>
        <v>0</v>
      </c>
      <c r="BN312" s="41">
        <f t="shared" si="381"/>
        <v>0</v>
      </c>
      <c r="BO312" s="41">
        <f t="shared" si="382"/>
        <v>0</v>
      </c>
      <c r="BP312" s="41">
        <f t="shared" si="383"/>
        <v>0</v>
      </c>
      <c r="BQ312" s="41">
        <f t="shared" si="384"/>
        <v>0</v>
      </c>
      <c r="BR312" s="41">
        <f t="shared" si="385"/>
        <v>0</v>
      </c>
      <c r="BS312" s="34"/>
      <c r="BT312" s="41">
        <f t="shared" si="386"/>
        <v>0</v>
      </c>
      <c r="BU312" s="41">
        <f t="shared" si="387"/>
        <v>0</v>
      </c>
      <c r="BV312" s="41">
        <f t="shared" si="388"/>
        <v>0</v>
      </c>
      <c r="BW312" s="41">
        <f t="shared" si="389"/>
        <v>0</v>
      </c>
      <c r="BX312" s="41">
        <f t="shared" si="390"/>
        <v>0</v>
      </c>
      <c r="BY312" s="41">
        <f t="shared" si="414"/>
        <v>0</v>
      </c>
      <c r="BZ312" s="41">
        <f t="shared" si="391"/>
        <v>0</v>
      </c>
      <c r="CA312" s="41">
        <f t="shared" si="392"/>
        <v>0</v>
      </c>
      <c r="CB312" s="41">
        <f t="shared" si="393"/>
        <v>0</v>
      </c>
      <c r="CC312" s="41">
        <f t="shared" si="394"/>
        <v>0</v>
      </c>
      <c r="CD312" s="41">
        <f t="shared" si="395"/>
        <v>0</v>
      </c>
      <c r="CE312" s="41">
        <f t="shared" si="396"/>
        <v>0</v>
      </c>
      <c r="CF312" s="41">
        <f t="shared" si="397"/>
        <v>0</v>
      </c>
      <c r="CG312" s="21"/>
      <c r="CH312" s="50">
        <f t="shared" si="398"/>
        <v>0</v>
      </c>
      <c r="CI312" s="50">
        <f t="shared" si="399"/>
        <v>0</v>
      </c>
      <c r="CJ312" s="50">
        <f t="shared" si="400"/>
        <v>0</v>
      </c>
      <c r="CK312" s="50"/>
      <c r="CL312" s="41">
        <f t="shared" ca="1" si="401"/>
        <v>0</v>
      </c>
      <c r="CM312" s="34"/>
      <c r="CN312" s="41">
        <f t="shared" si="402"/>
        <v>0</v>
      </c>
      <c r="CO312" s="41">
        <f t="shared" si="403"/>
        <v>0</v>
      </c>
      <c r="CP312" s="41">
        <f t="shared" si="404"/>
        <v>0</v>
      </c>
      <c r="CQ312" s="41">
        <f t="shared" si="405"/>
        <v>0</v>
      </c>
      <c r="CR312" s="41">
        <f t="shared" si="406"/>
        <v>0</v>
      </c>
      <c r="CS312" s="34"/>
      <c r="CT312" s="41">
        <f t="shared" si="417"/>
        <v>0</v>
      </c>
      <c r="CU312" s="34"/>
      <c r="CV312" s="39"/>
    </row>
    <row r="313" spans="1:100" ht="21" x14ac:dyDescent="0.35">
      <c r="A313" s="57"/>
      <c r="B313" s="128"/>
      <c r="C313" s="105"/>
      <c r="D313" s="149"/>
      <c r="E313" s="149"/>
      <c r="F313" s="144"/>
      <c r="G313" s="145"/>
      <c r="H313" s="144"/>
      <c r="I313" s="132"/>
      <c r="J313" s="98"/>
      <c r="K313" s="98"/>
      <c r="L313" s="98"/>
      <c r="M313" s="99"/>
      <c r="N313" s="147"/>
      <c r="O313" s="148"/>
      <c r="P313" s="101"/>
      <c r="Q313" s="135"/>
      <c r="R313" s="135"/>
      <c r="S313" s="135"/>
      <c r="T313" s="100"/>
      <c r="U313" s="100"/>
      <c r="V313" s="137"/>
      <c r="W313" s="138"/>
      <c r="X313" s="128"/>
      <c r="Y313" s="128"/>
      <c r="Z313" s="146"/>
      <c r="AA313" s="160"/>
      <c r="AB313" s="27"/>
      <c r="AC313" s="34"/>
      <c r="AD313" s="41">
        <f t="shared" si="360"/>
        <v>0</v>
      </c>
      <c r="AE313" s="41">
        <f t="shared" si="361"/>
        <v>0</v>
      </c>
      <c r="AF313" s="41">
        <f t="shared" ca="1" si="362"/>
        <v>0</v>
      </c>
      <c r="AG313" s="41">
        <f t="shared" ca="1" si="363"/>
        <v>0</v>
      </c>
      <c r="AH313" s="34"/>
      <c r="AI313" s="109" t="str">
        <f t="shared" si="415"/>
        <v/>
      </c>
      <c r="AJ313" s="109">
        <f t="shared" si="364"/>
        <v>0</v>
      </c>
      <c r="AK313" s="109">
        <f t="shared" si="365"/>
        <v>0</v>
      </c>
      <c r="AL313" s="34"/>
      <c r="AM313" s="41">
        <f t="shared" si="366"/>
        <v>0</v>
      </c>
      <c r="AN313" s="41">
        <f t="shared" si="407"/>
        <v>0</v>
      </c>
      <c r="AO313" s="41">
        <f t="shared" si="367"/>
        <v>0</v>
      </c>
      <c r="AP313" s="41">
        <f t="shared" si="408"/>
        <v>0</v>
      </c>
      <c r="AQ313" s="41">
        <f t="shared" ca="1" si="368"/>
        <v>0</v>
      </c>
      <c r="AR313" s="41">
        <f t="shared" ca="1" si="409"/>
        <v>0</v>
      </c>
      <c r="AS313" s="41">
        <f t="shared" si="369"/>
        <v>0</v>
      </c>
      <c r="AT313" s="41">
        <f t="shared" si="410"/>
        <v>0</v>
      </c>
      <c r="AU313" s="41">
        <f t="shared" si="370"/>
        <v>0</v>
      </c>
      <c r="AV313" s="41">
        <f t="shared" si="411"/>
        <v>0</v>
      </c>
      <c r="AW313" s="34"/>
      <c r="AX313" s="34"/>
      <c r="AY313" s="41">
        <f t="shared" si="371"/>
        <v>0</v>
      </c>
      <c r="AZ313" s="41">
        <f t="shared" si="372"/>
        <v>0</v>
      </c>
      <c r="BA313" s="41">
        <f t="shared" si="416"/>
        <v>0</v>
      </c>
      <c r="BB313" s="41">
        <f t="shared" si="373"/>
        <v>0</v>
      </c>
      <c r="BC313" s="41">
        <f t="shared" si="374"/>
        <v>0</v>
      </c>
      <c r="BD313" s="34"/>
      <c r="BE313" s="41">
        <f t="shared" si="375"/>
        <v>0</v>
      </c>
      <c r="BF313" s="41">
        <f t="shared" si="376"/>
        <v>0</v>
      </c>
      <c r="BG313" s="41">
        <f t="shared" si="377"/>
        <v>0</v>
      </c>
      <c r="BH313" s="41">
        <f t="shared" si="378"/>
        <v>0</v>
      </c>
      <c r="BI313" s="41">
        <f t="shared" si="379"/>
        <v>0</v>
      </c>
      <c r="BJ313" s="41">
        <f t="shared" si="380"/>
        <v>0</v>
      </c>
      <c r="BK313" s="21"/>
      <c r="BL313" s="41">
        <f t="shared" si="412"/>
        <v>0</v>
      </c>
      <c r="BM313" s="41">
        <f t="shared" si="413"/>
        <v>0</v>
      </c>
      <c r="BN313" s="41">
        <f t="shared" si="381"/>
        <v>0</v>
      </c>
      <c r="BO313" s="41">
        <f t="shared" si="382"/>
        <v>0</v>
      </c>
      <c r="BP313" s="41">
        <f t="shared" si="383"/>
        <v>0</v>
      </c>
      <c r="BQ313" s="41">
        <f t="shared" si="384"/>
        <v>0</v>
      </c>
      <c r="BR313" s="41">
        <f t="shared" si="385"/>
        <v>0</v>
      </c>
      <c r="BS313" s="34"/>
      <c r="BT313" s="41">
        <f t="shared" si="386"/>
        <v>0</v>
      </c>
      <c r="BU313" s="41">
        <f t="shared" si="387"/>
        <v>0</v>
      </c>
      <c r="BV313" s="41">
        <f t="shared" si="388"/>
        <v>0</v>
      </c>
      <c r="BW313" s="41">
        <f t="shared" si="389"/>
        <v>0</v>
      </c>
      <c r="BX313" s="41">
        <f t="shared" si="390"/>
        <v>0</v>
      </c>
      <c r="BY313" s="41">
        <f t="shared" si="414"/>
        <v>0</v>
      </c>
      <c r="BZ313" s="41">
        <f t="shared" si="391"/>
        <v>0</v>
      </c>
      <c r="CA313" s="41">
        <f t="shared" si="392"/>
        <v>0</v>
      </c>
      <c r="CB313" s="41">
        <f t="shared" si="393"/>
        <v>0</v>
      </c>
      <c r="CC313" s="41">
        <f t="shared" si="394"/>
        <v>0</v>
      </c>
      <c r="CD313" s="41">
        <f t="shared" si="395"/>
        <v>0</v>
      </c>
      <c r="CE313" s="41">
        <f t="shared" si="396"/>
        <v>0</v>
      </c>
      <c r="CF313" s="41">
        <f t="shared" si="397"/>
        <v>0</v>
      </c>
      <c r="CG313" s="21"/>
      <c r="CH313" s="50">
        <f t="shared" si="398"/>
        <v>0</v>
      </c>
      <c r="CI313" s="50">
        <f t="shared" si="399"/>
        <v>0</v>
      </c>
      <c r="CJ313" s="50">
        <f t="shared" si="400"/>
        <v>0</v>
      </c>
      <c r="CK313" s="50"/>
      <c r="CL313" s="41">
        <f t="shared" ca="1" si="401"/>
        <v>0</v>
      </c>
      <c r="CM313" s="34"/>
      <c r="CN313" s="41">
        <f t="shared" si="402"/>
        <v>0</v>
      </c>
      <c r="CO313" s="41">
        <f t="shared" si="403"/>
        <v>0</v>
      </c>
      <c r="CP313" s="41">
        <f t="shared" si="404"/>
        <v>0</v>
      </c>
      <c r="CQ313" s="41">
        <f t="shared" si="405"/>
        <v>0</v>
      </c>
      <c r="CR313" s="41">
        <f t="shared" si="406"/>
        <v>0</v>
      </c>
      <c r="CS313" s="34"/>
      <c r="CT313" s="41">
        <f t="shared" si="417"/>
        <v>0</v>
      </c>
      <c r="CU313" s="34"/>
      <c r="CV313" s="39"/>
    </row>
    <row r="314" spans="1:100" ht="21" x14ac:dyDescent="0.35">
      <c r="A314" s="57"/>
      <c r="B314" s="128"/>
      <c r="C314" s="105"/>
      <c r="D314" s="149"/>
      <c r="E314" s="149"/>
      <c r="F314" s="144"/>
      <c r="G314" s="145"/>
      <c r="H314" s="144"/>
      <c r="I314" s="132"/>
      <c r="J314" s="98"/>
      <c r="K314" s="98"/>
      <c r="L314" s="98"/>
      <c r="M314" s="99"/>
      <c r="N314" s="147"/>
      <c r="O314" s="148"/>
      <c r="P314" s="101"/>
      <c r="Q314" s="135"/>
      <c r="R314" s="135"/>
      <c r="S314" s="135"/>
      <c r="T314" s="100"/>
      <c r="U314" s="100"/>
      <c r="V314" s="137"/>
      <c r="W314" s="138"/>
      <c r="X314" s="128"/>
      <c r="Y314" s="128"/>
      <c r="Z314" s="146"/>
      <c r="AA314" s="160"/>
      <c r="AB314" s="27"/>
      <c r="AC314" s="34"/>
      <c r="AD314" s="41">
        <f t="shared" ref="AD314:AD350" si="418">+IF(OR((A314=""),(A314="X")),0,1)</f>
        <v>0</v>
      </c>
      <c r="AE314" s="41">
        <f t="shared" ref="AE314:AE350" si="419">IF(AND((AD314&gt;0),(N314&lt;&gt;""),(M314="")),1,0)</f>
        <v>0</v>
      </c>
      <c r="AF314" s="41">
        <f t="shared" ref="AF314:AF350" ca="1" si="420">IF(SUM(AM314:AV314)+BC314+SUM(BE314:CF314)+CL314&gt;0,1,0)</f>
        <v>0</v>
      </c>
      <c r="AG314" s="41">
        <f t="shared" ref="AG314:AG350" ca="1" si="421">IF(SUM(AM314:AR314)+SUM(BC314:CE314)-BJ314-BM314-BY314+CL314&gt;0,1,0)</f>
        <v>0</v>
      </c>
      <c r="AH314" s="34"/>
      <c r="AI314" s="109" t="str">
        <f t="shared" si="415"/>
        <v/>
      </c>
      <c r="AJ314" s="109">
        <f t="shared" ref="AJ314:AJ350" si="422">IF(AND(($AD314=1),O314=AI314),1,0)</f>
        <v>0</v>
      </c>
      <c r="AK314" s="109">
        <f t="shared" ref="AK314:AK350" si="423">IF(AND(($AD314=1),(AJ314=1)),AK313+1,AK313)</f>
        <v>0</v>
      </c>
      <c r="AL314" s="34"/>
      <c r="AM314" s="41">
        <f t="shared" ref="AM314:AM350" si="424">SUM(BC314:BI314)+SUM(BN314:BR314)</f>
        <v>0</v>
      </c>
      <c r="AN314" s="41">
        <f t="shared" si="407"/>
        <v>0</v>
      </c>
      <c r="AO314" s="41">
        <f t="shared" ref="AO314:AO350" si="425">SUM(BT314:CF314)</f>
        <v>0</v>
      </c>
      <c r="AP314" s="41">
        <f t="shared" si="408"/>
        <v>0</v>
      </c>
      <c r="AQ314" s="41">
        <f t="shared" ref="AQ314:AQ350" ca="1" si="426">CL314</f>
        <v>0</v>
      </c>
      <c r="AR314" s="41">
        <f t="shared" ca="1" si="409"/>
        <v>0</v>
      </c>
      <c r="AS314" s="41">
        <f t="shared" ref="AS314:AS350" si="427">BJ314</f>
        <v>0</v>
      </c>
      <c r="AT314" s="41">
        <f t="shared" si="410"/>
        <v>0</v>
      </c>
      <c r="AU314" s="41">
        <f t="shared" ref="AU314:AU350" si="428">SUM(BO314:BR314)</f>
        <v>0</v>
      </c>
      <c r="AV314" s="41">
        <f t="shared" si="411"/>
        <v>0</v>
      </c>
      <c r="AW314" s="34"/>
      <c r="AX314" s="34"/>
      <c r="AY314" s="41">
        <f t="shared" ref="AY314:AY350" si="429">+IF(AND(($AD314=1),(C314&lt;&gt;"")),1,0)</f>
        <v>0</v>
      </c>
      <c r="AZ314" s="41">
        <f t="shared" ref="AZ314:AZ350" si="430">+IF(AND(($AD314=1),(BC314&gt;0),(C314="")),1,0)</f>
        <v>0</v>
      </c>
      <c r="BA314" s="41">
        <f t="shared" si="416"/>
        <v>0</v>
      </c>
      <c r="BB314" s="41">
        <f t="shared" ref="BB314:BB350" si="431">+IF(AND(($AD314&gt;0),(BC314&gt;0),(D314="")),1,0)</f>
        <v>0</v>
      </c>
      <c r="BC314" s="41">
        <f t="shared" ref="BC314:BC350" si="432">IF((AY314+BA314)=1,1,0)</f>
        <v>0</v>
      </c>
      <c r="BD314" s="34"/>
      <c r="BE314" s="41">
        <f t="shared" ref="BE314:BE350" si="433">+IF(AND(($AD314=1),(F314="")),1,0)</f>
        <v>0</v>
      </c>
      <c r="BF314" s="41">
        <f t="shared" ref="BF314:BF350" si="434">+IF(AND(($AD314=1),(G314="")),1,0)</f>
        <v>0</v>
      </c>
      <c r="BG314" s="41">
        <f t="shared" ref="BG314:BG350" si="435">+IF(AND(($AD314=1),(H314="")),1,0)</f>
        <v>0</v>
      </c>
      <c r="BH314" s="41">
        <f t="shared" ref="BH314:BH350" si="436">+IF(AND(($AD314=1),(I314="")),1,0)</f>
        <v>0</v>
      </c>
      <c r="BI314" s="41">
        <f t="shared" ref="BI314:BI350" si="437">+IF(AND(($AD314=1),(OR((P314&lt;BI$8),(P314=BI$7),(P314=BI$6)))),1,0)</f>
        <v>0</v>
      </c>
      <c r="BJ314" s="41">
        <f t="shared" ref="BJ314:BJ350" si="438">+IF(AND(($AD314=1),(O314="")),1,0)</f>
        <v>0</v>
      </c>
      <c r="BK314" s="21"/>
      <c r="BL314" s="41">
        <f t="shared" si="412"/>
        <v>0</v>
      </c>
      <c r="BM314" s="41">
        <f t="shared" si="413"/>
        <v>0</v>
      </c>
      <c r="BN314" s="41">
        <f t="shared" ref="BN314:BN350" si="439">+IF(AND((N314=""),($AD314=1)),1,0)</f>
        <v>0</v>
      </c>
      <c r="BO314" s="41">
        <f t="shared" ref="BO314:BO350" si="440">+IF(AND(($AD314=1),(S314="")),1,0)</f>
        <v>0</v>
      </c>
      <c r="BP314" s="41">
        <f t="shared" ref="BP314:BP350" si="441">+IF(AND(($AD314&gt;0),(V314="")),1,0)</f>
        <v>0</v>
      </c>
      <c r="BQ314" s="41">
        <f t="shared" ref="BQ314:BQ350" si="442">IF(AND(($AD314&gt;0),(W314="")),1,0)</f>
        <v>0</v>
      </c>
      <c r="BR314" s="41">
        <f t="shared" ref="BR314:BR350" si="443">+IF(AND(($AD314&gt;0),(Y314=""),(Y314="")),1,0)</f>
        <v>0</v>
      </c>
      <c r="BS314" s="34"/>
      <c r="BT314" s="41">
        <f t="shared" ref="BT314:BT350" si="444">IF(AND((LEN(D314)&lt;&gt;BT$12),(D314&lt;&gt;""),($AD314=1)),1,0)</f>
        <v>0</v>
      </c>
      <c r="BU314" s="41">
        <f t="shared" ref="BU314:BU350" si="445">IF(AND((LEN(F314)&lt;&gt;BU$12),(F314&lt;&gt;""),($AD314=1)),1,0)</f>
        <v>0</v>
      </c>
      <c r="BV314" s="41">
        <f t="shared" ref="BV314:BV350" si="446">IF(AND((LEN(G314)&lt;&gt;BV$12),(G314&lt;&gt;""),($AD314=1)),1,0)</f>
        <v>0</v>
      </c>
      <c r="BW314" s="41">
        <f t="shared" ref="BW314:BW350" si="447">IF(AND((LEN(H314)&lt;&gt;BW$12),(H314&lt;&gt;""),($AD314=1)),1,0)</f>
        <v>0</v>
      </c>
      <c r="BX314" s="41">
        <f t="shared" ref="BX314:BX350" si="448">+IF(AND(($AD314=1),OR((I314=""),(I314=" "),(I314=0),(I314&gt;1000000000))),1,0)</f>
        <v>0</v>
      </c>
      <c r="BY314" s="41">
        <f t="shared" si="414"/>
        <v>0</v>
      </c>
      <c r="BZ314" s="41">
        <f t="shared" ref="BZ314:BZ350" si="449">IF(AND((LEN(N314)&gt;BZ$12),($AD314=1)),1,0)</f>
        <v>0</v>
      </c>
      <c r="CA314" s="41">
        <f t="shared" ref="CA314:CA350" si="450">IF(AND((LEN(U314)&gt;CA$12),($AD314=1)),1,0)</f>
        <v>0</v>
      </c>
      <c r="CB314" s="41">
        <f t="shared" ref="CB314:CB350" si="451">IF(AND((LEN(V314)&gt;CB$12),($AD314=1)),1,0)</f>
        <v>0</v>
      </c>
      <c r="CC314" s="41">
        <f t="shared" ref="CC314:CC350" si="452">IF(AND((LEN(W314)&lt;&gt;CC$12),(W314&gt;""),($AD314=1)),1,0)</f>
        <v>0</v>
      </c>
      <c r="CD314" s="41">
        <f t="shared" ref="CD314:CD350" si="453">IF(AND((LEN(X314)&gt;CD$12),($AE314=1)),1,0)</f>
        <v>0</v>
      </c>
      <c r="CE314" s="41">
        <f t="shared" ref="CE314:CE350" si="454">IF(AND((LEN(Y314)&gt;CE$12),($AD314=1)),1,0)</f>
        <v>0</v>
      </c>
      <c r="CF314" s="41">
        <f t="shared" ref="CF314:CF350" si="455">IF(AND((LEN(O314)&gt;CF$12),($AD314=1)),1,0)</f>
        <v>0</v>
      </c>
      <c r="CG314" s="21"/>
      <c r="CH314" s="50">
        <f t="shared" ref="CH314:CH350" si="456">+IF(I314&gt;0,$F$10,0)</f>
        <v>0</v>
      </c>
      <c r="CI314" s="50">
        <f t="shared" ref="CI314:CI350" si="457">IF(P314=" ",0,IF(AND((P314&lt;&gt;CH314),(P314&lt;&gt;"")),P314,0))</f>
        <v>0</v>
      </c>
      <c r="CJ314" s="50">
        <f t="shared" ref="CJ314:CJ350" si="458">IF(CI314&gt;0,CI314,IF(CH314&gt;0,CH314,0))</f>
        <v>0</v>
      </c>
      <c r="CK314" s="50"/>
      <c r="CL314" s="41">
        <f t="shared" ref="CL314:CL350" ca="1" si="459">IF(AND((AD314=1),(CJ314&gt;0),(DAYS360(TODAY(),CJ314)&gt;$CK$12)),1,0)</f>
        <v>0</v>
      </c>
      <c r="CM314" s="34"/>
      <c r="CN314" s="41">
        <f t="shared" ref="CN314:CN350" si="460">IF(SUM(CO314:CQ314)=3,1,0)</f>
        <v>0</v>
      </c>
      <c r="CO314" s="41">
        <f t="shared" ref="CO314:CO350" si="461">IF(AND((M314&lt;&gt;""),OR((M314=M313),(M314=M315))),1,0)</f>
        <v>0</v>
      </c>
      <c r="CP314" s="41">
        <f t="shared" ref="CP314:CP350" si="462">IF(AND((B314&gt;""),(O314&lt;&gt;""),OR((O314=O313),(O314=O315))),1,0)</f>
        <v>0</v>
      </c>
      <c r="CQ314" s="41">
        <f t="shared" ref="CQ314:CQ350" si="463">IF(AND((B314&gt;""),(P314&lt;&gt;""),OR((P314=P313),(P314=P315))),1,0)</f>
        <v>0</v>
      </c>
      <c r="CR314" s="41">
        <f t="shared" ref="CR314:CR350" si="464">IF(AND((CN314&gt;0),(CN314&lt;&gt;CN313),(CN314=CN315)),1,0)</f>
        <v>0</v>
      </c>
      <c r="CS314" s="34"/>
      <c r="CT314" s="41">
        <f t="shared" si="417"/>
        <v>0</v>
      </c>
      <c r="CU314" s="34"/>
      <c r="CV314" s="39"/>
    </row>
    <row r="315" spans="1:100" ht="21" x14ac:dyDescent="0.35">
      <c r="A315" s="57"/>
      <c r="B315" s="128"/>
      <c r="C315" s="105"/>
      <c r="D315" s="149"/>
      <c r="E315" s="149"/>
      <c r="F315" s="144"/>
      <c r="G315" s="145"/>
      <c r="H315" s="144"/>
      <c r="I315" s="132"/>
      <c r="J315" s="98"/>
      <c r="K315" s="98"/>
      <c r="L315" s="98"/>
      <c r="M315" s="99"/>
      <c r="N315" s="147"/>
      <c r="O315" s="148"/>
      <c r="P315" s="101"/>
      <c r="Q315" s="135"/>
      <c r="R315" s="135"/>
      <c r="S315" s="135"/>
      <c r="T315" s="100"/>
      <c r="U315" s="100"/>
      <c r="V315" s="137"/>
      <c r="W315" s="138"/>
      <c r="X315" s="128"/>
      <c r="Y315" s="128"/>
      <c r="Z315" s="146"/>
      <c r="AA315" s="160"/>
      <c r="AB315" s="27"/>
      <c r="AC315" s="34"/>
      <c r="AD315" s="41">
        <f t="shared" si="418"/>
        <v>0</v>
      </c>
      <c r="AE315" s="41">
        <f t="shared" si="419"/>
        <v>0</v>
      </c>
      <c r="AF315" s="41">
        <f t="shared" ca="1" si="420"/>
        <v>0</v>
      </c>
      <c r="AG315" s="41">
        <f t="shared" ca="1" si="421"/>
        <v>0</v>
      </c>
      <c r="AH315" s="34"/>
      <c r="AI315" s="109" t="str">
        <f t="shared" si="415"/>
        <v/>
      </c>
      <c r="AJ315" s="109">
        <f t="shared" si="422"/>
        <v>0</v>
      </c>
      <c r="AK315" s="109">
        <f t="shared" si="423"/>
        <v>0</v>
      </c>
      <c r="AL315" s="34"/>
      <c r="AM315" s="41">
        <f t="shared" si="424"/>
        <v>0</v>
      </c>
      <c r="AN315" s="41">
        <f t="shared" si="407"/>
        <v>0</v>
      </c>
      <c r="AO315" s="41">
        <f t="shared" si="425"/>
        <v>0</v>
      </c>
      <c r="AP315" s="41">
        <f t="shared" si="408"/>
        <v>0</v>
      </c>
      <c r="AQ315" s="41">
        <f t="shared" ca="1" si="426"/>
        <v>0</v>
      </c>
      <c r="AR315" s="41">
        <f t="shared" ca="1" si="409"/>
        <v>0</v>
      </c>
      <c r="AS315" s="41">
        <f t="shared" si="427"/>
        <v>0</v>
      </c>
      <c r="AT315" s="41">
        <f t="shared" si="410"/>
        <v>0</v>
      </c>
      <c r="AU315" s="41">
        <f t="shared" si="428"/>
        <v>0</v>
      </c>
      <c r="AV315" s="41">
        <f t="shared" si="411"/>
        <v>0</v>
      </c>
      <c r="AW315" s="34"/>
      <c r="AX315" s="34"/>
      <c r="AY315" s="41">
        <f t="shared" si="429"/>
        <v>0</v>
      </c>
      <c r="AZ315" s="41">
        <f t="shared" si="430"/>
        <v>0</v>
      </c>
      <c r="BA315" s="41">
        <f t="shared" si="416"/>
        <v>0</v>
      </c>
      <c r="BB315" s="41">
        <f t="shared" si="431"/>
        <v>0</v>
      </c>
      <c r="BC315" s="41">
        <f t="shared" si="432"/>
        <v>0</v>
      </c>
      <c r="BD315" s="34"/>
      <c r="BE315" s="41">
        <f t="shared" si="433"/>
        <v>0</v>
      </c>
      <c r="BF315" s="41">
        <f t="shared" si="434"/>
        <v>0</v>
      </c>
      <c r="BG315" s="41">
        <f t="shared" si="435"/>
        <v>0</v>
      </c>
      <c r="BH315" s="41">
        <f t="shared" si="436"/>
        <v>0</v>
      </c>
      <c r="BI315" s="41">
        <f t="shared" si="437"/>
        <v>0</v>
      </c>
      <c r="BJ315" s="41">
        <f t="shared" si="438"/>
        <v>0</v>
      </c>
      <c r="BK315" s="21"/>
      <c r="BL315" s="41">
        <f t="shared" si="412"/>
        <v>0</v>
      </c>
      <c r="BM315" s="41">
        <f t="shared" si="413"/>
        <v>0</v>
      </c>
      <c r="BN315" s="41">
        <f t="shared" si="439"/>
        <v>0</v>
      </c>
      <c r="BO315" s="41">
        <f t="shared" si="440"/>
        <v>0</v>
      </c>
      <c r="BP315" s="41">
        <f t="shared" si="441"/>
        <v>0</v>
      </c>
      <c r="BQ315" s="41">
        <f t="shared" si="442"/>
        <v>0</v>
      </c>
      <c r="BR315" s="41">
        <f t="shared" si="443"/>
        <v>0</v>
      </c>
      <c r="BS315" s="34"/>
      <c r="BT315" s="41">
        <f t="shared" si="444"/>
        <v>0</v>
      </c>
      <c r="BU315" s="41">
        <f t="shared" si="445"/>
        <v>0</v>
      </c>
      <c r="BV315" s="41">
        <f t="shared" si="446"/>
        <v>0</v>
      </c>
      <c r="BW315" s="41">
        <f t="shared" si="447"/>
        <v>0</v>
      </c>
      <c r="BX315" s="41">
        <f t="shared" si="448"/>
        <v>0</v>
      </c>
      <c r="BY315" s="41">
        <f t="shared" si="414"/>
        <v>0</v>
      </c>
      <c r="BZ315" s="41">
        <f t="shared" si="449"/>
        <v>0</v>
      </c>
      <c r="CA315" s="41">
        <f t="shared" si="450"/>
        <v>0</v>
      </c>
      <c r="CB315" s="41">
        <f t="shared" si="451"/>
        <v>0</v>
      </c>
      <c r="CC315" s="41">
        <f t="shared" si="452"/>
        <v>0</v>
      </c>
      <c r="CD315" s="41">
        <f t="shared" si="453"/>
        <v>0</v>
      </c>
      <c r="CE315" s="41">
        <f t="shared" si="454"/>
        <v>0</v>
      </c>
      <c r="CF315" s="41">
        <f t="shared" si="455"/>
        <v>0</v>
      </c>
      <c r="CG315" s="21"/>
      <c r="CH315" s="50">
        <f t="shared" si="456"/>
        <v>0</v>
      </c>
      <c r="CI315" s="50">
        <f t="shared" si="457"/>
        <v>0</v>
      </c>
      <c r="CJ315" s="50">
        <f t="shared" si="458"/>
        <v>0</v>
      </c>
      <c r="CK315" s="50"/>
      <c r="CL315" s="41">
        <f t="shared" ca="1" si="459"/>
        <v>0</v>
      </c>
      <c r="CM315" s="34"/>
      <c r="CN315" s="41">
        <f t="shared" si="460"/>
        <v>0</v>
      </c>
      <c r="CO315" s="41">
        <f t="shared" si="461"/>
        <v>0</v>
      </c>
      <c r="CP315" s="41">
        <f t="shared" si="462"/>
        <v>0</v>
      </c>
      <c r="CQ315" s="41">
        <f t="shared" si="463"/>
        <v>0</v>
      </c>
      <c r="CR315" s="41">
        <f t="shared" si="464"/>
        <v>0</v>
      </c>
      <c r="CS315" s="34"/>
      <c r="CT315" s="41">
        <f t="shared" si="417"/>
        <v>0</v>
      </c>
      <c r="CU315" s="34"/>
      <c r="CV315" s="39"/>
    </row>
    <row r="316" spans="1:100" ht="21" x14ac:dyDescent="0.35">
      <c r="A316" s="57"/>
      <c r="B316" s="128"/>
      <c r="C316" s="105"/>
      <c r="D316" s="149"/>
      <c r="E316" s="149"/>
      <c r="F316" s="144"/>
      <c r="G316" s="145"/>
      <c r="H316" s="144"/>
      <c r="I316" s="132"/>
      <c r="J316" s="98"/>
      <c r="K316" s="98"/>
      <c r="L316" s="98"/>
      <c r="M316" s="99"/>
      <c r="N316" s="147"/>
      <c r="O316" s="148"/>
      <c r="P316" s="101"/>
      <c r="Q316" s="135"/>
      <c r="R316" s="135"/>
      <c r="S316" s="135"/>
      <c r="T316" s="100"/>
      <c r="U316" s="100"/>
      <c r="V316" s="137"/>
      <c r="W316" s="138"/>
      <c r="X316" s="128"/>
      <c r="Y316" s="128"/>
      <c r="Z316" s="146"/>
      <c r="AA316" s="160"/>
      <c r="AB316" s="27"/>
      <c r="AC316" s="34"/>
      <c r="AD316" s="41">
        <f t="shared" si="418"/>
        <v>0</v>
      </c>
      <c r="AE316" s="41">
        <f t="shared" si="419"/>
        <v>0</v>
      </c>
      <c r="AF316" s="41">
        <f t="shared" ca="1" si="420"/>
        <v>0</v>
      </c>
      <c r="AG316" s="41">
        <f t="shared" ca="1" si="421"/>
        <v>0</v>
      </c>
      <c r="AH316" s="34"/>
      <c r="AI316" s="109" t="str">
        <f t="shared" si="415"/>
        <v/>
      </c>
      <c r="AJ316" s="109">
        <f t="shared" si="422"/>
        <v>0</v>
      </c>
      <c r="AK316" s="109">
        <f t="shared" si="423"/>
        <v>0</v>
      </c>
      <c r="AL316" s="34"/>
      <c r="AM316" s="41">
        <f t="shared" si="424"/>
        <v>0</v>
      </c>
      <c r="AN316" s="41">
        <f t="shared" si="407"/>
        <v>0</v>
      </c>
      <c r="AO316" s="41">
        <f t="shared" si="425"/>
        <v>0</v>
      </c>
      <c r="AP316" s="41">
        <f t="shared" si="408"/>
        <v>0</v>
      </c>
      <c r="AQ316" s="41">
        <f t="shared" ca="1" si="426"/>
        <v>0</v>
      </c>
      <c r="AR316" s="41">
        <f t="shared" ca="1" si="409"/>
        <v>0</v>
      </c>
      <c r="AS316" s="41">
        <f t="shared" si="427"/>
        <v>0</v>
      </c>
      <c r="AT316" s="41">
        <f t="shared" si="410"/>
        <v>0</v>
      </c>
      <c r="AU316" s="41">
        <f t="shared" si="428"/>
        <v>0</v>
      </c>
      <c r="AV316" s="41">
        <f t="shared" si="411"/>
        <v>0</v>
      </c>
      <c r="AW316" s="34"/>
      <c r="AX316" s="34"/>
      <c r="AY316" s="41">
        <f t="shared" si="429"/>
        <v>0</v>
      </c>
      <c r="AZ316" s="41">
        <f t="shared" si="430"/>
        <v>0</v>
      </c>
      <c r="BA316" s="41">
        <f t="shared" si="416"/>
        <v>0</v>
      </c>
      <c r="BB316" s="41">
        <f t="shared" si="431"/>
        <v>0</v>
      </c>
      <c r="BC316" s="41">
        <f t="shared" si="432"/>
        <v>0</v>
      </c>
      <c r="BD316" s="34"/>
      <c r="BE316" s="41">
        <f t="shared" si="433"/>
        <v>0</v>
      </c>
      <c r="BF316" s="41">
        <f t="shared" si="434"/>
        <v>0</v>
      </c>
      <c r="BG316" s="41">
        <f t="shared" si="435"/>
        <v>0</v>
      </c>
      <c r="BH316" s="41">
        <f t="shared" si="436"/>
        <v>0</v>
      </c>
      <c r="BI316" s="41">
        <f t="shared" si="437"/>
        <v>0</v>
      </c>
      <c r="BJ316" s="41">
        <f t="shared" si="438"/>
        <v>0</v>
      </c>
      <c r="BK316" s="21"/>
      <c r="BL316" s="41">
        <f t="shared" si="412"/>
        <v>0</v>
      </c>
      <c r="BM316" s="41">
        <f t="shared" si="413"/>
        <v>0</v>
      </c>
      <c r="BN316" s="41">
        <f t="shared" si="439"/>
        <v>0</v>
      </c>
      <c r="BO316" s="41">
        <f t="shared" si="440"/>
        <v>0</v>
      </c>
      <c r="BP316" s="41">
        <f t="shared" si="441"/>
        <v>0</v>
      </c>
      <c r="BQ316" s="41">
        <f t="shared" si="442"/>
        <v>0</v>
      </c>
      <c r="BR316" s="41">
        <f t="shared" si="443"/>
        <v>0</v>
      </c>
      <c r="BS316" s="34"/>
      <c r="BT316" s="41">
        <f t="shared" si="444"/>
        <v>0</v>
      </c>
      <c r="BU316" s="41">
        <f t="shared" si="445"/>
        <v>0</v>
      </c>
      <c r="BV316" s="41">
        <f t="shared" si="446"/>
        <v>0</v>
      </c>
      <c r="BW316" s="41">
        <f t="shared" si="447"/>
        <v>0</v>
      </c>
      <c r="BX316" s="41">
        <f t="shared" si="448"/>
        <v>0</v>
      </c>
      <c r="BY316" s="41">
        <f t="shared" si="414"/>
        <v>0</v>
      </c>
      <c r="BZ316" s="41">
        <f t="shared" si="449"/>
        <v>0</v>
      </c>
      <c r="CA316" s="41">
        <f t="shared" si="450"/>
        <v>0</v>
      </c>
      <c r="CB316" s="41">
        <f t="shared" si="451"/>
        <v>0</v>
      </c>
      <c r="CC316" s="41">
        <f t="shared" si="452"/>
        <v>0</v>
      </c>
      <c r="CD316" s="41">
        <f t="shared" si="453"/>
        <v>0</v>
      </c>
      <c r="CE316" s="41">
        <f t="shared" si="454"/>
        <v>0</v>
      </c>
      <c r="CF316" s="41">
        <f t="shared" si="455"/>
        <v>0</v>
      </c>
      <c r="CG316" s="21"/>
      <c r="CH316" s="50">
        <f t="shared" si="456"/>
        <v>0</v>
      </c>
      <c r="CI316" s="50">
        <f t="shared" si="457"/>
        <v>0</v>
      </c>
      <c r="CJ316" s="50">
        <f t="shared" si="458"/>
        <v>0</v>
      </c>
      <c r="CK316" s="50"/>
      <c r="CL316" s="41">
        <f t="shared" ca="1" si="459"/>
        <v>0</v>
      </c>
      <c r="CM316" s="34"/>
      <c r="CN316" s="41">
        <f t="shared" si="460"/>
        <v>0</v>
      </c>
      <c r="CO316" s="41">
        <f t="shared" si="461"/>
        <v>0</v>
      </c>
      <c r="CP316" s="41">
        <f t="shared" si="462"/>
        <v>0</v>
      </c>
      <c r="CQ316" s="41">
        <f t="shared" si="463"/>
        <v>0</v>
      </c>
      <c r="CR316" s="41">
        <f t="shared" si="464"/>
        <v>0</v>
      </c>
      <c r="CS316" s="34"/>
      <c r="CT316" s="41">
        <f t="shared" si="417"/>
        <v>0</v>
      </c>
      <c r="CU316" s="34"/>
      <c r="CV316" s="39"/>
    </row>
    <row r="317" spans="1:100" ht="21" x14ac:dyDescent="0.35">
      <c r="A317" s="57"/>
      <c r="B317" s="128"/>
      <c r="C317" s="105"/>
      <c r="D317" s="149"/>
      <c r="E317" s="149"/>
      <c r="F317" s="144"/>
      <c r="G317" s="145"/>
      <c r="H317" s="144"/>
      <c r="I317" s="132"/>
      <c r="J317" s="98"/>
      <c r="K317" s="98"/>
      <c r="L317" s="98"/>
      <c r="M317" s="99"/>
      <c r="N317" s="147"/>
      <c r="O317" s="148"/>
      <c r="P317" s="101"/>
      <c r="Q317" s="135"/>
      <c r="R317" s="135"/>
      <c r="S317" s="135"/>
      <c r="T317" s="100"/>
      <c r="U317" s="100"/>
      <c r="V317" s="137"/>
      <c r="W317" s="138"/>
      <c r="X317" s="128"/>
      <c r="Y317" s="128"/>
      <c r="Z317" s="146"/>
      <c r="AA317" s="160"/>
      <c r="AB317" s="27"/>
      <c r="AC317" s="34"/>
      <c r="AD317" s="41">
        <f t="shared" si="418"/>
        <v>0</v>
      </c>
      <c r="AE317" s="41">
        <f t="shared" si="419"/>
        <v>0</v>
      </c>
      <c r="AF317" s="41">
        <f t="shared" ca="1" si="420"/>
        <v>0</v>
      </c>
      <c r="AG317" s="41">
        <f t="shared" ca="1" si="421"/>
        <v>0</v>
      </c>
      <c r="AH317" s="34"/>
      <c r="AI317" s="109" t="str">
        <f t="shared" si="415"/>
        <v/>
      </c>
      <c r="AJ317" s="109">
        <f t="shared" si="422"/>
        <v>0</v>
      </c>
      <c r="AK317" s="109">
        <f t="shared" si="423"/>
        <v>0</v>
      </c>
      <c r="AL317" s="34"/>
      <c r="AM317" s="41">
        <f t="shared" si="424"/>
        <v>0</v>
      </c>
      <c r="AN317" s="41">
        <f t="shared" si="407"/>
        <v>0</v>
      </c>
      <c r="AO317" s="41">
        <f t="shared" si="425"/>
        <v>0</v>
      </c>
      <c r="AP317" s="41">
        <f t="shared" si="408"/>
        <v>0</v>
      </c>
      <c r="AQ317" s="41">
        <f t="shared" ca="1" si="426"/>
        <v>0</v>
      </c>
      <c r="AR317" s="41">
        <f t="shared" ca="1" si="409"/>
        <v>0</v>
      </c>
      <c r="AS317" s="41">
        <f t="shared" si="427"/>
        <v>0</v>
      </c>
      <c r="AT317" s="41">
        <f t="shared" si="410"/>
        <v>0</v>
      </c>
      <c r="AU317" s="41">
        <f t="shared" si="428"/>
        <v>0</v>
      </c>
      <c r="AV317" s="41">
        <f t="shared" si="411"/>
        <v>0</v>
      </c>
      <c r="AW317" s="34"/>
      <c r="AX317" s="34"/>
      <c r="AY317" s="41">
        <f t="shared" si="429"/>
        <v>0</v>
      </c>
      <c r="AZ317" s="41">
        <f t="shared" si="430"/>
        <v>0</v>
      </c>
      <c r="BA317" s="41">
        <f t="shared" si="416"/>
        <v>0</v>
      </c>
      <c r="BB317" s="41">
        <f t="shared" si="431"/>
        <v>0</v>
      </c>
      <c r="BC317" s="41">
        <f t="shared" si="432"/>
        <v>0</v>
      </c>
      <c r="BD317" s="34"/>
      <c r="BE317" s="41">
        <f t="shared" si="433"/>
        <v>0</v>
      </c>
      <c r="BF317" s="41">
        <f t="shared" si="434"/>
        <v>0</v>
      </c>
      <c r="BG317" s="41">
        <f t="shared" si="435"/>
        <v>0</v>
      </c>
      <c r="BH317" s="41">
        <f t="shared" si="436"/>
        <v>0</v>
      </c>
      <c r="BI317" s="41">
        <f t="shared" si="437"/>
        <v>0</v>
      </c>
      <c r="BJ317" s="41">
        <f t="shared" si="438"/>
        <v>0</v>
      </c>
      <c r="BK317" s="21"/>
      <c r="BL317" s="41">
        <f t="shared" si="412"/>
        <v>0</v>
      </c>
      <c r="BM317" s="41">
        <f t="shared" si="413"/>
        <v>0</v>
      </c>
      <c r="BN317" s="41">
        <f t="shared" si="439"/>
        <v>0</v>
      </c>
      <c r="BO317" s="41">
        <f t="shared" si="440"/>
        <v>0</v>
      </c>
      <c r="BP317" s="41">
        <f t="shared" si="441"/>
        <v>0</v>
      </c>
      <c r="BQ317" s="41">
        <f t="shared" si="442"/>
        <v>0</v>
      </c>
      <c r="BR317" s="41">
        <f t="shared" si="443"/>
        <v>0</v>
      </c>
      <c r="BS317" s="34"/>
      <c r="BT317" s="41">
        <f t="shared" si="444"/>
        <v>0</v>
      </c>
      <c r="BU317" s="41">
        <f t="shared" si="445"/>
        <v>0</v>
      </c>
      <c r="BV317" s="41">
        <f t="shared" si="446"/>
        <v>0</v>
      </c>
      <c r="BW317" s="41">
        <f t="shared" si="447"/>
        <v>0</v>
      </c>
      <c r="BX317" s="41">
        <f t="shared" si="448"/>
        <v>0</v>
      </c>
      <c r="BY317" s="41">
        <f t="shared" si="414"/>
        <v>0</v>
      </c>
      <c r="BZ317" s="41">
        <f t="shared" si="449"/>
        <v>0</v>
      </c>
      <c r="CA317" s="41">
        <f t="shared" si="450"/>
        <v>0</v>
      </c>
      <c r="CB317" s="41">
        <f t="shared" si="451"/>
        <v>0</v>
      </c>
      <c r="CC317" s="41">
        <f t="shared" si="452"/>
        <v>0</v>
      </c>
      <c r="CD317" s="41">
        <f t="shared" si="453"/>
        <v>0</v>
      </c>
      <c r="CE317" s="41">
        <f t="shared" si="454"/>
        <v>0</v>
      </c>
      <c r="CF317" s="41">
        <f t="shared" si="455"/>
        <v>0</v>
      </c>
      <c r="CG317" s="21"/>
      <c r="CH317" s="50">
        <f t="shared" si="456"/>
        <v>0</v>
      </c>
      <c r="CI317" s="50">
        <f t="shared" si="457"/>
        <v>0</v>
      </c>
      <c r="CJ317" s="50">
        <f t="shared" si="458"/>
        <v>0</v>
      </c>
      <c r="CK317" s="50"/>
      <c r="CL317" s="41">
        <f t="shared" ca="1" si="459"/>
        <v>0</v>
      </c>
      <c r="CM317" s="34"/>
      <c r="CN317" s="41">
        <f t="shared" si="460"/>
        <v>0</v>
      </c>
      <c r="CO317" s="41">
        <f t="shared" si="461"/>
        <v>0</v>
      </c>
      <c r="CP317" s="41">
        <f t="shared" si="462"/>
        <v>0</v>
      </c>
      <c r="CQ317" s="41">
        <f t="shared" si="463"/>
        <v>0</v>
      </c>
      <c r="CR317" s="41">
        <f t="shared" si="464"/>
        <v>0</v>
      </c>
      <c r="CS317" s="34"/>
      <c r="CT317" s="41">
        <f t="shared" si="417"/>
        <v>0</v>
      </c>
      <c r="CU317" s="34"/>
      <c r="CV317" s="39"/>
    </row>
    <row r="318" spans="1:100" ht="21" x14ac:dyDescent="0.35">
      <c r="A318" s="57"/>
      <c r="B318" s="128"/>
      <c r="C318" s="105"/>
      <c r="D318" s="149"/>
      <c r="E318" s="149"/>
      <c r="F318" s="144"/>
      <c r="G318" s="145"/>
      <c r="H318" s="144"/>
      <c r="I318" s="132"/>
      <c r="J318" s="98"/>
      <c r="K318" s="98"/>
      <c r="L318" s="98"/>
      <c r="M318" s="99"/>
      <c r="N318" s="147"/>
      <c r="O318" s="148"/>
      <c r="P318" s="101"/>
      <c r="Q318" s="135"/>
      <c r="R318" s="135"/>
      <c r="S318" s="135"/>
      <c r="T318" s="100"/>
      <c r="U318" s="100"/>
      <c r="V318" s="137"/>
      <c r="W318" s="138"/>
      <c r="X318" s="128"/>
      <c r="Y318" s="128"/>
      <c r="Z318" s="146"/>
      <c r="AA318" s="160"/>
      <c r="AB318" s="27"/>
      <c r="AC318" s="34"/>
      <c r="AD318" s="41">
        <f t="shared" si="418"/>
        <v>0</v>
      </c>
      <c r="AE318" s="41">
        <f t="shared" si="419"/>
        <v>0</v>
      </c>
      <c r="AF318" s="41">
        <f t="shared" ca="1" si="420"/>
        <v>0</v>
      </c>
      <c r="AG318" s="41">
        <f t="shared" ca="1" si="421"/>
        <v>0</v>
      </c>
      <c r="AH318" s="34"/>
      <c r="AI318" s="109" t="str">
        <f t="shared" si="415"/>
        <v/>
      </c>
      <c r="AJ318" s="109">
        <f t="shared" si="422"/>
        <v>0</v>
      </c>
      <c r="AK318" s="109">
        <f t="shared" si="423"/>
        <v>0</v>
      </c>
      <c r="AL318" s="34"/>
      <c r="AM318" s="41">
        <f t="shared" si="424"/>
        <v>0</v>
      </c>
      <c r="AN318" s="41">
        <f t="shared" si="407"/>
        <v>0</v>
      </c>
      <c r="AO318" s="41">
        <f t="shared" si="425"/>
        <v>0</v>
      </c>
      <c r="AP318" s="41">
        <f t="shared" si="408"/>
        <v>0</v>
      </c>
      <c r="AQ318" s="41">
        <f t="shared" ca="1" si="426"/>
        <v>0</v>
      </c>
      <c r="AR318" s="41">
        <f t="shared" ca="1" si="409"/>
        <v>0</v>
      </c>
      <c r="AS318" s="41">
        <f t="shared" si="427"/>
        <v>0</v>
      </c>
      <c r="AT318" s="41">
        <f t="shared" si="410"/>
        <v>0</v>
      </c>
      <c r="AU318" s="41">
        <f t="shared" si="428"/>
        <v>0</v>
      </c>
      <c r="AV318" s="41">
        <f t="shared" si="411"/>
        <v>0</v>
      </c>
      <c r="AW318" s="34"/>
      <c r="AX318" s="34"/>
      <c r="AY318" s="41">
        <f t="shared" si="429"/>
        <v>0</v>
      </c>
      <c r="AZ318" s="41">
        <f t="shared" si="430"/>
        <v>0</v>
      </c>
      <c r="BA318" s="41">
        <f t="shared" si="416"/>
        <v>0</v>
      </c>
      <c r="BB318" s="41">
        <f t="shared" si="431"/>
        <v>0</v>
      </c>
      <c r="BC318" s="41">
        <f t="shared" si="432"/>
        <v>0</v>
      </c>
      <c r="BD318" s="34"/>
      <c r="BE318" s="41">
        <f t="shared" si="433"/>
        <v>0</v>
      </c>
      <c r="BF318" s="41">
        <f t="shared" si="434"/>
        <v>0</v>
      </c>
      <c r="BG318" s="41">
        <f t="shared" si="435"/>
        <v>0</v>
      </c>
      <c r="BH318" s="41">
        <f t="shared" si="436"/>
        <v>0</v>
      </c>
      <c r="BI318" s="41">
        <f t="shared" si="437"/>
        <v>0</v>
      </c>
      <c r="BJ318" s="41">
        <f t="shared" si="438"/>
        <v>0</v>
      </c>
      <c r="BK318" s="21"/>
      <c r="BL318" s="41">
        <f t="shared" si="412"/>
        <v>0</v>
      </c>
      <c r="BM318" s="41">
        <f t="shared" si="413"/>
        <v>0</v>
      </c>
      <c r="BN318" s="41">
        <f t="shared" si="439"/>
        <v>0</v>
      </c>
      <c r="BO318" s="41">
        <f t="shared" si="440"/>
        <v>0</v>
      </c>
      <c r="BP318" s="41">
        <f t="shared" si="441"/>
        <v>0</v>
      </c>
      <c r="BQ318" s="41">
        <f t="shared" si="442"/>
        <v>0</v>
      </c>
      <c r="BR318" s="41">
        <f t="shared" si="443"/>
        <v>0</v>
      </c>
      <c r="BS318" s="34"/>
      <c r="BT318" s="41">
        <f t="shared" si="444"/>
        <v>0</v>
      </c>
      <c r="BU318" s="41">
        <f t="shared" si="445"/>
        <v>0</v>
      </c>
      <c r="BV318" s="41">
        <f t="shared" si="446"/>
        <v>0</v>
      </c>
      <c r="BW318" s="41">
        <f t="shared" si="447"/>
        <v>0</v>
      </c>
      <c r="BX318" s="41">
        <f t="shared" si="448"/>
        <v>0</v>
      </c>
      <c r="BY318" s="41">
        <f t="shared" si="414"/>
        <v>0</v>
      </c>
      <c r="BZ318" s="41">
        <f t="shared" si="449"/>
        <v>0</v>
      </c>
      <c r="CA318" s="41">
        <f t="shared" si="450"/>
        <v>0</v>
      </c>
      <c r="CB318" s="41">
        <f t="shared" si="451"/>
        <v>0</v>
      </c>
      <c r="CC318" s="41">
        <f t="shared" si="452"/>
        <v>0</v>
      </c>
      <c r="CD318" s="41">
        <f t="shared" si="453"/>
        <v>0</v>
      </c>
      <c r="CE318" s="41">
        <f t="shared" si="454"/>
        <v>0</v>
      </c>
      <c r="CF318" s="41">
        <f t="shared" si="455"/>
        <v>0</v>
      </c>
      <c r="CG318" s="21"/>
      <c r="CH318" s="50">
        <f t="shared" si="456"/>
        <v>0</v>
      </c>
      <c r="CI318" s="50">
        <f t="shared" si="457"/>
        <v>0</v>
      </c>
      <c r="CJ318" s="50">
        <f t="shared" si="458"/>
        <v>0</v>
      </c>
      <c r="CK318" s="50"/>
      <c r="CL318" s="41">
        <f t="shared" ca="1" si="459"/>
        <v>0</v>
      </c>
      <c r="CM318" s="34"/>
      <c r="CN318" s="41">
        <f t="shared" si="460"/>
        <v>0</v>
      </c>
      <c r="CO318" s="41">
        <f t="shared" si="461"/>
        <v>0</v>
      </c>
      <c r="CP318" s="41">
        <f t="shared" si="462"/>
        <v>0</v>
      </c>
      <c r="CQ318" s="41">
        <f t="shared" si="463"/>
        <v>0</v>
      </c>
      <c r="CR318" s="41">
        <f t="shared" si="464"/>
        <v>0</v>
      </c>
      <c r="CS318" s="34"/>
      <c r="CT318" s="41">
        <f t="shared" si="417"/>
        <v>0</v>
      </c>
      <c r="CU318" s="34"/>
      <c r="CV318" s="39"/>
    </row>
    <row r="319" spans="1:100" ht="21" x14ac:dyDescent="0.35">
      <c r="A319" s="57"/>
      <c r="B319" s="128"/>
      <c r="C319" s="105"/>
      <c r="D319" s="149"/>
      <c r="E319" s="149"/>
      <c r="F319" s="144"/>
      <c r="G319" s="145"/>
      <c r="H319" s="144"/>
      <c r="I319" s="132"/>
      <c r="J319" s="98"/>
      <c r="K319" s="98"/>
      <c r="L319" s="98"/>
      <c r="M319" s="99"/>
      <c r="N319" s="147"/>
      <c r="O319" s="148"/>
      <c r="P319" s="101"/>
      <c r="Q319" s="135"/>
      <c r="R319" s="135"/>
      <c r="S319" s="135"/>
      <c r="T319" s="100"/>
      <c r="U319" s="100"/>
      <c r="V319" s="137"/>
      <c r="W319" s="138"/>
      <c r="X319" s="128"/>
      <c r="Y319" s="128"/>
      <c r="Z319" s="146"/>
      <c r="AA319" s="160"/>
      <c r="AB319" s="27"/>
      <c r="AC319" s="34"/>
      <c r="AD319" s="41">
        <f t="shared" si="418"/>
        <v>0</v>
      </c>
      <c r="AE319" s="41">
        <f t="shared" si="419"/>
        <v>0</v>
      </c>
      <c r="AF319" s="41">
        <f t="shared" ca="1" si="420"/>
        <v>0</v>
      </c>
      <c r="AG319" s="41">
        <f t="shared" ca="1" si="421"/>
        <v>0</v>
      </c>
      <c r="AH319" s="34"/>
      <c r="AI319" s="109" t="str">
        <f t="shared" si="415"/>
        <v/>
      </c>
      <c r="AJ319" s="109">
        <f t="shared" si="422"/>
        <v>0</v>
      </c>
      <c r="AK319" s="109">
        <f t="shared" si="423"/>
        <v>0</v>
      </c>
      <c r="AL319" s="34"/>
      <c r="AM319" s="41">
        <f t="shared" si="424"/>
        <v>0</v>
      </c>
      <c r="AN319" s="41">
        <f t="shared" si="407"/>
        <v>0</v>
      </c>
      <c r="AO319" s="41">
        <f t="shared" si="425"/>
        <v>0</v>
      </c>
      <c r="AP319" s="41">
        <f t="shared" si="408"/>
        <v>0</v>
      </c>
      <c r="AQ319" s="41">
        <f t="shared" ca="1" si="426"/>
        <v>0</v>
      </c>
      <c r="AR319" s="41">
        <f t="shared" ca="1" si="409"/>
        <v>0</v>
      </c>
      <c r="AS319" s="41">
        <f t="shared" si="427"/>
        <v>0</v>
      </c>
      <c r="AT319" s="41">
        <f t="shared" si="410"/>
        <v>0</v>
      </c>
      <c r="AU319" s="41">
        <f t="shared" si="428"/>
        <v>0</v>
      </c>
      <c r="AV319" s="41">
        <f t="shared" si="411"/>
        <v>0</v>
      </c>
      <c r="AW319" s="34"/>
      <c r="AX319" s="34"/>
      <c r="AY319" s="41">
        <f t="shared" si="429"/>
        <v>0</v>
      </c>
      <c r="AZ319" s="41">
        <f t="shared" si="430"/>
        <v>0</v>
      </c>
      <c r="BA319" s="41">
        <f t="shared" si="416"/>
        <v>0</v>
      </c>
      <c r="BB319" s="41">
        <f t="shared" si="431"/>
        <v>0</v>
      </c>
      <c r="BC319" s="41">
        <f t="shared" si="432"/>
        <v>0</v>
      </c>
      <c r="BD319" s="34"/>
      <c r="BE319" s="41">
        <f t="shared" si="433"/>
        <v>0</v>
      </c>
      <c r="BF319" s="41">
        <f t="shared" si="434"/>
        <v>0</v>
      </c>
      <c r="BG319" s="41">
        <f t="shared" si="435"/>
        <v>0</v>
      </c>
      <c r="BH319" s="41">
        <f t="shared" si="436"/>
        <v>0</v>
      </c>
      <c r="BI319" s="41">
        <f t="shared" si="437"/>
        <v>0</v>
      </c>
      <c r="BJ319" s="41">
        <f t="shared" si="438"/>
        <v>0</v>
      </c>
      <c r="BK319" s="21"/>
      <c r="BL319" s="41">
        <f t="shared" si="412"/>
        <v>0</v>
      </c>
      <c r="BM319" s="41">
        <f t="shared" si="413"/>
        <v>0</v>
      </c>
      <c r="BN319" s="41">
        <f t="shared" si="439"/>
        <v>0</v>
      </c>
      <c r="BO319" s="41">
        <f t="shared" si="440"/>
        <v>0</v>
      </c>
      <c r="BP319" s="41">
        <f t="shared" si="441"/>
        <v>0</v>
      </c>
      <c r="BQ319" s="41">
        <f t="shared" si="442"/>
        <v>0</v>
      </c>
      <c r="BR319" s="41">
        <f t="shared" si="443"/>
        <v>0</v>
      </c>
      <c r="BS319" s="34"/>
      <c r="BT319" s="41">
        <f t="shared" si="444"/>
        <v>0</v>
      </c>
      <c r="BU319" s="41">
        <f t="shared" si="445"/>
        <v>0</v>
      </c>
      <c r="BV319" s="41">
        <f t="shared" si="446"/>
        <v>0</v>
      </c>
      <c r="BW319" s="41">
        <f t="shared" si="447"/>
        <v>0</v>
      </c>
      <c r="BX319" s="41">
        <f t="shared" si="448"/>
        <v>0</v>
      </c>
      <c r="BY319" s="41">
        <f t="shared" si="414"/>
        <v>0</v>
      </c>
      <c r="BZ319" s="41">
        <f t="shared" si="449"/>
        <v>0</v>
      </c>
      <c r="CA319" s="41">
        <f t="shared" si="450"/>
        <v>0</v>
      </c>
      <c r="CB319" s="41">
        <f t="shared" si="451"/>
        <v>0</v>
      </c>
      <c r="CC319" s="41">
        <f t="shared" si="452"/>
        <v>0</v>
      </c>
      <c r="CD319" s="41">
        <f t="shared" si="453"/>
        <v>0</v>
      </c>
      <c r="CE319" s="41">
        <f t="shared" si="454"/>
        <v>0</v>
      </c>
      <c r="CF319" s="41">
        <f t="shared" si="455"/>
        <v>0</v>
      </c>
      <c r="CG319" s="21"/>
      <c r="CH319" s="50">
        <f t="shared" si="456"/>
        <v>0</v>
      </c>
      <c r="CI319" s="50">
        <f t="shared" si="457"/>
        <v>0</v>
      </c>
      <c r="CJ319" s="50">
        <f t="shared" si="458"/>
        <v>0</v>
      </c>
      <c r="CK319" s="50"/>
      <c r="CL319" s="41">
        <f t="shared" ca="1" si="459"/>
        <v>0</v>
      </c>
      <c r="CM319" s="34"/>
      <c r="CN319" s="41">
        <f t="shared" si="460"/>
        <v>0</v>
      </c>
      <c r="CO319" s="41">
        <f t="shared" si="461"/>
        <v>0</v>
      </c>
      <c r="CP319" s="41">
        <f t="shared" si="462"/>
        <v>0</v>
      </c>
      <c r="CQ319" s="41">
        <f t="shared" si="463"/>
        <v>0</v>
      </c>
      <c r="CR319" s="41">
        <f t="shared" si="464"/>
        <v>0</v>
      </c>
      <c r="CS319" s="34"/>
      <c r="CT319" s="41">
        <f t="shared" si="417"/>
        <v>0</v>
      </c>
      <c r="CU319" s="34"/>
      <c r="CV319" s="39"/>
    </row>
    <row r="320" spans="1:100" ht="21" x14ac:dyDescent="0.35">
      <c r="A320" s="57"/>
      <c r="B320" s="128"/>
      <c r="C320" s="105"/>
      <c r="D320" s="149"/>
      <c r="E320" s="149"/>
      <c r="F320" s="144"/>
      <c r="G320" s="145"/>
      <c r="H320" s="144"/>
      <c r="I320" s="132"/>
      <c r="J320" s="98"/>
      <c r="K320" s="98"/>
      <c r="L320" s="98"/>
      <c r="M320" s="99"/>
      <c r="N320" s="147"/>
      <c r="O320" s="148"/>
      <c r="P320" s="101"/>
      <c r="Q320" s="135"/>
      <c r="R320" s="135"/>
      <c r="S320" s="135"/>
      <c r="T320" s="100"/>
      <c r="U320" s="100"/>
      <c r="V320" s="137"/>
      <c r="W320" s="138"/>
      <c r="X320" s="128"/>
      <c r="Y320" s="128"/>
      <c r="Z320" s="146"/>
      <c r="AA320" s="160"/>
      <c r="AB320" s="27"/>
      <c r="AC320" s="34"/>
      <c r="AD320" s="41">
        <f t="shared" si="418"/>
        <v>0</v>
      </c>
      <c r="AE320" s="41">
        <f t="shared" si="419"/>
        <v>0</v>
      </c>
      <c r="AF320" s="41">
        <f t="shared" ca="1" si="420"/>
        <v>0</v>
      </c>
      <c r="AG320" s="41">
        <f t="shared" ca="1" si="421"/>
        <v>0</v>
      </c>
      <c r="AH320" s="34"/>
      <c r="AI320" s="109" t="str">
        <f t="shared" si="415"/>
        <v/>
      </c>
      <c r="AJ320" s="109">
        <f t="shared" si="422"/>
        <v>0</v>
      </c>
      <c r="AK320" s="109">
        <f t="shared" si="423"/>
        <v>0</v>
      </c>
      <c r="AL320" s="34"/>
      <c r="AM320" s="41">
        <f t="shared" si="424"/>
        <v>0</v>
      </c>
      <c r="AN320" s="41">
        <f t="shared" si="407"/>
        <v>0</v>
      </c>
      <c r="AO320" s="41">
        <f t="shared" si="425"/>
        <v>0</v>
      </c>
      <c r="AP320" s="41">
        <f t="shared" si="408"/>
        <v>0</v>
      </c>
      <c r="AQ320" s="41">
        <f t="shared" ca="1" si="426"/>
        <v>0</v>
      </c>
      <c r="AR320" s="41">
        <f t="shared" ca="1" si="409"/>
        <v>0</v>
      </c>
      <c r="AS320" s="41">
        <f t="shared" si="427"/>
        <v>0</v>
      </c>
      <c r="AT320" s="41">
        <f t="shared" si="410"/>
        <v>0</v>
      </c>
      <c r="AU320" s="41">
        <f t="shared" si="428"/>
        <v>0</v>
      </c>
      <c r="AV320" s="41">
        <f t="shared" si="411"/>
        <v>0</v>
      </c>
      <c r="AW320" s="34"/>
      <c r="AX320" s="34"/>
      <c r="AY320" s="41">
        <f t="shared" si="429"/>
        <v>0</v>
      </c>
      <c r="AZ320" s="41">
        <f t="shared" si="430"/>
        <v>0</v>
      </c>
      <c r="BA320" s="41">
        <f t="shared" si="416"/>
        <v>0</v>
      </c>
      <c r="BB320" s="41">
        <f t="shared" si="431"/>
        <v>0</v>
      </c>
      <c r="BC320" s="41">
        <f t="shared" si="432"/>
        <v>0</v>
      </c>
      <c r="BD320" s="34"/>
      <c r="BE320" s="41">
        <f t="shared" si="433"/>
        <v>0</v>
      </c>
      <c r="BF320" s="41">
        <f t="shared" si="434"/>
        <v>0</v>
      </c>
      <c r="BG320" s="41">
        <f t="shared" si="435"/>
        <v>0</v>
      </c>
      <c r="BH320" s="41">
        <f t="shared" si="436"/>
        <v>0</v>
      </c>
      <c r="BI320" s="41">
        <f t="shared" si="437"/>
        <v>0</v>
      </c>
      <c r="BJ320" s="41">
        <f t="shared" si="438"/>
        <v>0</v>
      </c>
      <c r="BK320" s="21"/>
      <c r="BL320" s="41">
        <f t="shared" si="412"/>
        <v>0</v>
      </c>
      <c r="BM320" s="41">
        <f t="shared" si="413"/>
        <v>0</v>
      </c>
      <c r="BN320" s="41">
        <f t="shared" si="439"/>
        <v>0</v>
      </c>
      <c r="BO320" s="41">
        <f t="shared" si="440"/>
        <v>0</v>
      </c>
      <c r="BP320" s="41">
        <f t="shared" si="441"/>
        <v>0</v>
      </c>
      <c r="BQ320" s="41">
        <f t="shared" si="442"/>
        <v>0</v>
      </c>
      <c r="BR320" s="41">
        <f t="shared" si="443"/>
        <v>0</v>
      </c>
      <c r="BS320" s="34"/>
      <c r="BT320" s="41">
        <f t="shared" si="444"/>
        <v>0</v>
      </c>
      <c r="BU320" s="41">
        <f t="shared" si="445"/>
        <v>0</v>
      </c>
      <c r="BV320" s="41">
        <f t="shared" si="446"/>
        <v>0</v>
      </c>
      <c r="BW320" s="41">
        <f t="shared" si="447"/>
        <v>0</v>
      </c>
      <c r="BX320" s="41">
        <f t="shared" si="448"/>
        <v>0</v>
      </c>
      <c r="BY320" s="41">
        <f t="shared" si="414"/>
        <v>0</v>
      </c>
      <c r="BZ320" s="41">
        <f t="shared" si="449"/>
        <v>0</v>
      </c>
      <c r="CA320" s="41">
        <f t="shared" si="450"/>
        <v>0</v>
      </c>
      <c r="CB320" s="41">
        <f t="shared" si="451"/>
        <v>0</v>
      </c>
      <c r="CC320" s="41">
        <f t="shared" si="452"/>
        <v>0</v>
      </c>
      <c r="CD320" s="41">
        <f t="shared" si="453"/>
        <v>0</v>
      </c>
      <c r="CE320" s="41">
        <f t="shared" si="454"/>
        <v>0</v>
      </c>
      <c r="CF320" s="41">
        <f t="shared" si="455"/>
        <v>0</v>
      </c>
      <c r="CG320" s="21"/>
      <c r="CH320" s="50">
        <f t="shared" si="456"/>
        <v>0</v>
      </c>
      <c r="CI320" s="50">
        <f t="shared" si="457"/>
        <v>0</v>
      </c>
      <c r="CJ320" s="50">
        <f t="shared" si="458"/>
        <v>0</v>
      </c>
      <c r="CK320" s="50"/>
      <c r="CL320" s="41">
        <f t="shared" ca="1" si="459"/>
        <v>0</v>
      </c>
      <c r="CM320" s="34"/>
      <c r="CN320" s="41">
        <f t="shared" si="460"/>
        <v>0</v>
      </c>
      <c r="CO320" s="41">
        <f t="shared" si="461"/>
        <v>0</v>
      </c>
      <c r="CP320" s="41">
        <f t="shared" si="462"/>
        <v>0</v>
      </c>
      <c r="CQ320" s="41">
        <f t="shared" si="463"/>
        <v>0</v>
      </c>
      <c r="CR320" s="41">
        <f t="shared" si="464"/>
        <v>0</v>
      </c>
      <c r="CS320" s="34"/>
      <c r="CT320" s="41">
        <f t="shared" si="417"/>
        <v>0</v>
      </c>
      <c r="CU320" s="34"/>
      <c r="CV320" s="39"/>
    </row>
    <row r="321" spans="1:100" ht="21" x14ac:dyDescent="0.35">
      <c r="A321" s="57"/>
      <c r="B321" s="128"/>
      <c r="C321" s="105"/>
      <c r="D321" s="149"/>
      <c r="E321" s="149"/>
      <c r="F321" s="144"/>
      <c r="G321" s="145"/>
      <c r="H321" s="144"/>
      <c r="I321" s="132"/>
      <c r="J321" s="98"/>
      <c r="K321" s="98"/>
      <c r="L321" s="98"/>
      <c r="M321" s="99"/>
      <c r="N321" s="147"/>
      <c r="O321" s="148"/>
      <c r="P321" s="101"/>
      <c r="Q321" s="135"/>
      <c r="R321" s="135"/>
      <c r="S321" s="135"/>
      <c r="T321" s="100"/>
      <c r="U321" s="100"/>
      <c r="V321" s="137"/>
      <c r="W321" s="138"/>
      <c r="X321" s="128"/>
      <c r="Y321" s="128"/>
      <c r="Z321" s="146"/>
      <c r="AA321" s="160"/>
      <c r="AB321" s="27"/>
      <c r="AC321" s="34"/>
      <c r="AD321" s="41">
        <f t="shared" si="418"/>
        <v>0</v>
      </c>
      <c r="AE321" s="41">
        <f t="shared" si="419"/>
        <v>0</v>
      </c>
      <c r="AF321" s="41">
        <f t="shared" ca="1" si="420"/>
        <v>0</v>
      </c>
      <c r="AG321" s="41">
        <f t="shared" ca="1" si="421"/>
        <v>0</v>
      </c>
      <c r="AH321" s="34"/>
      <c r="AI321" s="109" t="str">
        <f t="shared" si="415"/>
        <v/>
      </c>
      <c r="AJ321" s="109">
        <f t="shared" si="422"/>
        <v>0</v>
      </c>
      <c r="AK321" s="109">
        <f t="shared" si="423"/>
        <v>0</v>
      </c>
      <c r="AL321" s="34"/>
      <c r="AM321" s="41">
        <f t="shared" si="424"/>
        <v>0</v>
      </c>
      <c r="AN321" s="41">
        <f t="shared" si="407"/>
        <v>0</v>
      </c>
      <c r="AO321" s="41">
        <f t="shared" si="425"/>
        <v>0</v>
      </c>
      <c r="AP321" s="41">
        <f t="shared" si="408"/>
        <v>0</v>
      </c>
      <c r="AQ321" s="41">
        <f t="shared" ca="1" si="426"/>
        <v>0</v>
      </c>
      <c r="AR321" s="41">
        <f t="shared" ca="1" si="409"/>
        <v>0</v>
      </c>
      <c r="AS321" s="41">
        <f t="shared" si="427"/>
        <v>0</v>
      </c>
      <c r="AT321" s="41">
        <f t="shared" si="410"/>
        <v>0</v>
      </c>
      <c r="AU321" s="41">
        <f t="shared" si="428"/>
        <v>0</v>
      </c>
      <c r="AV321" s="41">
        <f t="shared" si="411"/>
        <v>0</v>
      </c>
      <c r="AW321" s="34"/>
      <c r="AX321" s="34"/>
      <c r="AY321" s="41">
        <f t="shared" si="429"/>
        <v>0</v>
      </c>
      <c r="AZ321" s="41">
        <f t="shared" si="430"/>
        <v>0</v>
      </c>
      <c r="BA321" s="41">
        <f t="shared" si="416"/>
        <v>0</v>
      </c>
      <c r="BB321" s="41">
        <f t="shared" si="431"/>
        <v>0</v>
      </c>
      <c r="BC321" s="41">
        <f t="shared" si="432"/>
        <v>0</v>
      </c>
      <c r="BD321" s="34"/>
      <c r="BE321" s="41">
        <f t="shared" si="433"/>
        <v>0</v>
      </c>
      <c r="BF321" s="41">
        <f t="shared" si="434"/>
        <v>0</v>
      </c>
      <c r="BG321" s="41">
        <f t="shared" si="435"/>
        <v>0</v>
      </c>
      <c r="BH321" s="41">
        <f t="shared" si="436"/>
        <v>0</v>
      </c>
      <c r="BI321" s="41">
        <f t="shared" si="437"/>
        <v>0</v>
      </c>
      <c r="BJ321" s="41">
        <f t="shared" si="438"/>
        <v>0</v>
      </c>
      <c r="BK321" s="21"/>
      <c r="BL321" s="41">
        <f t="shared" si="412"/>
        <v>0</v>
      </c>
      <c r="BM321" s="41">
        <f t="shared" si="413"/>
        <v>0</v>
      </c>
      <c r="BN321" s="41">
        <f t="shared" si="439"/>
        <v>0</v>
      </c>
      <c r="BO321" s="41">
        <f t="shared" si="440"/>
        <v>0</v>
      </c>
      <c r="BP321" s="41">
        <f t="shared" si="441"/>
        <v>0</v>
      </c>
      <c r="BQ321" s="41">
        <f t="shared" si="442"/>
        <v>0</v>
      </c>
      <c r="BR321" s="41">
        <f t="shared" si="443"/>
        <v>0</v>
      </c>
      <c r="BS321" s="34"/>
      <c r="BT321" s="41">
        <f t="shared" si="444"/>
        <v>0</v>
      </c>
      <c r="BU321" s="41">
        <f t="shared" si="445"/>
        <v>0</v>
      </c>
      <c r="BV321" s="41">
        <f t="shared" si="446"/>
        <v>0</v>
      </c>
      <c r="BW321" s="41">
        <f t="shared" si="447"/>
        <v>0</v>
      </c>
      <c r="BX321" s="41">
        <f t="shared" si="448"/>
        <v>0</v>
      </c>
      <c r="BY321" s="41">
        <f t="shared" si="414"/>
        <v>0</v>
      </c>
      <c r="BZ321" s="41">
        <f t="shared" si="449"/>
        <v>0</v>
      </c>
      <c r="CA321" s="41">
        <f t="shared" si="450"/>
        <v>0</v>
      </c>
      <c r="CB321" s="41">
        <f t="shared" si="451"/>
        <v>0</v>
      </c>
      <c r="CC321" s="41">
        <f t="shared" si="452"/>
        <v>0</v>
      </c>
      <c r="CD321" s="41">
        <f t="shared" si="453"/>
        <v>0</v>
      </c>
      <c r="CE321" s="41">
        <f t="shared" si="454"/>
        <v>0</v>
      </c>
      <c r="CF321" s="41">
        <f t="shared" si="455"/>
        <v>0</v>
      </c>
      <c r="CG321" s="21"/>
      <c r="CH321" s="50">
        <f t="shared" si="456"/>
        <v>0</v>
      </c>
      <c r="CI321" s="50">
        <f t="shared" si="457"/>
        <v>0</v>
      </c>
      <c r="CJ321" s="50">
        <f t="shared" si="458"/>
        <v>0</v>
      </c>
      <c r="CK321" s="50"/>
      <c r="CL321" s="41">
        <f t="shared" ca="1" si="459"/>
        <v>0</v>
      </c>
      <c r="CM321" s="34"/>
      <c r="CN321" s="41">
        <f t="shared" si="460"/>
        <v>0</v>
      </c>
      <c r="CO321" s="41">
        <f t="shared" si="461"/>
        <v>0</v>
      </c>
      <c r="CP321" s="41">
        <f t="shared" si="462"/>
        <v>0</v>
      </c>
      <c r="CQ321" s="41">
        <f t="shared" si="463"/>
        <v>0</v>
      </c>
      <c r="CR321" s="41">
        <f t="shared" si="464"/>
        <v>0</v>
      </c>
      <c r="CS321" s="34"/>
      <c r="CT321" s="41">
        <f t="shared" si="417"/>
        <v>0</v>
      </c>
      <c r="CU321" s="34"/>
      <c r="CV321" s="39"/>
    </row>
    <row r="322" spans="1:100" ht="21" x14ac:dyDescent="0.35">
      <c r="A322" s="57"/>
      <c r="B322" s="128"/>
      <c r="C322" s="105"/>
      <c r="D322" s="149"/>
      <c r="E322" s="149"/>
      <c r="F322" s="144"/>
      <c r="G322" s="145"/>
      <c r="H322" s="144"/>
      <c r="I322" s="132"/>
      <c r="J322" s="98"/>
      <c r="K322" s="98"/>
      <c r="L322" s="98"/>
      <c r="M322" s="99"/>
      <c r="N322" s="147"/>
      <c r="O322" s="148"/>
      <c r="P322" s="101"/>
      <c r="Q322" s="135"/>
      <c r="R322" s="135"/>
      <c r="S322" s="135"/>
      <c r="T322" s="100"/>
      <c r="U322" s="100"/>
      <c r="V322" s="137"/>
      <c r="W322" s="138"/>
      <c r="X322" s="128"/>
      <c r="Y322" s="128"/>
      <c r="Z322" s="146"/>
      <c r="AA322" s="160"/>
      <c r="AB322" s="27"/>
      <c r="AC322" s="34"/>
      <c r="AD322" s="41">
        <f t="shared" si="418"/>
        <v>0</v>
      </c>
      <c r="AE322" s="41">
        <f t="shared" si="419"/>
        <v>0</v>
      </c>
      <c r="AF322" s="41">
        <f t="shared" ca="1" si="420"/>
        <v>0</v>
      </c>
      <c r="AG322" s="41">
        <f t="shared" ca="1" si="421"/>
        <v>0</v>
      </c>
      <c r="AH322" s="34"/>
      <c r="AI322" s="109" t="str">
        <f t="shared" si="415"/>
        <v/>
      </c>
      <c r="AJ322" s="109">
        <f t="shared" si="422"/>
        <v>0</v>
      </c>
      <c r="AK322" s="109">
        <f t="shared" si="423"/>
        <v>0</v>
      </c>
      <c r="AL322" s="34"/>
      <c r="AM322" s="41">
        <f t="shared" si="424"/>
        <v>0</v>
      </c>
      <c r="AN322" s="41">
        <f t="shared" si="407"/>
        <v>0</v>
      </c>
      <c r="AO322" s="41">
        <f t="shared" si="425"/>
        <v>0</v>
      </c>
      <c r="AP322" s="41">
        <f t="shared" si="408"/>
        <v>0</v>
      </c>
      <c r="AQ322" s="41">
        <f t="shared" ca="1" si="426"/>
        <v>0</v>
      </c>
      <c r="AR322" s="41">
        <f t="shared" ca="1" si="409"/>
        <v>0</v>
      </c>
      <c r="AS322" s="41">
        <f t="shared" si="427"/>
        <v>0</v>
      </c>
      <c r="AT322" s="41">
        <f t="shared" si="410"/>
        <v>0</v>
      </c>
      <c r="AU322" s="41">
        <f t="shared" si="428"/>
        <v>0</v>
      </c>
      <c r="AV322" s="41">
        <f t="shared" si="411"/>
        <v>0</v>
      </c>
      <c r="AW322" s="34"/>
      <c r="AX322" s="34"/>
      <c r="AY322" s="41">
        <f t="shared" si="429"/>
        <v>0</v>
      </c>
      <c r="AZ322" s="41">
        <f t="shared" si="430"/>
        <v>0</v>
      </c>
      <c r="BA322" s="41">
        <f t="shared" si="416"/>
        <v>0</v>
      </c>
      <c r="BB322" s="41">
        <f t="shared" si="431"/>
        <v>0</v>
      </c>
      <c r="BC322" s="41">
        <f t="shared" si="432"/>
        <v>0</v>
      </c>
      <c r="BD322" s="34"/>
      <c r="BE322" s="41">
        <f t="shared" si="433"/>
        <v>0</v>
      </c>
      <c r="BF322" s="41">
        <f t="shared" si="434"/>
        <v>0</v>
      </c>
      <c r="BG322" s="41">
        <f t="shared" si="435"/>
        <v>0</v>
      </c>
      <c r="BH322" s="41">
        <f t="shared" si="436"/>
        <v>0</v>
      </c>
      <c r="BI322" s="41">
        <f t="shared" si="437"/>
        <v>0</v>
      </c>
      <c r="BJ322" s="41">
        <f t="shared" si="438"/>
        <v>0</v>
      </c>
      <c r="BK322" s="21"/>
      <c r="BL322" s="41">
        <f t="shared" si="412"/>
        <v>0</v>
      </c>
      <c r="BM322" s="41">
        <f t="shared" si="413"/>
        <v>0</v>
      </c>
      <c r="BN322" s="41">
        <f t="shared" si="439"/>
        <v>0</v>
      </c>
      <c r="BO322" s="41">
        <f t="shared" si="440"/>
        <v>0</v>
      </c>
      <c r="BP322" s="41">
        <f t="shared" si="441"/>
        <v>0</v>
      </c>
      <c r="BQ322" s="41">
        <f t="shared" si="442"/>
        <v>0</v>
      </c>
      <c r="BR322" s="41">
        <f t="shared" si="443"/>
        <v>0</v>
      </c>
      <c r="BS322" s="34"/>
      <c r="BT322" s="41">
        <f t="shared" si="444"/>
        <v>0</v>
      </c>
      <c r="BU322" s="41">
        <f t="shared" si="445"/>
        <v>0</v>
      </c>
      <c r="BV322" s="41">
        <f t="shared" si="446"/>
        <v>0</v>
      </c>
      <c r="BW322" s="41">
        <f t="shared" si="447"/>
        <v>0</v>
      </c>
      <c r="BX322" s="41">
        <f t="shared" si="448"/>
        <v>0</v>
      </c>
      <c r="BY322" s="41">
        <f t="shared" si="414"/>
        <v>0</v>
      </c>
      <c r="BZ322" s="41">
        <f t="shared" si="449"/>
        <v>0</v>
      </c>
      <c r="CA322" s="41">
        <f t="shared" si="450"/>
        <v>0</v>
      </c>
      <c r="CB322" s="41">
        <f t="shared" si="451"/>
        <v>0</v>
      </c>
      <c r="CC322" s="41">
        <f t="shared" si="452"/>
        <v>0</v>
      </c>
      <c r="CD322" s="41">
        <f t="shared" si="453"/>
        <v>0</v>
      </c>
      <c r="CE322" s="41">
        <f t="shared" si="454"/>
        <v>0</v>
      </c>
      <c r="CF322" s="41">
        <f t="shared" si="455"/>
        <v>0</v>
      </c>
      <c r="CG322" s="21"/>
      <c r="CH322" s="50">
        <f t="shared" si="456"/>
        <v>0</v>
      </c>
      <c r="CI322" s="50">
        <f t="shared" si="457"/>
        <v>0</v>
      </c>
      <c r="CJ322" s="50">
        <f t="shared" si="458"/>
        <v>0</v>
      </c>
      <c r="CK322" s="50"/>
      <c r="CL322" s="41">
        <f t="shared" ca="1" si="459"/>
        <v>0</v>
      </c>
      <c r="CM322" s="34"/>
      <c r="CN322" s="41">
        <f t="shared" si="460"/>
        <v>0</v>
      </c>
      <c r="CO322" s="41">
        <f t="shared" si="461"/>
        <v>0</v>
      </c>
      <c r="CP322" s="41">
        <f t="shared" si="462"/>
        <v>0</v>
      </c>
      <c r="CQ322" s="41">
        <f t="shared" si="463"/>
        <v>0</v>
      </c>
      <c r="CR322" s="41">
        <f t="shared" si="464"/>
        <v>0</v>
      </c>
      <c r="CS322" s="34"/>
      <c r="CT322" s="41">
        <f t="shared" si="417"/>
        <v>0</v>
      </c>
      <c r="CU322" s="34"/>
      <c r="CV322" s="39"/>
    </row>
    <row r="323" spans="1:100" ht="21" x14ac:dyDescent="0.35">
      <c r="A323" s="57"/>
      <c r="B323" s="128"/>
      <c r="C323" s="105"/>
      <c r="D323" s="149"/>
      <c r="E323" s="149"/>
      <c r="F323" s="144"/>
      <c r="G323" s="145"/>
      <c r="H323" s="144"/>
      <c r="I323" s="132"/>
      <c r="J323" s="98"/>
      <c r="K323" s="98"/>
      <c r="L323" s="98"/>
      <c r="M323" s="99"/>
      <c r="N323" s="147"/>
      <c r="O323" s="148"/>
      <c r="P323" s="101"/>
      <c r="Q323" s="135"/>
      <c r="R323" s="135"/>
      <c r="S323" s="135"/>
      <c r="T323" s="100"/>
      <c r="U323" s="100"/>
      <c r="V323" s="137"/>
      <c r="W323" s="138"/>
      <c r="X323" s="128"/>
      <c r="Y323" s="128"/>
      <c r="Z323" s="146"/>
      <c r="AA323" s="160"/>
      <c r="AB323" s="27"/>
      <c r="AC323" s="34"/>
      <c r="AD323" s="41">
        <f t="shared" si="418"/>
        <v>0</v>
      </c>
      <c r="AE323" s="41">
        <f t="shared" si="419"/>
        <v>0</v>
      </c>
      <c r="AF323" s="41">
        <f t="shared" ca="1" si="420"/>
        <v>0</v>
      </c>
      <c r="AG323" s="41">
        <f t="shared" ca="1" si="421"/>
        <v>0</v>
      </c>
      <c r="AH323" s="34"/>
      <c r="AI323" s="109" t="str">
        <f t="shared" si="415"/>
        <v/>
      </c>
      <c r="AJ323" s="109">
        <f t="shared" si="422"/>
        <v>0</v>
      </c>
      <c r="AK323" s="109">
        <f t="shared" si="423"/>
        <v>0</v>
      </c>
      <c r="AL323" s="34"/>
      <c r="AM323" s="41">
        <f t="shared" si="424"/>
        <v>0</v>
      </c>
      <c r="AN323" s="41">
        <f t="shared" si="407"/>
        <v>0</v>
      </c>
      <c r="AO323" s="41">
        <f t="shared" si="425"/>
        <v>0</v>
      </c>
      <c r="AP323" s="41">
        <f t="shared" si="408"/>
        <v>0</v>
      </c>
      <c r="AQ323" s="41">
        <f t="shared" ca="1" si="426"/>
        <v>0</v>
      </c>
      <c r="AR323" s="41">
        <f t="shared" ca="1" si="409"/>
        <v>0</v>
      </c>
      <c r="AS323" s="41">
        <f t="shared" si="427"/>
        <v>0</v>
      </c>
      <c r="AT323" s="41">
        <f t="shared" si="410"/>
        <v>0</v>
      </c>
      <c r="AU323" s="41">
        <f t="shared" si="428"/>
        <v>0</v>
      </c>
      <c r="AV323" s="41">
        <f t="shared" si="411"/>
        <v>0</v>
      </c>
      <c r="AW323" s="34"/>
      <c r="AX323" s="34"/>
      <c r="AY323" s="41">
        <f t="shared" si="429"/>
        <v>0</v>
      </c>
      <c r="AZ323" s="41">
        <f t="shared" si="430"/>
        <v>0</v>
      </c>
      <c r="BA323" s="41">
        <f t="shared" si="416"/>
        <v>0</v>
      </c>
      <c r="BB323" s="41">
        <f t="shared" si="431"/>
        <v>0</v>
      </c>
      <c r="BC323" s="41">
        <f t="shared" si="432"/>
        <v>0</v>
      </c>
      <c r="BD323" s="34"/>
      <c r="BE323" s="41">
        <f t="shared" si="433"/>
        <v>0</v>
      </c>
      <c r="BF323" s="41">
        <f t="shared" si="434"/>
        <v>0</v>
      </c>
      <c r="BG323" s="41">
        <f t="shared" si="435"/>
        <v>0</v>
      </c>
      <c r="BH323" s="41">
        <f t="shared" si="436"/>
        <v>0</v>
      </c>
      <c r="BI323" s="41">
        <f t="shared" si="437"/>
        <v>0</v>
      </c>
      <c r="BJ323" s="41">
        <f t="shared" si="438"/>
        <v>0</v>
      </c>
      <c r="BK323" s="21"/>
      <c r="BL323" s="41">
        <f t="shared" si="412"/>
        <v>0</v>
      </c>
      <c r="BM323" s="41">
        <f t="shared" si="413"/>
        <v>0</v>
      </c>
      <c r="BN323" s="41">
        <f t="shared" si="439"/>
        <v>0</v>
      </c>
      <c r="BO323" s="41">
        <f t="shared" si="440"/>
        <v>0</v>
      </c>
      <c r="BP323" s="41">
        <f t="shared" si="441"/>
        <v>0</v>
      </c>
      <c r="BQ323" s="41">
        <f t="shared" si="442"/>
        <v>0</v>
      </c>
      <c r="BR323" s="41">
        <f t="shared" si="443"/>
        <v>0</v>
      </c>
      <c r="BS323" s="34"/>
      <c r="BT323" s="41">
        <f t="shared" si="444"/>
        <v>0</v>
      </c>
      <c r="BU323" s="41">
        <f t="shared" si="445"/>
        <v>0</v>
      </c>
      <c r="BV323" s="41">
        <f t="shared" si="446"/>
        <v>0</v>
      </c>
      <c r="BW323" s="41">
        <f t="shared" si="447"/>
        <v>0</v>
      </c>
      <c r="BX323" s="41">
        <f t="shared" si="448"/>
        <v>0</v>
      </c>
      <c r="BY323" s="41">
        <f t="shared" si="414"/>
        <v>0</v>
      </c>
      <c r="BZ323" s="41">
        <f t="shared" si="449"/>
        <v>0</v>
      </c>
      <c r="CA323" s="41">
        <f t="shared" si="450"/>
        <v>0</v>
      </c>
      <c r="CB323" s="41">
        <f t="shared" si="451"/>
        <v>0</v>
      </c>
      <c r="CC323" s="41">
        <f t="shared" si="452"/>
        <v>0</v>
      </c>
      <c r="CD323" s="41">
        <f t="shared" si="453"/>
        <v>0</v>
      </c>
      <c r="CE323" s="41">
        <f t="shared" si="454"/>
        <v>0</v>
      </c>
      <c r="CF323" s="41">
        <f t="shared" si="455"/>
        <v>0</v>
      </c>
      <c r="CG323" s="21"/>
      <c r="CH323" s="50">
        <f t="shared" si="456"/>
        <v>0</v>
      </c>
      <c r="CI323" s="50">
        <f t="shared" si="457"/>
        <v>0</v>
      </c>
      <c r="CJ323" s="50">
        <f t="shared" si="458"/>
        <v>0</v>
      </c>
      <c r="CK323" s="50"/>
      <c r="CL323" s="41">
        <f t="shared" ca="1" si="459"/>
        <v>0</v>
      </c>
      <c r="CM323" s="34"/>
      <c r="CN323" s="41">
        <f t="shared" si="460"/>
        <v>0</v>
      </c>
      <c r="CO323" s="41">
        <f t="shared" si="461"/>
        <v>0</v>
      </c>
      <c r="CP323" s="41">
        <f t="shared" si="462"/>
        <v>0</v>
      </c>
      <c r="CQ323" s="41">
        <f t="shared" si="463"/>
        <v>0</v>
      </c>
      <c r="CR323" s="41">
        <f t="shared" si="464"/>
        <v>0</v>
      </c>
      <c r="CS323" s="34"/>
      <c r="CT323" s="41">
        <f t="shared" si="417"/>
        <v>0</v>
      </c>
      <c r="CU323" s="34"/>
      <c r="CV323" s="39"/>
    </row>
    <row r="324" spans="1:100" ht="21" x14ac:dyDescent="0.35">
      <c r="A324" s="57"/>
      <c r="B324" s="128"/>
      <c r="C324" s="105"/>
      <c r="D324" s="149"/>
      <c r="E324" s="149"/>
      <c r="F324" s="144"/>
      <c r="G324" s="145"/>
      <c r="H324" s="144"/>
      <c r="I324" s="132"/>
      <c r="J324" s="98"/>
      <c r="K324" s="98"/>
      <c r="L324" s="98"/>
      <c r="M324" s="99"/>
      <c r="N324" s="147"/>
      <c r="O324" s="148"/>
      <c r="P324" s="101"/>
      <c r="Q324" s="135"/>
      <c r="R324" s="135"/>
      <c r="S324" s="135"/>
      <c r="T324" s="100"/>
      <c r="U324" s="100"/>
      <c r="V324" s="137"/>
      <c r="W324" s="138"/>
      <c r="X324" s="128"/>
      <c r="Y324" s="128"/>
      <c r="Z324" s="146"/>
      <c r="AA324" s="160"/>
      <c r="AB324" s="27"/>
      <c r="AC324" s="34"/>
      <c r="AD324" s="41">
        <f t="shared" si="418"/>
        <v>0</v>
      </c>
      <c r="AE324" s="41">
        <f t="shared" si="419"/>
        <v>0</v>
      </c>
      <c r="AF324" s="41">
        <f t="shared" ca="1" si="420"/>
        <v>0</v>
      </c>
      <c r="AG324" s="41">
        <f t="shared" ca="1" si="421"/>
        <v>0</v>
      </c>
      <c r="AH324" s="34"/>
      <c r="AI324" s="109" t="str">
        <f t="shared" si="415"/>
        <v/>
      </c>
      <c r="AJ324" s="109">
        <f t="shared" si="422"/>
        <v>0</v>
      </c>
      <c r="AK324" s="109">
        <f t="shared" si="423"/>
        <v>0</v>
      </c>
      <c r="AL324" s="34"/>
      <c r="AM324" s="41">
        <f t="shared" si="424"/>
        <v>0</v>
      </c>
      <c r="AN324" s="41">
        <f t="shared" si="407"/>
        <v>0</v>
      </c>
      <c r="AO324" s="41">
        <f t="shared" si="425"/>
        <v>0</v>
      </c>
      <c r="AP324" s="41">
        <f t="shared" si="408"/>
        <v>0</v>
      </c>
      <c r="AQ324" s="41">
        <f t="shared" ca="1" si="426"/>
        <v>0</v>
      </c>
      <c r="AR324" s="41">
        <f t="shared" ca="1" si="409"/>
        <v>0</v>
      </c>
      <c r="AS324" s="41">
        <f t="shared" si="427"/>
        <v>0</v>
      </c>
      <c r="AT324" s="41">
        <f t="shared" si="410"/>
        <v>0</v>
      </c>
      <c r="AU324" s="41">
        <f t="shared" si="428"/>
        <v>0</v>
      </c>
      <c r="AV324" s="41">
        <f t="shared" si="411"/>
        <v>0</v>
      </c>
      <c r="AW324" s="34"/>
      <c r="AX324" s="34"/>
      <c r="AY324" s="41">
        <f t="shared" si="429"/>
        <v>0</v>
      </c>
      <c r="AZ324" s="41">
        <f t="shared" si="430"/>
        <v>0</v>
      </c>
      <c r="BA324" s="41">
        <f t="shared" si="416"/>
        <v>0</v>
      </c>
      <c r="BB324" s="41">
        <f t="shared" si="431"/>
        <v>0</v>
      </c>
      <c r="BC324" s="41">
        <f t="shared" si="432"/>
        <v>0</v>
      </c>
      <c r="BD324" s="34"/>
      <c r="BE324" s="41">
        <f t="shared" si="433"/>
        <v>0</v>
      </c>
      <c r="BF324" s="41">
        <f t="shared" si="434"/>
        <v>0</v>
      </c>
      <c r="BG324" s="41">
        <f t="shared" si="435"/>
        <v>0</v>
      </c>
      <c r="BH324" s="41">
        <f t="shared" si="436"/>
        <v>0</v>
      </c>
      <c r="BI324" s="41">
        <f t="shared" si="437"/>
        <v>0</v>
      </c>
      <c r="BJ324" s="41">
        <f t="shared" si="438"/>
        <v>0</v>
      </c>
      <c r="BK324" s="21"/>
      <c r="BL324" s="41">
        <f t="shared" si="412"/>
        <v>0</v>
      </c>
      <c r="BM324" s="41">
        <f t="shared" si="413"/>
        <v>0</v>
      </c>
      <c r="BN324" s="41">
        <f t="shared" si="439"/>
        <v>0</v>
      </c>
      <c r="BO324" s="41">
        <f t="shared" si="440"/>
        <v>0</v>
      </c>
      <c r="BP324" s="41">
        <f t="shared" si="441"/>
        <v>0</v>
      </c>
      <c r="BQ324" s="41">
        <f t="shared" si="442"/>
        <v>0</v>
      </c>
      <c r="BR324" s="41">
        <f t="shared" si="443"/>
        <v>0</v>
      </c>
      <c r="BS324" s="34"/>
      <c r="BT324" s="41">
        <f t="shared" si="444"/>
        <v>0</v>
      </c>
      <c r="BU324" s="41">
        <f t="shared" si="445"/>
        <v>0</v>
      </c>
      <c r="BV324" s="41">
        <f t="shared" si="446"/>
        <v>0</v>
      </c>
      <c r="BW324" s="41">
        <f t="shared" si="447"/>
        <v>0</v>
      </c>
      <c r="BX324" s="41">
        <f t="shared" si="448"/>
        <v>0</v>
      </c>
      <c r="BY324" s="41">
        <f t="shared" si="414"/>
        <v>0</v>
      </c>
      <c r="BZ324" s="41">
        <f t="shared" si="449"/>
        <v>0</v>
      </c>
      <c r="CA324" s="41">
        <f t="shared" si="450"/>
        <v>0</v>
      </c>
      <c r="CB324" s="41">
        <f t="shared" si="451"/>
        <v>0</v>
      </c>
      <c r="CC324" s="41">
        <f t="shared" si="452"/>
        <v>0</v>
      </c>
      <c r="CD324" s="41">
        <f t="shared" si="453"/>
        <v>0</v>
      </c>
      <c r="CE324" s="41">
        <f t="shared" si="454"/>
        <v>0</v>
      </c>
      <c r="CF324" s="41">
        <f t="shared" si="455"/>
        <v>0</v>
      </c>
      <c r="CG324" s="21"/>
      <c r="CH324" s="50">
        <f t="shared" si="456"/>
        <v>0</v>
      </c>
      <c r="CI324" s="50">
        <f t="shared" si="457"/>
        <v>0</v>
      </c>
      <c r="CJ324" s="50">
        <f t="shared" si="458"/>
        <v>0</v>
      </c>
      <c r="CK324" s="50"/>
      <c r="CL324" s="41">
        <f t="shared" ca="1" si="459"/>
        <v>0</v>
      </c>
      <c r="CM324" s="34"/>
      <c r="CN324" s="41">
        <f t="shared" si="460"/>
        <v>0</v>
      </c>
      <c r="CO324" s="41">
        <f t="shared" si="461"/>
        <v>0</v>
      </c>
      <c r="CP324" s="41">
        <f t="shared" si="462"/>
        <v>0</v>
      </c>
      <c r="CQ324" s="41">
        <f t="shared" si="463"/>
        <v>0</v>
      </c>
      <c r="CR324" s="41">
        <f t="shared" si="464"/>
        <v>0</v>
      </c>
      <c r="CS324" s="34"/>
      <c r="CT324" s="41">
        <f t="shared" si="417"/>
        <v>0</v>
      </c>
      <c r="CU324" s="34"/>
      <c r="CV324" s="39"/>
    </row>
    <row r="325" spans="1:100" ht="21" x14ac:dyDescent="0.35">
      <c r="A325" s="57"/>
      <c r="B325" s="128"/>
      <c r="C325" s="105"/>
      <c r="D325" s="149"/>
      <c r="E325" s="149"/>
      <c r="F325" s="144"/>
      <c r="G325" s="145"/>
      <c r="H325" s="144"/>
      <c r="I325" s="132"/>
      <c r="J325" s="98"/>
      <c r="K325" s="98"/>
      <c r="L325" s="98"/>
      <c r="M325" s="99"/>
      <c r="N325" s="147"/>
      <c r="O325" s="148"/>
      <c r="P325" s="101"/>
      <c r="Q325" s="135"/>
      <c r="R325" s="135"/>
      <c r="S325" s="135"/>
      <c r="T325" s="100"/>
      <c r="U325" s="100"/>
      <c r="V325" s="137"/>
      <c r="W325" s="138"/>
      <c r="X325" s="128"/>
      <c r="Y325" s="128"/>
      <c r="Z325" s="146"/>
      <c r="AA325" s="160"/>
      <c r="AB325" s="27"/>
      <c r="AC325" s="34"/>
      <c r="AD325" s="41">
        <f t="shared" si="418"/>
        <v>0</v>
      </c>
      <c r="AE325" s="41">
        <f t="shared" si="419"/>
        <v>0</v>
      </c>
      <c r="AF325" s="41">
        <f t="shared" ca="1" si="420"/>
        <v>0</v>
      </c>
      <c r="AG325" s="41">
        <f t="shared" ca="1" si="421"/>
        <v>0</v>
      </c>
      <c r="AH325" s="34"/>
      <c r="AI325" s="109" t="str">
        <f t="shared" si="415"/>
        <v/>
      </c>
      <c r="AJ325" s="109">
        <f t="shared" si="422"/>
        <v>0</v>
      </c>
      <c r="AK325" s="109">
        <f t="shared" si="423"/>
        <v>0</v>
      </c>
      <c r="AL325" s="34"/>
      <c r="AM325" s="41">
        <f t="shared" si="424"/>
        <v>0</v>
      </c>
      <c r="AN325" s="41">
        <f t="shared" si="407"/>
        <v>0</v>
      </c>
      <c r="AO325" s="41">
        <f t="shared" si="425"/>
        <v>0</v>
      </c>
      <c r="AP325" s="41">
        <f t="shared" si="408"/>
        <v>0</v>
      </c>
      <c r="AQ325" s="41">
        <f t="shared" ca="1" si="426"/>
        <v>0</v>
      </c>
      <c r="AR325" s="41">
        <f t="shared" ca="1" si="409"/>
        <v>0</v>
      </c>
      <c r="AS325" s="41">
        <f t="shared" si="427"/>
        <v>0</v>
      </c>
      <c r="AT325" s="41">
        <f t="shared" si="410"/>
        <v>0</v>
      </c>
      <c r="AU325" s="41">
        <f t="shared" si="428"/>
        <v>0</v>
      </c>
      <c r="AV325" s="41">
        <f t="shared" si="411"/>
        <v>0</v>
      </c>
      <c r="AW325" s="34"/>
      <c r="AX325" s="34"/>
      <c r="AY325" s="41">
        <f t="shared" si="429"/>
        <v>0</v>
      </c>
      <c r="AZ325" s="41">
        <f t="shared" si="430"/>
        <v>0</v>
      </c>
      <c r="BA325" s="41">
        <f t="shared" si="416"/>
        <v>0</v>
      </c>
      <c r="BB325" s="41">
        <f t="shared" si="431"/>
        <v>0</v>
      </c>
      <c r="BC325" s="41">
        <f t="shared" si="432"/>
        <v>0</v>
      </c>
      <c r="BD325" s="34"/>
      <c r="BE325" s="41">
        <f t="shared" si="433"/>
        <v>0</v>
      </c>
      <c r="BF325" s="41">
        <f t="shared" si="434"/>
        <v>0</v>
      </c>
      <c r="BG325" s="41">
        <f t="shared" si="435"/>
        <v>0</v>
      </c>
      <c r="BH325" s="41">
        <f t="shared" si="436"/>
        <v>0</v>
      </c>
      <c r="BI325" s="41">
        <f t="shared" si="437"/>
        <v>0</v>
      </c>
      <c r="BJ325" s="41">
        <f t="shared" si="438"/>
        <v>0</v>
      </c>
      <c r="BK325" s="21"/>
      <c r="BL325" s="41">
        <f t="shared" si="412"/>
        <v>0</v>
      </c>
      <c r="BM325" s="41">
        <f t="shared" si="413"/>
        <v>0</v>
      </c>
      <c r="BN325" s="41">
        <f t="shared" si="439"/>
        <v>0</v>
      </c>
      <c r="BO325" s="41">
        <f t="shared" si="440"/>
        <v>0</v>
      </c>
      <c r="BP325" s="41">
        <f t="shared" si="441"/>
        <v>0</v>
      </c>
      <c r="BQ325" s="41">
        <f t="shared" si="442"/>
        <v>0</v>
      </c>
      <c r="BR325" s="41">
        <f t="shared" si="443"/>
        <v>0</v>
      </c>
      <c r="BS325" s="34"/>
      <c r="BT325" s="41">
        <f t="shared" si="444"/>
        <v>0</v>
      </c>
      <c r="BU325" s="41">
        <f t="shared" si="445"/>
        <v>0</v>
      </c>
      <c r="BV325" s="41">
        <f t="shared" si="446"/>
        <v>0</v>
      </c>
      <c r="BW325" s="41">
        <f t="shared" si="447"/>
        <v>0</v>
      </c>
      <c r="BX325" s="41">
        <f t="shared" si="448"/>
        <v>0</v>
      </c>
      <c r="BY325" s="41">
        <f t="shared" si="414"/>
        <v>0</v>
      </c>
      <c r="BZ325" s="41">
        <f t="shared" si="449"/>
        <v>0</v>
      </c>
      <c r="CA325" s="41">
        <f t="shared" si="450"/>
        <v>0</v>
      </c>
      <c r="CB325" s="41">
        <f t="shared" si="451"/>
        <v>0</v>
      </c>
      <c r="CC325" s="41">
        <f t="shared" si="452"/>
        <v>0</v>
      </c>
      <c r="CD325" s="41">
        <f t="shared" si="453"/>
        <v>0</v>
      </c>
      <c r="CE325" s="41">
        <f t="shared" si="454"/>
        <v>0</v>
      </c>
      <c r="CF325" s="41">
        <f t="shared" si="455"/>
        <v>0</v>
      </c>
      <c r="CG325" s="21"/>
      <c r="CH325" s="50">
        <f t="shared" si="456"/>
        <v>0</v>
      </c>
      <c r="CI325" s="50">
        <f t="shared" si="457"/>
        <v>0</v>
      </c>
      <c r="CJ325" s="50">
        <f t="shared" si="458"/>
        <v>0</v>
      </c>
      <c r="CK325" s="50"/>
      <c r="CL325" s="41">
        <f t="shared" ca="1" si="459"/>
        <v>0</v>
      </c>
      <c r="CM325" s="34"/>
      <c r="CN325" s="41">
        <f t="shared" si="460"/>
        <v>0</v>
      </c>
      <c r="CO325" s="41">
        <f t="shared" si="461"/>
        <v>0</v>
      </c>
      <c r="CP325" s="41">
        <f t="shared" si="462"/>
        <v>0</v>
      </c>
      <c r="CQ325" s="41">
        <f t="shared" si="463"/>
        <v>0</v>
      </c>
      <c r="CR325" s="41">
        <f t="shared" si="464"/>
        <v>0</v>
      </c>
      <c r="CS325" s="34"/>
      <c r="CT325" s="41">
        <f t="shared" si="417"/>
        <v>0</v>
      </c>
      <c r="CU325" s="34"/>
      <c r="CV325" s="39"/>
    </row>
    <row r="326" spans="1:100" ht="21" x14ac:dyDescent="0.35">
      <c r="A326" s="57"/>
      <c r="B326" s="128"/>
      <c r="C326" s="105"/>
      <c r="D326" s="149"/>
      <c r="E326" s="149"/>
      <c r="F326" s="144"/>
      <c r="G326" s="145"/>
      <c r="H326" s="144"/>
      <c r="I326" s="132"/>
      <c r="J326" s="98"/>
      <c r="K326" s="98"/>
      <c r="L326" s="98"/>
      <c r="M326" s="99"/>
      <c r="N326" s="147"/>
      <c r="O326" s="148"/>
      <c r="P326" s="101"/>
      <c r="Q326" s="135"/>
      <c r="R326" s="135"/>
      <c r="S326" s="135"/>
      <c r="T326" s="100"/>
      <c r="U326" s="100"/>
      <c r="V326" s="137"/>
      <c r="W326" s="138"/>
      <c r="X326" s="128"/>
      <c r="Y326" s="128"/>
      <c r="Z326" s="146"/>
      <c r="AA326" s="160"/>
      <c r="AB326" s="27"/>
      <c r="AC326" s="34"/>
      <c r="AD326" s="41">
        <f t="shared" si="418"/>
        <v>0</v>
      </c>
      <c r="AE326" s="41">
        <f t="shared" si="419"/>
        <v>0</v>
      </c>
      <c r="AF326" s="41">
        <f t="shared" ca="1" si="420"/>
        <v>0</v>
      </c>
      <c r="AG326" s="41">
        <f t="shared" ca="1" si="421"/>
        <v>0</v>
      </c>
      <c r="AH326" s="34"/>
      <c r="AI326" s="109" t="str">
        <f t="shared" si="415"/>
        <v/>
      </c>
      <c r="AJ326" s="109">
        <f t="shared" si="422"/>
        <v>0</v>
      </c>
      <c r="AK326" s="109">
        <f t="shared" si="423"/>
        <v>0</v>
      </c>
      <c r="AL326" s="34"/>
      <c r="AM326" s="41">
        <f t="shared" si="424"/>
        <v>0</v>
      </c>
      <c r="AN326" s="41">
        <f t="shared" si="407"/>
        <v>0</v>
      </c>
      <c r="AO326" s="41">
        <f t="shared" si="425"/>
        <v>0</v>
      </c>
      <c r="AP326" s="41">
        <f t="shared" si="408"/>
        <v>0</v>
      </c>
      <c r="AQ326" s="41">
        <f t="shared" ca="1" si="426"/>
        <v>0</v>
      </c>
      <c r="AR326" s="41">
        <f t="shared" ca="1" si="409"/>
        <v>0</v>
      </c>
      <c r="AS326" s="41">
        <f t="shared" si="427"/>
        <v>0</v>
      </c>
      <c r="AT326" s="41">
        <f t="shared" si="410"/>
        <v>0</v>
      </c>
      <c r="AU326" s="41">
        <f t="shared" si="428"/>
        <v>0</v>
      </c>
      <c r="AV326" s="41">
        <f t="shared" si="411"/>
        <v>0</v>
      </c>
      <c r="AW326" s="34"/>
      <c r="AX326" s="34"/>
      <c r="AY326" s="41">
        <f t="shared" si="429"/>
        <v>0</v>
      </c>
      <c r="AZ326" s="41">
        <f t="shared" si="430"/>
        <v>0</v>
      </c>
      <c r="BA326" s="41">
        <f t="shared" si="416"/>
        <v>0</v>
      </c>
      <c r="BB326" s="41">
        <f t="shared" si="431"/>
        <v>0</v>
      </c>
      <c r="BC326" s="41">
        <f t="shared" si="432"/>
        <v>0</v>
      </c>
      <c r="BD326" s="34"/>
      <c r="BE326" s="41">
        <f t="shared" si="433"/>
        <v>0</v>
      </c>
      <c r="BF326" s="41">
        <f t="shared" si="434"/>
        <v>0</v>
      </c>
      <c r="BG326" s="41">
        <f t="shared" si="435"/>
        <v>0</v>
      </c>
      <c r="BH326" s="41">
        <f t="shared" si="436"/>
        <v>0</v>
      </c>
      <c r="BI326" s="41">
        <f t="shared" si="437"/>
        <v>0</v>
      </c>
      <c r="BJ326" s="41">
        <f t="shared" si="438"/>
        <v>0</v>
      </c>
      <c r="BK326" s="21"/>
      <c r="BL326" s="41">
        <f t="shared" si="412"/>
        <v>0</v>
      </c>
      <c r="BM326" s="41">
        <f t="shared" si="413"/>
        <v>0</v>
      </c>
      <c r="BN326" s="41">
        <f t="shared" si="439"/>
        <v>0</v>
      </c>
      <c r="BO326" s="41">
        <f t="shared" si="440"/>
        <v>0</v>
      </c>
      <c r="BP326" s="41">
        <f t="shared" si="441"/>
        <v>0</v>
      </c>
      <c r="BQ326" s="41">
        <f t="shared" si="442"/>
        <v>0</v>
      </c>
      <c r="BR326" s="41">
        <f t="shared" si="443"/>
        <v>0</v>
      </c>
      <c r="BS326" s="34"/>
      <c r="BT326" s="41">
        <f t="shared" si="444"/>
        <v>0</v>
      </c>
      <c r="BU326" s="41">
        <f t="shared" si="445"/>
        <v>0</v>
      </c>
      <c r="BV326" s="41">
        <f t="shared" si="446"/>
        <v>0</v>
      </c>
      <c r="BW326" s="41">
        <f t="shared" si="447"/>
        <v>0</v>
      </c>
      <c r="BX326" s="41">
        <f t="shared" si="448"/>
        <v>0</v>
      </c>
      <c r="BY326" s="41">
        <f t="shared" si="414"/>
        <v>0</v>
      </c>
      <c r="BZ326" s="41">
        <f t="shared" si="449"/>
        <v>0</v>
      </c>
      <c r="CA326" s="41">
        <f t="shared" si="450"/>
        <v>0</v>
      </c>
      <c r="CB326" s="41">
        <f t="shared" si="451"/>
        <v>0</v>
      </c>
      <c r="CC326" s="41">
        <f t="shared" si="452"/>
        <v>0</v>
      </c>
      <c r="CD326" s="41">
        <f t="shared" si="453"/>
        <v>0</v>
      </c>
      <c r="CE326" s="41">
        <f t="shared" si="454"/>
        <v>0</v>
      </c>
      <c r="CF326" s="41">
        <f t="shared" si="455"/>
        <v>0</v>
      </c>
      <c r="CG326" s="21"/>
      <c r="CH326" s="50">
        <f t="shared" si="456"/>
        <v>0</v>
      </c>
      <c r="CI326" s="50">
        <f t="shared" si="457"/>
        <v>0</v>
      </c>
      <c r="CJ326" s="50">
        <f t="shared" si="458"/>
        <v>0</v>
      </c>
      <c r="CK326" s="50"/>
      <c r="CL326" s="41">
        <f t="shared" ca="1" si="459"/>
        <v>0</v>
      </c>
      <c r="CM326" s="34"/>
      <c r="CN326" s="41">
        <f t="shared" si="460"/>
        <v>0</v>
      </c>
      <c r="CO326" s="41">
        <f t="shared" si="461"/>
        <v>0</v>
      </c>
      <c r="CP326" s="41">
        <f t="shared" si="462"/>
        <v>0</v>
      </c>
      <c r="CQ326" s="41">
        <f t="shared" si="463"/>
        <v>0</v>
      </c>
      <c r="CR326" s="41">
        <f t="shared" si="464"/>
        <v>0</v>
      </c>
      <c r="CS326" s="34"/>
      <c r="CT326" s="41">
        <f t="shared" si="417"/>
        <v>0</v>
      </c>
      <c r="CU326" s="34"/>
      <c r="CV326" s="39"/>
    </row>
    <row r="327" spans="1:100" ht="21" x14ac:dyDescent="0.35">
      <c r="A327" s="57"/>
      <c r="B327" s="128"/>
      <c r="C327" s="105"/>
      <c r="D327" s="149"/>
      <c r="E327" s="149"/>
      <c r="F327" s="144"/>
      <c r="G327" s="145"/>
      <c r="H327" s="144"/>
      <c r="I327" s="132"/>
      <c r="J327" s="98"/>
      <c r="K327" s="98"/>
      <c r="L327" s="98"/>
      <c r="M327" s="99"/>
      <c r="N327" s="147"/>
      <c r="O327" s="148"/>
      <c r="P327" s="101"/>
      <c r="Q327" s="135"/>
      <c r="R327" s="135"/>
      <c r="S327" s="135"/>
      <c r="T327" s="100"/>
      <c r="U327" s="100"/>
      <c r="V327" s="137"/>
      <c r="W327" s="138"/>
      <c r="X327" s="128"/>
      <c r="Y327" s="128"/>
      <c r="Z327" s="146"/>
      <c r="AA327" s="160"/>
      <c r="AB327" s="27"/>
      <c r="AC327" s="34"/>
      <c r="AD327" s="41">
        <f t="shared" si="418"/>
        <v>0</v>
      </c>
      <c r="AE327" s="41">
        <f t="shared" si="419"/>
        <v>0</v>
      </c>
      <c r="AF327" s="41">
        <f t="shared" ca="1" si="420"/>
        <v>0</v>
      </c>
      <c r="AG327" s="41">
        <f t="shared" ca="1" si="421"/>
        <v>0</v>
      </c>
      <c r="AH327" s="34"/>
      <c r="AI327" s="109" t="str">
        <f t="shared" si="415"/>
        <v/>
      </c>
      <c r="AJ327" s="109">
        <f t="shared" si="422"/>
        <v>0</v>
      </c>
      <c r="AK327" s="109">
        <f t="shared" si="423"/>
        <v>0</v>
      </c>
      <c r="AL327" s="34"/>
      <c r="AM327" s="41">
        <f t="shared" si="424"/>
        <v>0</v>
      </c>
      <c r="AN327" s="41">
        <f t="shared" si="407"/>
        <v>0</v>
      </c>
      <c r="AO327" s="41">
        <f t="shared" si="425"/>
        <v>0</v>
      </c>
      <c r="AP327" s="41">
        <f t="shared" si="408"/>
        <v>0</v>
      </c>
      <c r="AQ327" s="41">
        <f t="shared" ca="1" si="426"/>
        <v>0</v>
      </c>
      <c r="AR327" s="41">
        <f t="shared" ca="1" si="409"/>
        <v>0</v>
      </c>
      <c r="AS327" s="41">
        <f t="shared" si="427"/>
        <v>0</v>
      </c>
      <c r="AT327" s="41">
        <f t="shared" si="410"/>
        <v>0</v>
      </c>
      <c r="AU327" s="41">
        <f t="shared" si="428"/>
        <v>0</v>
      </c>
      <c r="AV327" s="41">
        <f t="shared" si="411"/>
        <v>0</v>
      </c>
      <c r="AW327" s="34"/>
      <c r="AX327" s="34"/>
      <c r="AY327" s="41">
        <f t="shared" si="429"/>
        <v>0</v>
      </c>
      <c r="AZ327" s="41">
        <f t="shared" si="430"/>
        <v>0</v>
      </c>
      <c r="BA327" s="41">
        <f t="shared" si="416"/>
        <v>0</v>
      </c>
      <c r="BB327" s="41">
        <f t="shared" si="431"/>
        <v>0</v>
      </c>
      <c r="BC327" s="41">
        <f t="shared" si="432"/>
        <v>0</v>
      </c>
      <c r="BD327" s="34"/>
      <c r="BE327" s="41">
        <f t="shared" si="433"/>
        <v>0</v>
      </c>
      <c r="BF327" s="41">
        <f t="shared" si="434"/>
        <v>0</v>
      </c>
      <c r="BG327" s="41">
        <f t="shared" si="435"/>
        <v>0</v>
      </c>
      <c r="BH327" s="41">
        <f t="shared" si="436"/>
        <v>0</v>
      </c>
      <c r="BI327" s="41">
        <f t="shared" si="437"/>
        <v>0</v>
      </c>
      <c r="BJ327" s="41">
        <f t="shared" si="438"/>
        <v>0</v>
      </c>
      <c r="BK327" s="21"/>
      <c r="BL327" s="41">
        <f t="shared" si="412"/>
        <v>0</v>
      </c>
      <c r="BM327" s="41">
        <f t="shared" si="413"/>
        <v>0</v>
      </c>
      <c r="BN327" s="41">
        <f t="shared" si="439"/>
        <v>0</v>
      </c>
      <c r="BO327" s="41">
        <f t="shared" si="440"/>
        <v>0</v>
      </c>
      <c r="BP327" s="41">
        <f t="shared" si="441"/>
        <v>0</v>
      </c>
      <c r="BQ327" s="41">
        <f t="shared" si="442"/>
        <v>0</v>
      </c>
      <c r="BR327" s="41">
        <f t="shared" si="443"/>
        <v>0</v>
      </c>
      <c r="BS327" s="34"/>
      <c r="BT327" s="41">
        <f t="shared" si="444"/>
        <v>0</v>
      </c>
      <c r="BU327" s="41">
        <f t="shared" si="445"/>
        <v>0</v>
      </c>
      <c r="BV327" s="41">
        <f t="shared" si="446"/>
        <v>0</v>
      </c>
      <c r="BW327" s="41">
        <f t="shared" si="447"/>
        <v>0</v>
      </c>
      <c r="BX327" s="41">
        <f t="shared" si="448"/>
        <v>0</v>
      </c>
      <c r="BY327" s="41">
        <f t="shared" si="414"/>
        <v>0</v>
      </c>
      <c r="BZ327" s="41">
        <f t="shared" si="449"/>
        <v>0</v>
      </c>
      <c r="CA327" s="41">
        <f t="shared" si="450"/>
        <v>0</v>
      </c>
      <c r="CB327" s="41">
        <f t="shared" si="451"/>
        <v>0</v>
      </c>
      <c r="CC327" s="41">
        <f t="shared" si="452"/>
        <v>0</v>
      </c>
      <c r="CD327" s="41">
        <f t="shared" si="453"/>
        <v>0</v>
      </c>
      <c r="CE327" s="41">
        <f t="shared" si="454"/>
        <v>0</v>
      </c>
      <c r="CF327" s="41">
        <f t="shared" si="455"/>
        <v>0</v>
      </c>
      <c r="CG327" s="21"/>
      <c r="CH327" s="50">
        <f t="shared" si="456"/>
        <v>0</v>
      </c>
      <c r="CI327" s="50">
        <f t="shared" si="457"/>
        <v>0</v>
      </c>
      <c r="CJ327" s="50">
        <f t="shared" si="458"/>
        <v>0</v>
      </c>
      <c r="CK327" s="50"/>
      <c r="CL327" s="41">
        <f t="shared" ca="1" si="459"/>
        <v>0</v>
      </c>
      <c r="CM327" s="34"/>
      <c r="CN327" s="41">
        <f t="shared" si="460"/>
        <v>0</v>
      </c>
      <c r="CO327" s="41">
        <f t="shared" si="461"/>
        <v>0</v>
      </c>
      <c r="CP327" s="41">
        <f t="shared" si="462"/>
        <v>0</v>
      </c>
      <c r="CQ327" s="41">
        <f t="shared" si="463"/>
        <v>0</v>
      </c>
      <c r="CR327" s="41">
        <f t="shared" si="464"/>
        <v>0</v>
      </c>
      <c r="CS327" s="34"/>
      <c r="CT327" s="41">
        <f t="shared" si="417"/>
        <v>0</v>
      </c>
      <c r="CU327" s="34"/>
      <c r="CV327" s="39"/>
    </row>
    <row r="328" spans="1:100" ht="21" x14ac:dyDescent="0.35">
      <c r="A328" s="57"/>
      <c r="B328" s="128"/>
      <c r="C328" s="105"/>
      <c r="D328" s="149"/>
      <c r="E328" s="149"/>
      <c r="F328" s="144"/>
      <c r="G328" s="145"/>
      <c r="H328" s="144"/>
      <c r="I328" s="132"/>
      <c r="J328" s="98"/>
      <c r="K328" s="98"/>
      <c r="L328" s="98"/>
      <c r="M328" s="99"/>
      <c r="N328" s="147"/>
      <c r="O328" s="148"/>
      <c r="P328" s="101"/>
      <c r="Q328" s="135"/>
      <c r="R328" s="135"/>
      <c r="S328" s="135"/>
      <c r="T328" s="100"/>
      <c r="U328" s="100"/>
      <c r="V328" s="137"/>
      <c r="W328" s="138"/>
      <c r="X328" s="128"/>
      <c r="Y328" s="128"/>
      <c r="Z328" s="146"/>
      <c r="AA328" s="160"/>
      <c r="AB328" s="27"/>
      <c r="AC328" s="34"/>
      <c r="AD328" s="41">
        <f t="shared" si="418"/>
        <v>0</v>
      </c>
      <c r="AE328" s="41">
        <f t="shared" si="419"/>
        <v>0</v>
      </c>
      <c r="AF328" s="41">
        <f t="shared" ca="1" si="420"/>
        <v>0</v>
      </c>
      <c r="AG328" s="41">
        <f t="shared" ca="1" si="421"/>
        <v>0</v>
      </c>
      <c r="AH328" s="34"/>
      <c r="AI328" s="109" t="str">
        <f t="shared" si="415"/>
        <v/>
      </c>
      <c r="AJ328" s="109">
        <f t="shared" si="422"/>
        <v>0</v>
      </c>
      <c r="AK328" s="109">
        <f t="shared" si="423"/>
        <v>0</v>
      </c>
      <c r="AL328" s="34"/>
      <c r="AM328" s="41">
        <f t="shared" si="424"/>
        <v>0</v>
      </c>
      <c r="AN328" s="41">
        <f t="shared" si="407"/>
        <v>0</v>
      </c>
      <c r="AO328" s="41">
        <f t="shared" si="425"/>
        <v>0</v>
      </c>
      <c r="AP328" s="41">
        <f t="shared" si="408"/>
        <v>0</v>
      </c>
      <c r="AQ328" s="41">
        <f t="shared" ca="1" si="426"/>
        <v>0</v>
      </c>
      <c r="AR328" s="41">
        <f t="shared" ca="1" si="409"/>
        <v>0</v>
      </c>
      <c r="AS328" s="41">
        <f t="shared" si="427"/>
        <v>0</v>
      </c>
      <c r="AT328" s="41">
        <f t="shared" si="410"/>
        <v>0</v>
      </c>
      <c r="AU328" s="41">
        <f t="shared" si="428"/>
        <v>0</v>
      </c>
      <c r="AV328" s="41">
        <f t="shared" si="411"/>
        <v>0</v>
      </c>
      <c r="AW328" s="34"/>
      <c r="AX328" s="34"/>
      <c r="AY328" s="41">
        <f t="shared" si="429"/>
        <v>0</v>
      </c>
      <c r="AZ328" s="41">
        <f t="shared" si="430"/>
        <v>0</v>
      </c>
      <c r="BA328" s="41">
        <f t="shared" si="416"/>
        <v>0</v>
      </c>
      <c r="BB328" s="41">
        <f t="shared" si="431"/>
        <v>0</v>
      </c>
      <c r="BC328" s="41">
        <f t="shared" si="432"/>
        <v>0</v>
      </c>
      <c r="BD328" s="34"/>
      <c r="BE328" s="41">
        <f t="shared" si="433"/>
        <v>0</v>
      </c>
      <c r="BF328" s="41">
        <f t="shared" si="434"/>
        <v>0</v>
      </c>
      <c r="BG328" s="41">
        <f t="shared" si="435"/>
        <v>0</v>
      </c>
      <c r="BH328" s="41">
        <f t="shared" si="436"/>
        <v>0</v>
      </c>
      <c r="BI328" s="41">
        <f t="shared" si="437"/>
        <v>0</v>
      </c>
      <c r="BJ328" s="41">
        <f t="shared" si="438"/>
        <v>0</v>
      </c>
      <c r="BK328" s="21"/>
      <c r="BL328" s="41">
        <f t="shared" si="412"/>
        <v>0</v>
      </c>
      <c r="BM328" s="41">
        <f t="shared" si="413"/>
        <v>0</v>
      </c>
      <c r="BN328" s="41">
        <f t="shared" si="439"/>
        <v>0</v>
      </c>
      <c r="BO328" s="41">
        <f t="shared" si="440"/>
        <v>0</v>
      </c>
      <c r="BP328" s="41">
        <f t="shared" si="441"/>
        <v>0</v>
      </c>
      <c r="BQ328" s="41">
        <f t="shared" si="442"/>
        <v>0</v>
      </c>
      <c r="BR328" s="41">
        <f t="shared" si="443"/>
        <v>0</v>
      </c>
      <c r="BS328" s="34"/>
      <c r="BT328" s="41">
        <f t="shared" si="444"/>
        <v>0</v>
      </c>
      <c r="BU328" s="41">
        <f t="shared" si="445"/>
        <v>0</v>
      </c>
      <c r="BV328" s="41">
        <f t="shared" si="446"/>
        <v>0</v>
      </c>
      <c r="BW328" s="41">
        <f t="shared" si="447"/>
        <v>0</v>
      </c>
      <c r="BX328" s="41">
        <f t="shared" si="448"/>
        <v>0</v>
      </c>
      <c r="BY328" s="41">
        <f t="shared" si="414"/>
        <v>0</v>
      </c>
      <c r="BZ328" s="41">
        <f t="shared" si="449"/>
        <v>0</v>
      </c>
      <c r="CA328" s="41">
        <f t="shared" si="450"/>
        <v>0</v>
      </c>
      <c r="CB328" s="41">
        <f t="shared" si="451"/>
        <v>0</v>
      </c>
      <c r="CC328" s="41">
        <f t="shared" si="452"/>
        <v>0</v>
      </c>
      <c r="CD328" s="41">
        <f t="shared" si="453"/>
        <v>0</v>
      </c>
      <c r="CE328" s="41">
        <f t="shared" si="454"/>
        <v>0</v>
      </c>
      <c r="CF328" s="41">
        <f t="shared" si="455"/>
        <v>0</v>
      </c>
      <c r="CG328" s="21"/>
      <c r="CH328" s="50">
        <f t="shared" si="456"/>
        <v>0</v>
      </c>
      <c r="CI328" s="50">
        <f t="shared" si="457"/>
        <v>0</v>
      </c>
      <c r="CJ328" s="50">
        <f t="shared" si="458"/>
        <v>0</v>
      </c>
      <c r="CK328" s="50"/>
      <c r="CL328" s="41">
        <f t="shared" ca="1" si="459"/>
        <v>0</v>
      </c>
      <c r="CM328" s="34"/>
      <c r="CN328" s="41">
        <f t="shared" si="460"/>
        <v>0</v>
      </c>
      <c r="CO328" s="41">
        <f t="shared" si="461"/>
        <v>0</v>
      </c>
      <c r="CP328" s="41">
        <f t="shared" si="462"/>
        <v>0</v>
      </c>
      <c r="CQ328" s="41">
        <f t="shared" si="463"/>
        <v>0</v>
      </c>
      <c r="CR328" s="41">
        <f t="shared" si="464"/>
        <v>0</v>
      </c>
      <c r="CS328" s="34"/>
      <c r="CT328" s="41">
        <f t="shared" si="417"/>
        <v>0</v>
      </c>
      <c r="CU328" s="34"/>
      <c r="CV328" s="39"/>
    </row>
    <row r="329" spans="1:100" ht="21" x14ac:dyDescent="0.35">
      <c r="A329" s="57"/>
      <c r="B329" s="128"/>
      <c r="C329" s="105"/>
      <c r="D329" s="149"/>
      <c r="E329" s="149"/>
      <c r="F329" s="144"/>
      <c r="G329" s="145"/>
      <c r="H329" s="144"/>
      <c r="I329" s="132"/>
      <c r="J329" s="98"/>
      <c r="K329" s="98"/>
      <c r="L329" s="98"/>
      <c r="M329" s="99"/>
      <c r="N329" s="147"/>
      <c r="O329" s="148"/>
      <c r="P329" s="101"/>
      <c r="Q329" s="135"/>
      <c r="R329" s="135"/>
      <c r="S329" s="135"/>
      <c r="T329" s="100"/>
      <c r="U329" s="100"/>
      <c r="V329" s="137"/>
      <c r="W329" s="138"/>
      <c r="X329" s="128"/>
      <c r="Y329" s="128"/>
      <c r="Z329" s="146"/>
      <c r="AA329" s="160"/>
      <c r="AB329" s="27"/>
      <c r="AC329" s="34"/>
      <c r="AD329" s="41">
        <f t="shared" si="418"/>
        <v>0</v>
      </c>
      <c r="AE329" s="41">
        <f t="shared" si="419"/>
        <v>0</v>
      </c>
      <c r="AF329" s="41">
        <f t="shared" ca="1" si="420"/>
        <v>0</v>
      </c>
      <c r="AG329" s="41">
        <f t="shared" ca="1" si="421"/>
        <v>0</v>
      </c>
      <c r="AH329" s="34"/>
      <c r="AI329" s="109" t="str">
        <f t="shared" si="415"/>
        <v/>
      </c>
      <c r="AJ329" s="109">
        <f t="shared" si="422"/>
        <v>0</v>
      </c>
      <c r="AK329" s="109">
        <f t="shared" si="423"/>
        <v>0</v>
      </c>
      <c r="AL329" s="34"/>
      <c r="AM329" s="41">
        <f t="shared" si="424"/>
        <v>0</v>
      </c>
      <c r="AN329" s="41">
        <f t="shared" si="407"/>
        <v>0</v>
      </c>
      <c r="AO329" s="41">
        <f t="shared" si="425"/>
        <v>0</v>
      </c>
      <c r="AP329" s="41">
        <f t="shared" si="408"/>
        <v>0</v>
      </c>
      <c r="AQ329" s="41">
        <f t="shared" ca="1" si="426"/>
        <v>0</v>
      </c>
      <c r="AR329" s="41">
        <f t="shared" ca="1" si="409"/>
        <v>0</v>
      </c>
      <c r="AS329" s="41">
        <f t="shared" si="427"/>
        <v>0</v>
      </c>
      <c r="AT329" s="41">
        <f t="shared" si="410"/>
        <v>0</v>
      </c>
      <c r="AU329" s="41">
        <f t="shared" si="428"/>
        <v>0</v>
      </c>
      <c r="AV329" s="41">
        <f t="shared" si="411"/>
        <v>0</v>
      </c>
      <c r="AW329" s="34"/>
      <c r="AX329" s="34"/>
      <c r="AY329" s="41">
        <f t="shared" si="429"/>
        <v>0</v>
      </c>
      <c r="AZ329" s="41">
        <f t="shared" si="430"/>
        <v>0</v>
      </c>
      <c r="BA329" s="41">
        <f t="shared" si="416"/>
        <v>0</v>
      </c>
      <c r="BB329" s="41">
        <f t="shared" si="431"/>
        <v>0</v>
      </c>
      <c r="BC329" s="41">
        <f t="shared" si="432"/>
        <v>0</v>
      </c>
      <c r="BD329" s="34"/>
      <c r="BE329" s="41">
        <f t="shared" si="433"/>
        <v>0</v>
      </c>
      <c r="BF329" s="41">
        <f t="shared" si="434"/>
        <v>0</v>
      </c>
      <c r="BG329" s="41">
        <f t="shared" si="435"/>
        <v>0</v>
      </c>
      <c r="BH329" s="41">
        <f t="shared" si="436"/>
        <v>0</v>
      </c>
      <c r="BI329" s="41">
        <f t="shared" si="437"/>
        <v>0</v>
      </c>
      <c r="BJ329" s="41">
        <f t="shared" si="438"/>
        <v>0</v>
      </c>
      <c r="BK329" s="21"/>
      <c r="BL329" s="41">
        <f t="shared" si="412"/>
        <v>0</v>
      </c>
      <c r="BM329" s="41">
        <f t="shared" si="413"/>
        <v>0</v>
      </c>
      <c r="BN329" s="41">
        <f t="shared" si="439"/>
        <v>0</v>
      </c>
      <c r="BO329" s="41">
        <f t="shared" si="440"/>
        <v>0</v>
      </c>
      <c r="BP329" s="41">
        <f t="shared" si="441"/>
        <v>0</v>
      </c>
      <c r="BQ329" s="41">
        <f t="shared" si="442"/>
        <v>0</v>
      </c>
      <c r="BR329" s="41">
        <f t="shared" si="443"/>
        <v>0</v>
      </c>
      <c r="BS329" s="34"/>
      <c r="BT329" s="41">
        <f t="shared" si="444"/>
        <v>0</v>
      </c>
      <c r="BU329" s="41">
        <f t="shared" si="445"/>
        <v>0</v>
      </c>
      <c r="BV329" s="41">
        <f t="shared" si="446"/>
        <v>0</v>
      </c>
      <c r="BW329" s="41">
        <f t="shared" si="447"/>
        <v>0</v>
      </c>
      <c r="BX329" s="41">
        <f t="shared" si="448"/>
        <v>0</v>
      </c>
      <c r="BY329" s="41">
        <f t="shared" si="414"/>
        <v>0</v>
      </c>
      <c r="BZ329" s="41">
        <f t="shared" si="449"/>
        <v>0</v>
      </c>
      <c r="CA329" s="41">
        <f t="shared" si="450"/>
        <v>0</v>
      </c>
      <c r="CB329" s="41">
        <f t="shared" si="451"/>
        <v>0</v>
      </c>
      <c r="CC329" s="41">
        <f t="shared" si="452"/>
        <v>0</v>
      </c>
      <c r="CD329" s="41">
        <f t="shared" si="453"/>
        <v>0</v>
      </c>
      <c r="CE329" s="41">
        <f t="shared" si="454"/>
        <v>0</v>
      </c>
      <c r="CF329" s="41">
        <f t="shared" si="455"/>
        <v>0</v>
      </c>
      <c r="CG329" s="21"/>
      <c r="CH329" s="50">
        <f t="shared" si="456"/>
        <v>0</v>
      </c>
      <c r="CI329" s="50">
        <f t="shared" si="457"/>
        <v>0</v>
      </c>
      <c r="CJ329" s="50">
        <f t="shared" si="458"/>
        <v>0</v>
      </c>
      <c r="CK329" s="50"/>
      <c r="CL329" s="41">
        <f t="shared" ca="1" si="459"/>
        <v>0</v>
      </c>
      <c r="CM329" s="34"/>
      <c r="CN329" s="41">
        <f t="shared" si="460"/>
        <v>0</v>
      </c>
      <c r="CO329" s="41">
        <f t="shared" si="461"/>
        <v>0</v>
      </c>
      <c r="CP329" s="41">
        <f t="shared" si="462"/>
        <v>0</v>
      </c>
      <c r="CQ329" s="41">
        <f t="shared" si="463"/>
        <v>0</v>
      </c>
      <c r="CR329" s="41">
        <f t="shared" si="464"/>
        <v>0</v>
      </c>
      <c r="CS329" s="34"/>
      <c r="CT329" s="41">
        <f t="shared" si="417"/>
        <v>0</v>
      </c>
      <c r="CU329" s="34"/>
      <c r="CV329" s="39"/>
    </row>
    <row r="330" spans="1:100" ht="21" x14ac:dyDescent="0.35">
      <c r="A330" s="57"/>
      <c r="B330" s="128"/>
      <c r="C330" s="105"/>
      <c r="D330" s="149"/>
      <c r="E330" s="149"/>
      <c r="F330" s="144"/>
      <c r="G330" s="145"/>
      <c r="H330" s="144"/>
      <c r="I330" s="132"/>
      <c r="J330" s="98"/>
      <c r="K330" s="98"/>
      <c r="L330" s="98"/>
      <c r="M330" s="99"/>
      <c r="N330" s="147"/>
      <c r="O330" s="148"/>
      <c r="P330" s="101"/>
      <c r="Q330" s="135"/>
      <c r="R330" s="135"/>
      <c r="S330" s="135"/>
      <c r="T330" s="100"/>
      <c r="U330" s="100"/>
      <c r="V330" s="137"/>
      <c r="W330" s="138"/>
      <c r="X330" s="128"/>
      <c r="Y330" s="128"/>
      <c r="Z330" s="146"/>
      <c r="AA330" s="160"/>
      <c r="AB330" s="27"/>
      <c r="AC330" s="34"/>
      <c r="AD330" s="41">
        <f t="shared" si="418"/>
        <v>0</v>
      </c>
      <c r="AE330" s="41">
        <f t="shared" si="419"/>
        <v>0</v>
      </c>
      <c r="AF330" s="41">
        <f t="shared" ca="1" si="420"/>
        <v>0</v>
      </c>
      <c r="AG330" s="41">
        <f t="shared" ca="1" si="421"/>
        <v>0</v>
      </c>
      <c r="AH330" s="34"/>
      <c r="AI330" s="109" t="str">
        <f t="shared" si="415"/>
        <v/>
      </c>
      <c r="AJ330" s="109">
        <f t="shared" si="422"/>
        <v>0</v>
      </c>
      <c r="AK330" s="109">
        <f t="shared" si="423"/>
        <v>0</v>
      </c>
      <c r="AL330" s="34"/>
      <c r="AM330" s="41">
        <f t="shared" si="424"/>
        <v>0</v>
      </c>
      <c r="AN330" s="41">
        <f t="shared" si="407"/>
        <v>0</v>
      </c>
      <c r="AO330" s="41">
        <f t="shared" si="425"/>
        <v>0</v>
      </c>
      <c r="AP330" s="41">
        <f t="shared" si="408"/>
        <v>0</v>
      </c>
      <c r="AQ330" s="41">
        <f t="shared" ca="1" si="426"/>
        <v>0</v>
      </c>
      <c r="AR330" s="41">
        <f t="shared" ca="1" si="409"/>
        <v>0</v>
      </c>
      <c r="AS330" s="41">
        <f t="shared" si="427"/>
        <v>0</v>
      </c>
      <c r="AT330" s="41">
        <f t="shared" si="410"/>
        <v>0</v>
      </c>
      <c r="AU330" s="41">
        <f t="shared" si="428"/>
        <v>0</v>
      </c>
      <c r="AV330" s="41">
        <f t="shared" si="411"/>
        <v>0</v>
      </c>
      <c r="AW330" s="34"/>
      <c r="AX330" s="34"/>
      <c r="AY330" s="41">
        <f t="shared" si="429"/>
        <v>0</v>
      </c>
      <c r="AZ330" s="41">
        <f t="shared" si="430"/>
        <v>0</v>
      </c>
      <c r="BA330" s="41">
        <f t="shared" si="416"/>
        <v>0</v>
      </c>
      <c r="BB330" s="41">
        <f t="shared" si="431"/>
        <v>0</v>
      </c>
      <c r="BC330" s="41">
        <f t="shared" si="432"/>
        <v>0</v>
      </c>
      <c r="BD330" s="34"/>
      <c r="BE330" s="41">
        <f t="shared" si="433"/>
        <v>0</v>
      </c>
      <c r="BF330" s="41">
        <f t="shared" si="434"/>
        <v>0</v>
      </c>
      <c r="BG330" s="41">
        <f t="shared" si="435"/>
        <v>0</v>
      </c>
      <c r="BH330" s="41">
        <f t="shared" si="436"/>
        <v>0</v>
      </c>
      <c r="BI330" s="41">
        <f t="shared" si="437"/>
        <v>0</v>
      </c>
      <c r="BJ330" s="41">
        <f t="shared" si="438"/>
        <v>0</v>
      </c>
      <c r="BK330" s="21"/>
      <c r="BL330" s="41">
        <f t="shared" si="412"/>
        <v>0</v>
      </c>
      <c r="BM330" s="41">
        <f t="shared" si="413"/>
        <v>0</v>
      </c>
      <c r="BN330" s="41">
        <f t="shared" si="439"/>
        <v>0</v>
      </c>
      <c r="BO330" s="41">
        <f t="shared" si="440"/>
        <v>0</v>
      </c>
      <c r="BP330" s="41">
        <f t="shared" si="441"/>
        <v>0</v>
      </c>
      <c r="BQ330" s="41">
        <f t="shared" si="442"/>
        <v>0</v>
      </c>
      <c r="BR330" s="41">
        <f t="shared" si="443"/>
        <v>0</v>
      </c>
      <c r="BS330" s="34"/>
      <c r="BT330" s="41">
        <f t="shared" si="444"/>
        <v>0</v>
      </c>
      <c r="BU330" s="41">
        <f t="shared" si="445"/>
        <v>0</v>
      </c>
      <c r="BV330" s="41">
        <f t="shared" si="446"/>
        <v>0</v>
      </c>
      <c r="BW330" s="41">
        <f t="shared" si="447"/>
        <v>0</v>
      </c>
      <c r="BX330" s="41">
        <f t="shared" si="448"/>
        <v>0</v>
      </c>
      <c r="BY330" s="41">
        <f t="shared" si="414"/>
        <v>0</v>
      </c>
      <c r="BZ330" s="41">
        <f t="shared" si="449"/>
        <v>0</v>
      </c>
      <c r="CA330" s="41">
        <f t="shared" si="450"/>
        <v>0</v>
      </c>
      <c r="CB330" s="41">
        <f t="shared" si="451"/>
        <v>0</v>
      </c>
      <c r="CC330" s="41">
        <f t="shared" si="452"/>
        <v>0</v>
      </c>
      <c r="CD330" s="41">
        <f t="shared" si="453"/>
        <v>0</v>
      </c>
      <c r="CE330" s="41">
        <f t="shared" si="454"/>
        <v>0</v>
      </c>
      <c r="CF330" s="41">
        <f t="shared" si="455"/>
        <v>0</v>
      </c>
      <c r="CG330" s="21"/>
      <c r="CH330" s="50">
        <f t="shared" si="456"/>
        <v>0</v>
      </c>
      <c r="CI330" s="50">
        <f t="shared" si="457"/>
        <v>0</v>
      </c>
      <c r="CJ330" s="50">
        <f t="shared" si="458"/>
        <v>0</v>
      </c>
      <c r="CK330" s="50"/>
      <c r="CL330" s="41">
        <f t="shared" ca="1" si="459"/>
        <v>0</v>
      </c>
      <c r="CM330" s="34"/>
      <c r="CN330" s="41">
        <f t="shared" si="460"/>
        <v>0</v>
      </c>
      <c r="CO330" s="41">
        <f t="shared" si="461"/>
        <v>0</v>
      </c>
      <c r="CP330" s="41">
        <f t="shared" si="462"/>
        <v>0</v>
      </c>
      <c r="CQ330" s="41">
        <f t="shared" si="463"/>
        <v>0</v>
      </c>
      <c r="CR330" s="41">
        <f t="shared" si="464"/>
        <v>0</v>
      </c>
      <c r="CS330" s="34"/>
      <c r="CT330" s="41">
        <f t="shared" si="417"/>
        <v>0</v>
      </c>
      <c r="CU330" s="34"/>
      <c r="CV330" s="39"/>
    </row>
    <row r="331" spans="1:100" ht="21" x14ac:dyDescent="0.35">
      <c r="A331" s="57"/>
      <c r="B331" s="128"/>
      <c r="C331" s="105"/>
      <c r="D331" s="149"/>
      <c r="E331" s="149"/>
      <c r="F331" s="144"/>
      <c r="G331" s="145"/>
      <c r="H331" s="144"/>
      <c r="I331" s="132"/>
      <c r="J331" s="98"/>
      <c r="K331" s="98"/>
      <c r="L331" s="98"/>
      <c r="M331" s="99"/>
      <c r="N331" s="147"/>
      <c r="O331" s="148"/>
      <c r="P331" s="101"/>
      <c r="Q331" s="135"/>
      <c r="R331" s="135"/>
      <c r="S331" s="135"/>
      <c r="T331" s="100"/>
      <c r="U331" s="100"/>
      <c r="V331" s="137"/>
      <c r="W331" s="138"/>
      <c r="X331" s="128"/>
      <c r="Y331" s="128"/>
      <c r="Z331" s="146"/>
      <c r="AA331" s="160"/>
      <c r="AB331" s="27"/>
      <c r="AC331" s="34"/>
      <c r="AD331" s="41">
        <f t="shared" si="418"/>
        <v>0</v>
      </c>
      <c r="AE331" s="41">
        <f t="shared" si="419"/>
        <v>0</v>
      </c>
      <c r="AF331" s="41">
        <f t="shared" ca="1" si="420"/>
        <v>0</v>
      </c>
      <c r="AG331" s="41">
        <f t="shared" ca="1" si="421"/>
        <v>0</v>
      </c>
      <c r="AH331" s="34"/>
      <c r="AI331" s="109" t="str">
        <f t="shared" si="415"/>
        <v/>
      </c>
      <c r="AJ331" s="109">
        <f t="shared" si="422"/>
        <v>0</v>
      </c>
      <c r="AK331" s="109">
        <f t="shared" si="423"/>
        <v>0</v>
      </c>
      <c r="AL331" s="34"/>
      <c r="AM331" s="41">
        <f t="shared" si="424"/>
        <v>0</v>
      </c>
      <c r="AN331" s="41">
        <f t="shared" si="407"/>
        <v>0</v>
      </c>
      <c r="AO331" s="41">
        <f t="shared" si="425"/>
        <v>0</v>
      </c>
      <c r="AP331" s="41">
        <f t="shared" si="408"/>
        <v>0</v>
      </c>
      <c r="AQ331" s="41">
        <f t="shared" ca="1" si="426"/>
        <v>0</v>
      </c>
      <c r="AR331" s="41">
        <f t="shared" ca="1" si="409"/>
        <v>0</v>
      </c>
      <c r="AS331" s="41">
        <f t="shared" si="427"/>
        <v>0</v>
      </c>
      <c r="AT331" s="41">
        <f t="shared" si="410"/>
        <v>0</v>
      </c>
      <c r="AU331" s="41">
        <f t="shared" si="428"/>
        <v>0</v>
      </c>
      <c r="AV331" s="41">
        <f t="shared" si="411"/>
        <v>0</v>
      </c>
      <c r="AW331" s="34"/>
      <c r="AX331" s="34"/>
      <c r="AY331" s="41">
        <f t="shared" si="429"/>
        <v>0</v>
      </c>
      <c r="AZ331" s="41">
        <f t="shared" si="430"/>
        <v>0</v>
      </c>
      <c r="BA331" s="41">
        <f t="shared" si="416"/>
        <v>0</v>
      </c>
      <c r="BB331" s="41">
        <f t="shared" si="431"/>
        <v>0</v>
      </c>
      <c r="BC331" s="41">
        <f t="shared" si="432"/>
        <v>0</v>
      </c>
      <c r="BD331" s="34"/>
      <c r="BE331" s="41">
        <f t="shared" si="433"/>
        <v>0</v>
      </c>
      <c r="BF331" s="41">
        <f t="shared" si="434"/>
        <v>0</v>
      </c>
      <c r="BG331" s="41">
        <f t="shared" si="435"/>
        <v>0</v>
      </c>
      <c r="BH331" s="41">
        <f t="shared" si="436"/>
        <v>0</v>
      </c>
      <c r="BI331" s="41">
        <f t="shared" si="437"/>
        <v>0</v>
      </c>
      <c r="BJ331" s="41">
        <f t="shared" si="438"/>
        <v>0</v>
      </c>
      <c r="BK331" s="21"/>
      <c r="BL331" s="41">
        <f t="shared" si="412"/>
        <v>0</v>
      </c>
      <c r="BM331" s="41">
        <f t="shared" si="413"/>
        <v>0</v>
      </c>
      <c r="BN331" s="41">
        <f t="shared" si="439"/>
        <v>0</v>
      </c>
      <c r="BO331" s="41">
        <f t="shared" si="440"/>
        <v>0</v>
      </c>
      <c r="BP331" s="41">
        <f t="shared" si="441"/>
        <v>0</v>
      </c>
      <c r="BQ331" s="41">
        <f t="shared" si="442"/>
        <v>0</v>
      </c>
      <c r="BR331" s="41">
        <f t="shared" si="443"/>
        <v>0</v>
      </c>
      <c r="BS331" s="34"/>
      <c r="BT331" s="41">
        <f t="shared" si="444"/>
        <v>0</v>
      </c>
      <c r="BU331" s="41">
        <f t="shared" si="445"/>
        <v>0</v>
      </c>
      <c r="BV331" s="41">
        <f t="shared" si="446"/>
        <v>0</v>
      </c>
      <c r="BW331" s="41">
        <f t="shared" si="447"/>
        <v>0</v>
      </c>
      <c r="BX331" s="41">
        <f t="shared" si="448"/>
        <v>0</v>
      </c>
      <c r="BY331" s="41">
        <f t="shared" si="414"/>
        <v>0</v>
      </c>
      <c r="BZ331" s="41">
        <f t="shared" si="449"/>
        <v>0</v>
      </c>
      <c r="CA331" s="41">
        <f t="shared" si="450"/>
        <v>0</v>
      </c>
      <c r="CB331" s="41">
        <f t="shared" si="451"/>
        <v>0</v>
      </c>
      <c r="CC331" s="41">
        <f t="shared" si="452"/>
        <v>0</v>
      </c>
      <c r="CD331" s="41">
        <f t="shared" si="453"/>
        <v>0</v>
      </c>
      <c r="CE331" s="41">
        <f t="shared" si="454"/>
        <v>0</v>
      </c>
      <c r="CF331" s="41">
        <f t="shared" si="455"/>
        <v>0</v>
      </c>
      <c r="CG331" s="21"/>
      <c r="CH331" s="50">
        <f t="shared" si="456"/>
        <v>0</v>
      </c>
      <c r="CI331" s="50">
        <f t="shared" si="457"/>
        <v>0</v>
      </c>
      <c r="CJ331" s="50">
        <f t="shared" si="458"/>
        <v>0</v>
      </c>
      <c r="CK331" s="50"/>
      <c r="CL331" s="41">
        <f t="shared" ca="1" si="459"/>
        <v>0</v>
      </c>
      <c r="CM331" s="34"/>
      <c r="CN331" s="41">
        <f t="shared" si="460"/>
        <v>0</v>
      </c>
      <c r="CO331" s="41">
        <f t="shared" si="461"/>
        <v>0</v>
      </c>
      <c r="CP331" s="41">
        <f t="shared" si="462"/>
        <v>0</v>
      </c>
      <c r="CQ331" s="41">
        <f t="shared" si="463"/>
        <v>0</v>
      </c>
      <c r="CR331" s="41">
        <f t="shared" si="464"/>
        <v>0</v>
      </c>
      <c r="CS331" s="34"/>
      <c r="CT331" s="41">
        <f t="shared" si="417"/>
        <v>0</v>
      </c>
      <c r="CU331" s="34"/>
      <c r="CV331" s="39"/>
    </row>
    <row r="332" spans="1:100" ht="21" x14ac:dyDescent="0.35">
      <c r="A332" s="57"/>
      <c r="B332" s="128"/>
      <c r="C332" s="105"/>
      <c r="D332" s="149"/>
      <c r="E332" s="149"/>
      <c r="F332" s="144"/>
      <c r="G332" s="145"/>
      <c r="H332" s="144"/>
      <c r="I332" s="132"/>
      <c r="J332" s="98"/>
      <c r="K332" s="98"/>
      <c r="L332" s="98"/>
      <c r="M332" s="99"/>
      <c r="N332" s="147"/>
      <c r="O332" s="148"/>
      <c r="P332" s="101"/>
      <c r="Q332" s="135"/>
      <c r="R332" s="135"/>
      <c r="S332" s="135"/>
      <c r="T332" s="100"/>
      <c r="U332" s="100"/>
      <c r="V332" s="137"/>
      <c r="W332" s="138"/>
      <c r="X332" s="128"/>
      <c r="Y332" s="128"/>
      <c r="Z332" s="146"/>
      <c r="AA332" s="160"/>
      <c r="AB332" s="27"/>
      <c r="AC332" s="34"/>
      <c r="AD332" s="41">
        <f t="shared" si="418"/>
        <v>0</v>
      </c>
      <c r="AE332" s="41">
        <f t="shared" si="419"/>
        <v>0</v>
      </c>
      <c r="AF332" s="41">
        <f t="shared" ca="1" si="420"/>
        <v>0</v>
      </c>
      <c r="AG332" s="41">
        <f t="shared" ca="1" si="421"/>
        <v>0</v>
      </c>
      <c r="AH332" s="34"/>
      <c r="AI332" s="109" t="str">
        <f t="shared" si="415"/>
        <v/>
      </c>
      <c r="AJ332" s="109">
        <f t="shared" si="422"/>
        <v>0</v>
      </c>
      <c r="AK332" s="109">
        <f t="shared" si="423"/>
        <v>0</v>
      </c>
      <c r="AL332" s="34"/>
      <c r="AM332" s="41">
        <f t="shared" si="424"/>
        <v>0</v>
      </c>
      <c r="AN332" s="41">
        <f t="shared" si="407"/>
        <v>0</v>
      </c>
      <c r="AO332" s="41">
        <f t="shared" si="425"/>
        <v>0</v>
      </c>
      <c r="AP332" s="41">
        <f t="shared" si="408"/>
        <v>0</v>
      </c>
      <c r="AQ332" s="41">
        <f t="shared" ca="1" si="426"/>
        <v>0</v>
      </c>
      <c r="AR332" s="41">
        <f t="shared" ca="1" si="409"/>
        <v>0</v>
      </c>
      <c r="AS332" s="41">
        <f t="shared" si="427"/>
        <v>0</v>
      </c>
      <c r="AT332" s="41">
        <f t="shared" si="410"/>
        <v>0</v>
      </c>
      <c r="AU332" s="41">
        <f t="shared" si="428"/>
        <v>0</v>
      </c>
      <c r="AV332" s="41">
        <f t="shared" si="411"/>
        <v>0</v>
      </c>
      <c r="AW332" s="34"/>
      <c r="AX332" s="34"/>
      <c r="AY332" s="41">
        <f t="shared" si="429"/>
        <v>0</v>
      </c>
      <c r="AZ332" s="41">
        <f t="shared" si="430"/>
        <v>0</v>
      </c>
      <c r="BA332" s="41">
        <f t="shared" si="416"/>
        <v>0</v>
      </c>
      <c r="BB332" s="41">
        <f t="shared" si="431"/>
        <v>0</v>
      </c>
      <c r="BC332" s="41">
        <f t="shared" si="432"/>
        <v>0</v>
      </c>
      <c r="BD332" s="34"/>
      <c r="BE332" s="41">
        <f t="shared" si="433"/>
        <v>0</v>
      </c>
      <c r="BF332" s="41">
        <f t="shared" si="434"/>
        <v>0</v>
      </c>
      <c r="BG332" s="41">
        <f t="shared" si="435"/>
        <v>0</v>
      </c>
      <c r="BH332" s="41">
        <f t="shared" si="436"/>
        <v>0</v>
      </c>
      <c r="BI332" s="41">
        <f t="shared" si="437"/>
        <v>0</v>
      </c>
      <c r="BJ332" s="41">
        <f t="shared" si="438"/>
        <v>0</v>
      </c>
      <c r="BK332" s="21"/>
      <c r="BL332" s="41">
        <f t="shared" si="412"/>
        <v>0</v>
      </c>
      <c r="BM332" s="41">
        <f t="shared" si="413"/>
        <v>0</v>
      </c>
      <c r="BN332" s="41">
        <f t="shared" si="439"/>
        <v>0</v>
      </c>
      <c r="BO332" s="41">
        <f t="shared" si="440"/>
        <v>0</v>
      </c>
      <c r="BP332" s="41">
        <f t="shared" si="441"/>
        <v>0</v>
      </c>
      <c r="BQ332" s="41">
        <f t="shared" si="442"/>
        <v>0</v>
      </c>
      <c r="BR332" s="41">
        <f t="shared" si="443"/>
        <v>0</v>
      </c>
      <c r="BS332" s="34"/>
      <c r="BT332" s="41">
        <f t="shared" si="444"/>
        <v>0</v>
      </c>
      <c r="BU332" s="41">
        <f t="shared" si="445"/>
        <v>0</v>
      </c>
      <c r="BV332" s="41">
        <f t="shared" si="446"/>
        <v>0</v>
      </c>
      <c r="BW332" s="41">
        <f t="shared" si="447"/>
        <v>0</v>
      </c>
      <c r="BX332" s="41">
        <f t="shared" si="448"/>
        <v>0</v>
      </c>
      <c r="BY332" s="41">
        <f t="shared" si="414"/>
        <v>0</v>
      </c>
      <c r="BZ332" s="41">
        <f t="shared" si="449"/>
        <v>0</v>
      </c>
      <c r="CA332" s="41">
        <f t="shared" si="450"/>
        <v>0</v>
      </c>
      <c r="CB332" s="41">
        <f t="shared" si="451"/>
        <v>0</v>
      </c>
      <c r="CC332" s="41">
        <f t="shared" si="452"/>
        <v>0</v>
      </c>
      <c r="CD332" s="41">
        <f t="shared" si="453"/>
        <v>0</v>
      </c>
      <c r="CE332" s="41">
        <f t="shared" si="454"/>
        <v>0</v>
      </c>
      <c r="CF332" s="41">
        <f t="shared" si="455"/>
        <v>0</v>
      </c>
      <c r="CG332" s="21"/>
      <c r="CH332" s="50">
        <f t="shared" si="456"/>
        <v>0</v>
      </c>
      <c r="CI332" s="50">
        <f t="shared" si="457"/>
        <v>0</v>
      </c>
      <c r="CJ332" s="50">
        <f t="shared" si="458"/>
        <v>0</v>
      </c>
      <c r="CK332" s="50"/>
      <c r="CL332" s="41">
        <f t="shared" ca="1" si="459"/>
        <v>0</v>
      </c>
      <c r="CM332" s="34"/>
      <c r="CN332" s="41">
        <f t="shared" si="460"/>
        <v>0</v>
      </c>
      <c r="CO332" s="41">
        <f t="shared" si="461"/>
        <v>0</v>
      </c>
      <c r="CP332" s="41">
        <f t="shared" si="462"/>
        <v>0</v>
      </c>
      <c r="CQ332" s="41">
        <f t="shared" si="463"/>
        <v>0</v>
      </c>
      <c r="CR332" s="41">
        <f t="shared" si="464"/>
        <v>0</v>
      </c>
      <c r="CS332" s="34"/>
      <c r="CT332" s="41">
        <f t="shared" si="417"/>
        <v>0</v>
      </c>
      <c r="CU332" s="34"/>
      <c r="CV332" s="39"/>
    </row>
    <row r="333" spans="1:100" ht="21" x14ac:dyDescent="0.35">
      <c r="A333" s="57"/>
      <c r="B333" s="128"/>
      <c r="C333" s="105"/>
      <c r="D333" s="149"/>
      <c r="E333" s="149"/>
      <c r="F333" s="144"/>
      <c r="G333" s="145"/>
      <c r="H333" s="144"/>
      <c r="I333" s="132"/>
      <c r="J333" s="98"/>
      <c r="K333" s="98"/>
      <c r="L333" s="98"/>
      <c r="M333" s="99"/>
      <c r="N333" s="147"/>
      <c r="O333" s="148"/>
      <c r="P333" s="101"/>
      <c r="Q333" s="135"/>
      <c r="R333" s="135"/>
      <c r="S333" s="135"/>
      <c r="T333" s="100"/>
      <c r="U333" s="100"/>
      <c r="V333" s="137"/>
      <c r="W333" s="138"/>
      <c r="X333" s="128"/>
      <c r="Y333" s="128"/>
      <c r="Z333" s="146"/>
      <c r="AA333" s="160"/>
      <c r="AB333" s="27"/>
      <c r="AC333" s="34"/>
      <c r="AD333" s="41">
        <f t="shared" si="418"/>
        <v>0</v>
      </c>
      <c r="AE333" s="41">
        <f t="shared" si="419"/>
        <v>0</v>
      </c>
      <c r="AF333" s="41">
        <f t="shared" ca="1" si="420"/>
        <v>0</v>
      </c>
      <c r="AG333" s="41">
        <f t="shared" ca="1" si="421"/>
        <v>0</v>
      </c>
      <c r="AH333" s="34"/>
      <c r="AI333" s="109" t="str">
        <f t="shared" si="415"/>
        <v/>
      </c>
      <c r="AJ333" s="109">
        <f t="shared" si="422"/>
        <v>0</v>
      </c>
      <c r="AK333" s="109">
        <f t="shared" si="423"/>
        <v>0</v>
      </c>
      <c r="AL333" s="34"/>
      <c r="AM333" s="41">
        <f t="shared" si="424"/>
        <v>0</v>
      </c>
      <c r="AN333" s="41">
        <f t="shared" si="407"/>
        <v>0</v>
      </c>
      <c r="AO333" s="41">
        <f t="shared" si="425"/>
        <v>0</v>
      </c>
      <c r="AP333" s="41">
        <f t="shared" si="408"/>
        <v>0</v>
      </c>
      <c r="AQ333" s="41">
        <f t="shared" ca="1" si="426"/>
        <v>0</v>
      </c>
      <c r="AR333" s="41">
        <f t="shared" ca="1" si="409"/>
        <v>0</v>
      </c>
      <c r="AS333" s="41">
        <f t="shared" si="427"/>
        <v>0</v>
      </c>
      <c r="AT333" s="41">
        <f t="shared" si="410"/>
        <v>0</v>
      </c>
      <c r="AU333" s="41">
        <f t="shared" si="428"/>
        <v>0</v>
      </c>
      <c r="AV333" s="41">
        <f t="shared" si="411"/>
        <v>0</v>
      </c>
      <c r="AW333" s="34"/>
      <c r="AX333" s="34"/>
      <c r="AY333" s="41">
        <f t="shared" si="429"/>
        <v>0</v>
      </c>
      <c r="AZ333" s="41">
        <f t="shared" si="430"/>
        <v>0</v>
      </c>
      <c r="BA333" s="41">
        <f t="shared" si="416"/>
        <v>0</v>
      </c>
      <c r="BB333" s="41">
        <f t="shared" si="431"/>
        <v>0</v>
      </c>
      <c r="BC333" s="41">
        <f t="shared" si="432"/>
        <v>0</v>
      </c>
      <c r="BD333" s="34"/>
      <c r="BE333" s="41">
        <f t="shared" si="433"/>
        <v>0</v>
      </c>
      <c r="BF333" s="41">
        <f t="shared" si="434"/>
        <v>0</v>
      </c>
      <c r="BG333" s="41">
        <f t="shared" si="435"/>
        <v>0</v>
      </c>
      <c r="BH333" s="41">
        <f t="shared" si="436"/>
        <v>0</v>
      </c>
      <c r="BI333" s="41">
        <f t="shared" si="437"/>
        <v>0</v>
      </c>
      <c r="BJ333" s="41">
        <f t="shared" si="438"/>
        <v>0</v>
      </c>
      <c r="BK333" s="21"/>
      <c r="BL333" s="41">
        <f t="shared" si="412"/>
        <v>0</v>
      </c>
      <c r="BM333" s="41">
        <f t="shared" si="413"/>
        <v>0</v>
      </c>
      <c r="BN333" s="41">
        <f t="shared" si="439"/>
        <v>0</v>
      </c>
      <c r="BO333" s="41">
        <f t="shared" si="440"/>
        <v>0</v>
      </c>
      <c r="BP333" s="41">
        <f t="shared" si="441"/>
        <v>0</v>
      </c>
      <c r="BQ333" s="41">
        <f t="shared" si="442"/>
        <v>0</v>
      </c>
      <c r="BR333" s="41">
        <f t="shared" si="443"/>
        <v>0</v>
      </c>
      <c r="BS333" s="34"/>
      <c r="BT333" s="41">
        <f t="shared" si="444"/>
        <v>0</v>
      </c>
      <c r="BU333" s="41">
        <f t="shared" si="445"/>
        <v>0</v>
      </c>
      <c r="BV333" s="41">
        <f t="shared" si="446"/>
        <v>0</v>
      </c>
      <c r="BW333" s="41">
        <f t="shared" si="447"/>
        <v>0</v>
      </c>
      <c r="BX333" s="41">
        <f t="shared" si="448"/>
        <v>0</v>
      </c>
      <c r="BY333" s="41">
        <f t="shared" si="414"/>
        <v>0</v>
      </c>
      <c r="BZ333" s="41">
        <f t="shared" si="449"/>
        <v>0</v>
      </c>
      <c r="CA333" s="41">
        <f t="shared" si="450"/>
        <v>0</v>
      </c>
      <c r="CB333" s="41">
        <f t="shared" si="451"/>
        <v>0</v>
      </c>
      <c r="CC333" s="41">
        <f t="shared" si="452"/>
        <v>0</v>
      </c>
      <c r="CD333" s="41">
        <f t="shared" si="453"/>
        <v>0</v>
      </c>
      <c r="CE333" s="41">
        <f t="shared" si="454"/>
        <v>0</v>
      </c>
      <c r="CF333" s="41">
        <f t="shared" si="455"/>
        <v>0</v>
      </c>
      <c r="CG333" s="21"/>
      <c r="CH333" s="50">
        <f t="shared" si="456"/>
        <v>0</v>
      </c>
      <c r="CI333" s="50">
        <f t="shared" si="457"/>
        <v>0</v>
      </c>
      <c r="CJ333" s="50">
        <f t="shared" si="458"/>
        <v>0</v>
      </c>
      <c r="CK333" s="50"/>
      <c r="CL333" s="41">
        <f t="shared" ca="1" si="459"/>
        <v>0</v>
      </c>
      <c r="CM333" s="34"/>
      <c r="CN333" s="41">
        <f t="shared" si="460"/>
        <v>0</v>
      </c>
      <c r="CO333" s="41">
        <f t="shared" si="461"/>
        <v>0</v>
      </c>
      <c r="CP333" s="41">
        <f t="shared" si="462"/>
        <v>0</v>
      </c>
      <c r="CQ333" s="41">
        <f t="shared" si="463"/>
        <v>0</v>
      </c>
      <c r="CR333" s="41">
        <f t="shared" si="464"/>
        <v>0</v>
      </c>
      <c r="CS333" s="34"/>
      <c r="CT333" s="41">
        <f t="shared" si="417"/>
        <v>0</v>
      </c>
      <c r="CU333" s="34"/>
      <c r="CV333" s="39"/>
    </row>
    <row r="334" spans="1:100" ht="21" x14ac:dyDescent="0.35">
      <c r="A334" s="57"/>
      <c r="B334" s="128"/>
      <c r="C334" s="105"/>
      <c r="D334" s="149"/>
      <c r="E334" s="149"/>
      <c r="F334" s="144"/>
      <c r="G334" s="145"/>
      <c r="H334" s="144"/>
      <c r="I334" s="132"/>
      <c r="J334" s="98"/>
      <c r="K334" s="98"/>
      <c r="L334" s="98"/>
      <c r="M334" s="99"/>
      <c r="N334" s="147"/>
      <c r="O334" s="148"/>
      <c r="P334" s="101"/>
      <c r="Q334" s="135"/>
      <c r="R334" s="135"/>
      <c r="S334" s="135"/>
      <c r="T334" s="100"/>
      <c r="U334" s="100"/>
      <c r="V334" s="137"/>
      <c r="W334" s="138"/>
      <c r="X334" s="128"/>
      <c r="Y334" s="128"/>
      <c r="Z334" s="146"/>
      <c r="AA334" s="160"/>
      <c r="AB334" s="27"/>
      <c r="AC334" s="34"/>
      <c r="AD334" s="41">
        <f t="shared" si="418"/>
        <v>0</v>
      </c>
      <c r="AE334" s="41">
        <f t="shared" si="419"/>
        <v>0</v>
      </c>
      <c r="AF334" s="41">
        <f t="shared" ca="1" si="420"/>
        <v>0</v>
      </c>
      <c r="AG334" s="41">
        <f t="shared" ca="1" si="421"/>
        <v>0</v>
      </c>
      <c r="AH334" s="34"/>
      <c r="AI334" s="109" t="str">
        <f t="shared" si="415"/>
        <v/>
      </c>
      <c r="AJ334" s="109">
        <f t="shared" si="422"/>
        <v>0</v>
      </c>
      <c r="AK334" s="109">
        <f t="shared" si="423"/>
        <v>0</v>
      </c>
      <c r="AL334" s="34"/>
      <c r="AM334" s="41">
        <f t="shared" si="424"/>
        <v>0</v>
      </c>
      <c r="AN334" s="41">
        <f t="shared" si="407"/>
        <v>0</v>
      </c>
      <c r="AO334" s="41">
        <f t="shared" si="425"/>
        <v>0</v>
      </c>
      <c r="AP334" s="41">
        <f t="shared" si="408"/>
        <v>0</v>
      </c>
      <c r="AQ334" s="41">
        <f t="shared" ca="1" si="426"/>
        <v>0</v>
      </c>
      <c r="AR334" s="41">
        <f t="shared" ca="1" si="409"/>
        <v>0</v>
      </c>
      <c r="AS334" s="41">
        <f t="shared" si="427"/>
        <v>0</v>
      </c>
      <c r="AT334" s="41">
        <f t="shared" si="410"/>
        <v>0</v>
      </c>
      <c r="AU334" s="41">
        <f t="shared" si="428"/>
        <v>0</v>
      </c>
      <c r="AV334" s="41">
        <f t="shared" si="411"/>
        <v>0</v>
      </c>
      <c r="AW334" s="34"/>
      <c r="AX334" s="34"/>
      <c r="AY334" s="41">
        <f t="shared" si="429"/>
        <v>0</v>
      </c>
      <c r="AZ334" s="41">
        <f t="shared" si="430"/>
        <v>0</v>
      </c>
      <c r="BA334" s="41">
        <f t="shared" si="416"/>
        <v>0</v>
      </c>
      <c r="BB334" s="41">
        <f t="shared" si="431"/>
        <v>0</v>
      </c>
      <c r="BC334" s="41">
        <f t="shared" si="432"/>
        <v>0</v>
      </c>
      <c r="BD334" s="34"/>
      <c r="BE334" s="41">
        <f t="shared" si="433"/>
        <v>0</v>
      </c>
      <c r="BF334" s="41">
        <f t="shared" si="434"/>
        <v>0</v>
      </c>
      <c r="BG334" s="41">
        <f t="shared" si="435"/>
        <v>0</v>
      </c>
      <c r="BH334" s="41">
        <f t="shared" si="436"/>
        <v>0</v>
      </c>
      <c r="BI334" s="41">
        <f t="shared" si="437"/>
        <v>0</v>
      </c>
      <c r="BJ334" s="41">
        <f t="shared" si="438"/>
        <v>0</v>
      </c>
      <c r="BK334" s="21"/>
      <c r="BL334" s="41">
        <f t="shared" si="412"/>
        <v>0</v>
      </c>
      <c r="BM334" s="41">
        <f t="shared" si="413"/>
        <v>0</v>
      </c>
      <c r="BN334" s="41">
        <f t="shared" si="439"/>
        <v>0</v>
      </c>
      <c r="BO334" s="41">
        <f t="shared" si="440"/>
        <v>0</v>
      </c>
      <c r="BP334" s="41">
        <f t="shared" si="441"/>
        <v>0</v>
      </c>
      <c r="BQ334" s="41">
        <f t="shared" si="442"/>
        <v>0</v>
      </c>
      <c r="BR334" s="41">
        <f t="shared" si="443"/>
        <v>0</v>
      </c>
      <c r="BS334" s="34"/>
      <c r="BT334" s="41">
        <f t="shared" si="444"/>
        <v>0</v>
      </c>
      <c r="BU334" s="41">
        <f t="shared" si="445"/>
        <v>0</v>
      </c>
      <c r="BV334" s="41">
        <f t="shared" si="446"/>
        <v>0</v>
      </c>
      <c r="BW334" s="41">
        <f t="shared" si="447"/>
        <v>0</v>
      </c>
      <c r="BX334" s="41">
        <f t="shared" si="448"/>
        <v>0</v>
      </c>
      <c r="BY334" s="41">
        <f t="shared" si="414"/>
        <v>0</v>
      </c>
      <c r="BZ334" s="41">
        <f t="shared" si="449"/>
        <v>0</v>
      </c>
      <c r="CA334" s="41">
        <f t="shared" si="450"/>
        <v>0</v>
      </c>
      <c r="CB334" s="41">
        <f t="shared" si="451"/>
        <v>0</v>
      </c>
      <c r="CC334" s="41">
        <f t="shared" si="452"/>
        <v>0</v>
      </c>
      <c r="CD334" s="41">
        <f t="shared" si="453"/>
        <v>0</v>
      </c>
      <c r="CE334" s="41">
        <f t="shared" si="454"/>
        <v>0</v>
      </c>
      <c r="CF334" s="41">
        <f t="shared" si="455"/>
        <v>0</v>
      </c>
      <c r="CG334" s="21"/>
      <c r="CH334" s="50">
        <f t="shared" si="456"/>
        <v>0</v>
      </c>
      <c r="CI334" s="50">
        <f t="shared" si="457"/>
        <v>0</v>
      </c>
      <c r="CJ334" s="50">
        <f t="shared" si="458"/>
        <v>0</v>
      </c>
      <c r="CK334" s="50"/>
      <c r="CL334" s="41">
        <f t="shared" ca="1" si="459"/>
        <v>0</v>
      </c>
      <c r="CM334" s="34"/>
      <c r="CN334" s="41">
        <f t="shared" si="460"/>
        <v>0</v>
      </c>
      <c r="CO334" s="41">
        <f t="shared" si="461"/>
        <v>0</v>
      </c>
      <c r="CP334" s="41">
        <f t="shared" si="462"/>
        <v>0</v>
      </c>
      <c r="CQ334" s="41">
        <f t="shared" si="463"/>
        <v>0</v>
      </c>
      <c r="CR334" s="41">
        <f t="shared" si="464"/>
        <v>0</v>
      </c>
      <c r="CS334" s="34"/>
      <c r="CT334" s="41">
        <f t="shared" si="417"/>
        <v>0</v>
      </c>
      <c r="CU334" s="34"/>
      <c r="CV334" s="39"/>
    </row>
    <row r="335" spans="1:100" ht="21" x14ac:dyDescent="0.35">
      <c r="A335" s="57"/>
      <c r="B335" s="128"/>
      <c r="C335" s="105"/>
      <c r="D335" s="149"/>
      <c r="E335" s="149"/>
      <c r="F335" s="144"/>
      <c r="G335" s="145"/>
      <c r="H335" s="144"/>
      <c r="I335" s="132"/>
      <c r="J335" s="98"/>
      <c r="K335" s="98"/>
      <c r="L335" s="98"/>
      <c r="M335" s="99"/>
      <c r="N335" s="147"/>
      <c r="O335" s="148"/>
      <c r="P335" s="101"/>
      <c r="Q335" s="135"/>
      <c r="R335" s="135"/>
      <c r="S335" s="135"/>
      <c r="T335" s="100"/>
      <c r="U335" s="100"/>
      <c r="V335" s="137"/>
      <c r="W335" s="138"/>
      <c r="X335" s="128"/>
      <c r="Y335" s="128"/>
      <c r="Z335" s="146"/>
      <c r="AA335" s="160"/>
      <c r="AB335" s="27"/>
      <c r="AC335" s="34"/>
      <c r="AD335" s="41">
        <f t="shared" si="418"/>
        <v>0</v>
      </c>
      <c r="AE335" s="41">
        <f t="shared" si="419"/>
        <v>0</v>
      </c>
      <c r="AF335" s="41">
        <f t="shared" ca="1" si="420"/>
        <v>0</v>
      </c>
      <c r="AG335" s="41">
        <f t="shared" ca="1" si="421"/>
        <v>0</v>
      </c>
      <c r="AH335" s="34"/>
      <c r="AI335" s="109" t="str">
        <f t="shared" si="415"/>
        <v/>
      </c>
      <c r="AJ335" s="109">
        <f t="shared" si="422"/>
        <v>0</v>
      </c>
      <c r="AK335" s="109">
        <f t="shared" si="423"/>
        <v>0</v>
      </c>
      <c r="AL335" s="34"/>
      <c r="AM335" s="41">
        <f t="shared" si="424"/>
        <v>0</v>
      </c>
      <c r="AN335" s="41">
        <f t="shared" si="407"/>
        <v>0</v>
      </c>
      <c r="AO335" s="41">
        <f t="shared" si="425"/>
        <v>0</v>
      </c>
      <c r="AP335" s="41">
        <f t="shared" si="408"/>
        <v>0</v>
      </c>
      <c r="AQ335" s="41">
        <f t="shared" ca="1" si="426"/>
        <v>0</v>
      </c>
      <c r="AR335" s="41">
        <f t="shared" ca="1" si="409"/>
        <v>0</v>
      </c>
      <c r="AS335" s="41">
        <f t="shared" si="427"/>
        <v>0</v>
      </c>
      <c r="AT335" s="41">
        <f t="shared" si="410"/>
        <v>0</v>
      </c>
      <c r="AU335" s="41">
        <f t="shared" si="428"/>
        <v>0</v>
      </c>
      <c r="AV335" s="41">
        <f t="shared" si="411"/>
        <v>0</v>
      </c>
      <c r="AW335" s="34"/>
      <c r="AX335" s="34"/>
      <c r="AY335" s="41">
        <f t="shared" si="429"/>
        <v>0</v>
      </c>
      <c r="AZ335" s="41">
        <f t="shared" si="430"/>
        <v>0</v>
      </c>
      <c r="BA335" s="41">
        <f t="shared" si="416"/>
        <v>0</v>
      </c>
      <c r="BB335" s="41">
        <f t="shared" si="431"/>
        <v>0</v>
      </c>
      <c r="BC335" s="41">
        <f t="shared" si="432"/>
        <v>0</v>
      </c>
      <c r="BD335" s="34"/>
      <c r="BE335" s="41">
        <f t="shared" si="433"/>
        <v>0</v>
      </c>
      <c r="BF335" s="41">
        <f t="shared" si="434"/>
        <v>0</v>
      </c>
      <c r="BG335" s="41">
        <f t="shared" si="435"/>
        <v>0</v>
      </c>
      <c r="BH335" s="41">
        <f t="shared" si="436"/>
        <v>0</v>
      </c>
      <c r="BI335" s="41">
        <f t="shared" si="437"/>
        <v>0</v>
      </c>
      <c r="BJ335" s="41">
        <f t="shared" si="438"/>
        <v>0</v>
      </c>
      <c r="BK335" s="21"/>
      <c r="BL335" s="41">
        <f t="shared" si="412"/>
        <v>0</v>
      </c>
      <c r="BM335" s="41">
        <f t="shared" si="413"/>
        <v>0</v>
      </c>
      <c r="BN335" s="41">
        <f t="shared" si="439"/>
        <v>0</v>
      </c>
      <c r="BO335" s="41">
        <f t="shared" si="440"/>
        <v>0</v>
      </c>
      <c r="BP335" s="41">
        <f t="shared" si="441"/>
        <v>0</v>
      </c>
      <c r="BQ335" s="41">
        <f t="shared" si="442"/>
        <v>0</v>
      </c>
      <c r="BR335" s="41">
        <f t="shared" si="443"/>
        <v>0</v>
      </c>
      <c r="BS335" s="34"/>
      <c r="BT335" s="41">
        <f t="shared" si="444"/>
        <v>0</v>
      </c>
      <c r="BU335" s="41">
        <f t="shared" si="445"/>
        <v>0</v>
      </c>
      <c r="BV335" s="41">
        <f t="shared" si="446"/>
        <v>0</v>
      </c>
      <c r="BW335" s="41">
        <f t="shared" si="447"/>
        <v>0</v>
      </c>
      <c r="BX335" s="41">
        <f t="shared" si="448"/>
        <v>0</v>
      </c>
      <c r="BY335" s="41">
        <f t="shared" si="414"/>
        <v>0</v>
      </c>
      <c r="BZ335" s="41">
        <f t="shared" si="449"/>
        <v>0</v>
      </c>
      <c r="CA335" s="41">
        <f t="shared" si="450"/>
        <v>0</v>
      </c>
      <c r="CB335" s="41">
        <f t="shared" si="451"/>
        <v>0</v>
      </c>
      <c r="CC335" s="41">
        <f t="shared" si="452"/>
        <v>0</v>
      </c>
      <c r="CD335" s="41">
        <f t="shared" si="453"/>
        <v>0</v>
      </c>
      <c r="CE335" s="41">
        <f t="shared" si="454"/>
        <v>0</v>
      </c>
      <c r="CF335" s="41">
        <f t="shared" si="455"/>
        <v>0</v>
      </c>
      <c r="CG335" s="21"/>
      <c r="CH335" s="50">
        <f t="shared" si="456"/>
        <v>0</v>
      </c>
      <c r="CI335" s="50">
        <f t="shared" si="457"/>
        <v>0</v>
      </c>
      <c r="CJ335" s="50">
        <f t="shared" si="458"/>
        <v>0</v>
      </c>
      <c r="CK335" s="50"/>
      <c r="CL335" s="41">
        <f t="shared" ca="1" si="459"/>
        <v>0</v>
      </c>
      <c r="CM335" s="34"/>
      <c r="CN335" s="41">
        <f t="shared" si="460"/>
        <v>0</v>
      </c>
      <c r="CO335" s="41">
        <f t="shared" si="461"/>
        <v>0</v>
      </c>
      <c r="CP335" s="41">
        <f t="shared" si="462"/>
        <v>0</v>
      </c>
      <c r="CQ335" s="41">
        <f t="shared" si="463"/>
        <v>0</v>
      </c>
      <c r="CR335" s="41">
        <f t="shared" si="464"/>
        <v>0</v>
      </c>
      <c r="CS335" s="34"/>
      <c r="CT335" s="41">
        <f t="shared" si="417"/>
        <v>0</v>
      </c>
      <c r="CU335" s="34"/>
      <c r="CV335" s="39"/>
    </row>
    <row r="336" spans="1:100" ht="21" x14ac:dyDescent="0.35">
      <c r="A336" s="57"/>
      <c r="B336" s="128"/>
      <c r="C336" s="105"/>
      <c r="D336" s="149"/>
      <c r="E336" s="149"/>
      <c r="F336" s="144"/>
      <c r="G336" s="145"/>
      <c r="H336" s="144"/>
      <c r="I336" s="132"/>
      <c r="J336" s="98"/>
      <c r="K336" s="98"/>
      <c r="L336" s="98"/>
      <c r="M336" s="99"/>
      <c r="N336" s="147"/>
      <c r="O336" s="148"/>
      <c r="P336" s="101"/>
      <c r="Q336" s="135"/>
      <c r="R336" s="135"/>
      <c r="S336" s="135"/>
      <c r="T336" s="100"/>
      <c r="U336" s="100"/>
      <c r="V336" s="137"/>
      <c r="W336" s="138"/>
      <c r="X336" s="128"/>
      <c r="Y336" s="128"/>
      <c r="Z336" s="146"/>
      <c r="AA336" s="160"/>
      <c r="AB336" s="27"/>
      <c r="AC336" s="34"/>
      <c r="AD336" s="41">
        <f t="shared" si="418"/>
        <v>0</v>
      </c>
      <c r="AE336" s="41">
        <f t="shared" si="419"/>
        <v>0</v>
      </c>
      <c r="AF336" s="41">
        <f t="shared" ca="1" si="420"/>
        <v>0</v>
      </c>
      <c r="AG336" s="41">
        <f t="shared" ca="1" si="421"/>
        <v>0</v>
      </c>
      <c r="AH336" s="34"/>
      <c r="AI336" s="109" t="str">
        <f t="shared" si="415"/>
        <v/>
      </c>
      <c r="AJ336" s="109">
        <f t="shared" si="422"/>
        <v>0</v>
      </c>
      <c r="AK336" s="109">
        <f t="shared" si="423"/>
        <v>0</v>
      </c>
      <c r="AL336" s="34"/>
      <c r="AM336" s="41">
        <f t="shared" si="424"/>
        <v>0</v>
      </c>
      <c r="AN336" s="41">
        <f t="shared" si="407"/>
        <v>0</v>
      </c>
      <c r="AO336" s="41">
        <f t="shared" si="425"/>
        <v>0</v>
      </c>
      <c r="AP336" s="41">
        <f t="shared" si="408"/>
        <v>0</v>
      </c>
      <c r="AQ336" s="41">
        <f t="shared" ca="1" si="426"/>
        <v>0</v>
      </c>
      <c r="AR336" s="41">
        <f t="shared" ca="1" si="409"/>
        <v>0</v>
      </c>
      <c r="AS336" s="41">
        <f t="shared" si="427"/>
        <v>0</v>
      </c>
      <c r="AT336" s="41">
        <f t="shared" si="410"/>
        <v>0</v>
      </c>
      <c r="AU336" s="41">
        <f t="shared" si="428"/>
        <v>0</v>
      </c>
      <c r="AV336" s="41">
        <f t="shared" si="411"/>
        <v>0</v>
      </c>
      <c r="AW336" s="34"/>
      <c r="AX336" s="34"/>
      <c r="AY336" s="41">
        <f t="shared" si="429"/>
        <v>0</v>
      </c>
      <c r="AZ336" s="41">
        <f t="shared" si="430"/>
        <v>0</v>
      </c>
      <c r="BA336" s="41">
        <f t="shared" si="416"/>
        <v>0</v>
      </c>
      <c r="BB336" s="41">
        <f t="shared" si="431"/>
        <v>0</v>
      </c>
      <c r="BC336" s="41">
        <f t="shared" si="432"/>
        <v>0</v>
      </c>
      <c r="BD336" s="34"/>
      <c r="BE336" s="41">
        <f t="shared" si="433"/>
        <v>0</v>
      </c>
      <c r="BF336" s="41">
        <f t="shared" si="434"/>
        <v>0</v>
      </c>
      <c r="BG336" s="41">
        <f t="shared" si="435"/>
        <v>0</v>
      </c>
      <c r="BH336" s="41">
        <f t="shared" si="436"/>
        <v>0</v>
      </c>
      <c r="BI336" s="41">
        <f t="shared" si="437"/>
        <v>0</v>
      </c>
      <c r="BJ336" s="41">
        <f t="shared" si="438"/>
        <v>0</v>
      </c>
      <c r="BK336" s="21"/>
      <c r="BL336" s="41">
        <f t="shared" si="412"/>
        <v>0</v>
      </c>
      <c r="BM336" s="41">
        <f t="shared" si="413"/>
        <v>0</v>
      </c>
      <c r="BN336" s="41">
        <f t="shared" si="439"/>
        <v>0</v>
      </c>
      <c r="BO336" s="41">
        <f t="shared" si="440"/>
        <v>0</v>
      </c>
      <c r="BP336" s="41">
        <f t="shared" si="441"/>
        <v>0</v>
      </c>
      <c r="BQ336" s="41">
        <f t="shared" si="442"/>
        <v>0</v>
      </c>
      <c r="BR336" s="41">
        <f t="shared" si="443"/>
        <v>0</v>
      </c>
      <c r="BS336" s="34"/>
      <c r="BT336" s="41">
        <f t="shared" si="444"/>
        <v>0</v>
      </c>
      <c r="BU336" s="41">
        <f t="shared" si="445"/>
        <v>0</v>
      </c>
      <c r="BV336" s="41">
        <f t="shared" si="446"/>
        <v>0</v>
      </c>
      <c r="BW336" s="41">
        <f t="shared" si="447"/>
        <v>0</v>
      </c>
      <c r="BX336" s="41">
        <f t="shared" si="448"/>
        <v>0</v>
      </c>
      <c r="BY336" s="41">
        <f t="shared" si="414"/>
        <v>0</v>
      </c>
      <c r="BZ336" s="41">
        <f t="shared" si="449"/>
        <v>0</v>
      </c>
      <c r="CA336" s="41">
        <f t="shared" si="450"/>
        <v>0</v>
      </c>
      <c r="CB336" s="41">
        <f t="shared" si="451"/>
        <v>0</v>
      </c>
      <c r="CC336" s="41">
        <f t="shared" si="452"/>
        <v>0</v>
      </c>
      <c r="CD336" s="41">
        <f t="shared" si="453"/>
        <v>0</v>
      </c>
      <c r="CE336" s="41">
        <f t="shared" si="454"/>
        <v>0</v>
      </c>
      <c r="CF336" s="41">
        <f t="shared" si="455"/>
        <v>0</v>
      </c>
      <c r="CG336" s="21"/>
      <c r="CH336" s="50">
        <f t="shared" si="456"/>
        <v>0</v>
      </c>
      <c r="CI336" s="50">
        <f t="shared" si="457"/>
        <v>0</v>
      </c>
      <c r="CJ336" s="50">
        <f t="shared" si="458"/>
        <v>0</v>
      </c>
      <c r="CK336" s="50"/>
      <c r="CL336" s="41">
        <f t="shared" ca="1" si="459"/>
        <v>0</v>
      </c>
      <c r="CM336" s="34"/>
      <c r="CN336" s="41">
        <f t="shared" si="460"/>
        <v>0</v>
      </c>
      <c r="CO336" s="41">
        <f t="shared" si="461"/>
        <v>0</v>
      </c>
      <c r="CP336" s="41">
        <f t="shared" si="462"/>
        <v>0</v>
      </c>
      <c r="CQ336" s="41">
        <f t="shared" si="463"/>
        <v>0</v>
      </c>
      <c r="CR336" s="41">
        <f t="shared" si="464"/>
        <v>0</v>
      </c>
      <c r="CS336" s="34"/>
      <c r="CT336" s="41">
        <f t="shared" si="417"/>
        <v>0</v>
      </c>
      <c r="CU336" s="34"/>
      <c r="CV336" s="39"/>
    </row>
    <row r="337" spans="1:162" ht="21" x14ac:dyDescent="0.35">
      <c r="A337" s="57"/>
      <c r="B337" s="128"/>
      <c r="C337" s="105"/>
      <c r="D337" s="149"/>
      <c r="E337" s="149"/>
      <c r="F337" s="144"/>
      <c r="G337" s="145"/>
      <c r="H337" s="144"/>
      <c r="I337" s="132"/>
      <c r="J337" s="98"/>
      <c r="K337" s="98"/>
      <c r="L337" s="98"/>
      <c r="M337" s="99"/>
      <c r="N337" s="147"/>
      <c r="O337" s="148"/>
      <c r="P337" s="101"/>
      <c r="Q337" s="135"/>
      <c r="R337" s="135"/>
      <c r="S337" s="135"/>
      <c r="T337" s="100"/>
      <c r="U337" s="100"/>
      <c r="V337" s="137"/>
      <c r="W337" s="138"/>
      <c r="X337" s="128"/>
      <c r="Y337" s="128"/>
      <c r="Z337" s="146"/>
      <c r="AA337" s="160"/>
      <c r="AB337" s="27"/>
      <c r="AC337" s="34"/>
      <c r="AD337" s="41">
        <f t="shared" si="418"/>
        <v>0</v>
      </c>
      <c r="AE337" s="41">
        <f t="shared" si="419"/>
        <v>0</v>
      </c>
      <c r="AF337" s="41">
        <f t="shared" ca="1" si="420"/>
        <v>0</v>
      </c>
      <c r="AG337" s="41">
        <f t="shared" ca="1" si="421"/>
        <v>0</v>
      </c>
      <c r="AH337" s="34"/>
      <c r="AI337" s="109" t="str">
        <f t="shared" si="415"/>
        <v/>
      </c>
      <c r="AJ337" s="109">
        <f t="shared" si="422"/>
        <v>0</v>
      </c>
      <c r="AK337" s="109">
        <f t="shared" si="423"/>
        <v>0</v>
      </c>
      <c r="AL337" s="34"/>
      <c r="AM337" s="41">
        <f t="shared" si="424"/>
        <v>0</v>
      </c>
      <c r="AN337" s="41">
        <f t="shared" si="407"/>
        <v>0</v>
      </c>
      <c r="AO337" s="41">
        <f t="shared" si="425"/>
        <v>0</v>
      </c>
      <c r="AP337" s="41">
        <f t="shared" si="408"/>
        <v>0</v>
      </c>
      <c r="AQ337" s="41">
        <f t="shared" ca="1" si="426"/>
        <v>0</v>
      </c>
      <c r="AR337" s="41">
        <f t="shared" ca="1" si="409"/>
        <v>0</v>
      </c>
      <c r="AS337" s="41">
        <f t="shared" si="427"/>
        <v>0</v>
      </c>
      <c r="AT337" s="41">
        <f t="shared" si="410"/>
        <v>0</v>
      </c>
      <c r="AU337" s="41">
        <f t="shared" si="428"/>
        <v>0</v>
      </c>
      <c r="AV337" s="41">
        <f t="shared" si="411"/>
        <v>0</v>
      </c>
      <c r="AW337" s="34"/>
      <c r="AX337" s="34"/>
      <c r="AY337" s="41">
        <f t="shared" si="429"/>
        <v>0</v>
      </c>
      <c r="AZ337" s="41">
        <f t="shared" si="430"/>
        <v>0</v>
      </c>
      <c r="BA337" s="41">
        <f t="shared" si="416"/>
        <v>0</v>
      </c>
      <c r="BB337" s="41">
        <f t="shared" si="431"/>
        <v>0</v>
      </c>
      <c r="BC337" s="41">
        <f t="shared" si="432"/>
        <v>0</v>
      </c>
      <c r="BD337" s="34"/>
      <c r="BE337" s="41">
        <f t="shared" si="433"/>
        <v>0</v>
      </c>
      <c r="BF337" s="41">
        <f t="shared" si="434"/>
        <v>0</v>
      </c>
      <c r="BG337" s="41">
        <f t="shared" si="435"/>
        <v>0</v>
      </c>
      <c r="BH337" s="41">
        <f t="shared" si="436"/>
        <v>0</v>
      </c>
      <c r="BI337" s="41">
        <f t="shared" si="437"/>
        <v>0</v>
      </c>
      <c r="BJ337" s="41">
        <f t="shared" si="438"/>
        <v>0</v>
      </c>
      <c r="BK337" s="21"/>
      <c r="BL337" s="41">
        <f t="shared" si="412"/>
        <v>0</v>
      </c>
      <c r="BM337" s="41">
        <f t="shared" si="413"/>
        <v>0</v>
      </c>
      <c r="BN337" s="41">
        <f t="shared" si="439"/>
        <v>0</v>
      </c>
      <c r="BO337" s="41">
        <f t="shared" si="440"/>
        <v>0</v>
      </c>
      <c r="BP337" s="41">
        <f t="shared" si="441"/>
        <v>0</v>
      </c>
      <c r="BQ337" s="41">
        <f t="shared" si="442"/>
        <v>0</v>
      </c>
      <c r="BR337" s="41">
        <f t="shared" si="443"/>
        <v>0</v>
      </c>
      <c r="BS337" s="34"/>
      <c r="BT337" s="41">
        <f t="shared" si="444"/>
        <v>0</v>
      </c>
      <c r="BU337" s="41">
        <f t="shared" si="445"/>
        <v>0</v>
      </c>
      <c r="BV337" s="41">
        <f t="shared" si="446"/>
        <v>0</v>
      </c>
      <c r="BW337" s="41">
        <f t="shared" si="447"/>
        <v>0</v>
      </c>
      <c r="BX337" s="41">
        <f t="shared" si="448"/>
        <v>0</v>
      </c>
      <c r="BY337" s="41">
        <f t="shared" si="414"/>
        <v>0</v>
      </c>
      <c r="BZ337" s="41">
        <f t="shared" si="449"/>
        <v>0</v>
      </c>
      <c r="CA337" s="41">
        <f t="shared" si="450"/>
        <v>0</v>
      </c>
      <c r="CB337" s="41">
        <f t="shared" si="451"/>
        <v>0</v>
      </c>
      <c r="CC337" s="41">
        <f t="shared" si="452"/>
        <v>0</v>
      </c>
      <c r="CD337" s="41">
        <f t="shared" si="453"/>
        <v>0</v>
      </c>
      <c r="CE337" s="41">
        <f t="shared" si="454"/>
        <v>0</v>
      </c>
      <c r="CF337" s="41">
        <f t="shared" si="455"/>
        <v>0</v>
      </c>
      <c r="CG337" s="21"/>
      <c r="CH337" s="50">
        <f t="shared" si="456"/>
        <v>0</v>
      </c>
      <c r="CI337" s="50">
        <f t="shared" si="457"/>
        <v>0</v>
      </c>
      <c r="CJ337" s="50">
        <f t="shared" si="458"/>
        <v>0</v>
      </c>
      <c r="CK337" s="50"/>
      <c r="CL337" s="41">
        <f t="shared" ca="1" si="459"/>
        <v>0</v>
      </c>
      <c r="CM337" s="34"/>
      <c r="CN337" s="41">
        <f t="shared" si="460"/>
        <v>0</v>
      </c>
      <c r="CO337" s="41">
        <f t="shared" si="461"/>
        <v>0</v>
      </c>
      <c r="CP337" s="41">
        <f t="shared" si="462"/>
        <v>0</v>
      </c>
      <c r="CQ337" s="41">
        <f t="shared" si="463"/>
        <v>0</v>
      </c>
      <c r="CR337" s="41">
        <f t="shared" si="464"/>
        <v>0</v>
      </c>
      <c r="CS337" s="34"/>
      <c r="CT337" s="41">
        <f t="shared" si="417"/>
        <v>0</v>
      </c>
      <c r="CU337" s="34"/>
      <c r="CV337" s="39"/>
    </row>
    <row r="338" spans="1:162" ht="21" x14ac:dyDescent="0.35">
      <c r="A338" s="57"/>
      <c r="B338" s="128"/>
      <c r="C338" s="105"/>
      <c r="D338" s="149"/>
      <c r="E338" s="149"/>
      <c r="F338" s="144"/>
      <c r="G338" s="145"/>
      <c r="H338" s="144"/>
      <c r="I338" s="132"/>
      <c r="J338" s="98"/>
      <c r="K338" s="98"/>
      <c r="L338" s="98"/>
      <c r="M338" s="99"/>
      <c r="N338" s="147"/>
      <c r="O338" s="148"/>
      <c r="P338" s="101"/>
      <c r="Q338" s="135"/>
      <c r="R338" s="135"/>
      <c r="S338" s="135"/>
      <c r="T338" s="100"/>
      <c r="U338" s="100"/>
      <c r="V338" s="137"/>
      <c r="W338" s="138"/>
      <c r="X338" s="128"/>
      <c r="Y338" s="128"/>
      <c r="Z338" s="146"/>
      <c r="AA338" s="160"/>
      <c r="AB338" s="27"/>
      <c r="AC338" s="34"/>
      <c r="AD338" s="41">
        <f t="shared" si="418"/>
        <v>0</v>
      </c>
      <c r="AE338" s="41">
        <f t="shared" si="419"/>
        <v>0</v>
      </c>
      <c r="AF338" s="41">
        <f t="shared" ca="1" si="420"/>
        <v>0</v>
      </c>
      <c r="AG338" s="41">
        <f t="shared" ca="1" si="421"/>
        <v>0</v>
      </c>
      <c r="AH338" s="34"/>
      <c r="AI338" s="109" t="str">
        <f t="shared" si="415"/>
        <v/>
      </c>
      <c r="AJ338" s="109">
        <f t="shared" si="422"/>
        <v>0</v>
      </c>
      <c r="AK338" s="109">
        <f t="shared" si="423"/>
        <v>0</v>
      </c>
      <c r="AL338" s="34"/>
      <c r="AM338" s="41">
        <f t="shared" si="424"/>
        <v>0</v>
      </c>
      <c r="AN338" s="41">
        <f t="shared" si="407"/>
        <v>0</v>
      </c>
      <c r="AO338" s="41">
        <f t="shared" si="425"/>
        <v>0</v>
      </c>
      <c r="AP338" s="41">
        <f t="shared" si="408"/>
        <v>0</v>
      </c>
      <c r="AQ338" s="41">
        <f t="shared" ca="1" si="426"/>
        <v>0</v>
      </c>
      <c r="AR338" s="41">
        <f t="shared" ca="1" si="409"/>
        <v>0</v>
      </c>
      <c r="AS338" s="41">
        <f t="shared" si="427"/>
        <v>0</v>
      </c>
      <c r="AT338" s="41">
        <f t="shared" si="410"/>
        <v>0</v>
      </c>
      <c r="AU338" s="41">
        <f t="shared" si="428"/>
        <v>0</v>
      </c>
      <c r="AV338" s="41">
        <f t="shared" si="411"/>
        <v>0</v>
      </c>
      <c r="AW338" s="34"/>
      <c r="AX338" s="34"/>
      <c r="AY338" s="41">
        <f t="shared" si="429"/>
        <v>0</v>
      </c>
      <c r="AZ338" s="41">
        <f t="shared" si="430"/>
        <v>0</v>
      </c>
      <c r="BA338" s="41">
        <f t="shared" si="416"/>
        <v>0</v>
      </c>
      <c r="BB338" s="41">
        <f t="shared" si="431"/>
        <v>0</v>
      </c>
      <c r="BC338" s="41">
        <f t="shared" si="432"/>
        <v>0</v>
      </c>
      <c r="BD338" s="34"/>
      <c r="BE338" s="41">
        <f t="shared" si="433"/>
        <v>0</v>
      </c>
      <c r="BF338" s="41">
        <f t="shared" si="434"/>
        <v>0</v>
      </c>
      <c r="BG338" s="41">
        <f t="shared" si="435"/>
        <v>0</v>
      </c>
      <c r="BH338" s="41">
        <f t="shared" si="436"/>
        <v>0</v>
      </c>
      <c r="BI338" s="41">
        <f t="shared" si="437"/>
        <v>0</v>
      </c>
      <c r="BJ338" s="41">
        <f t="shared" si="438"/>
        <v>0</v>
      </c>
      <c r="BK338" s="21"/>
      <c r="BL338" s="41">
        <f t="shared" si="412"/>
        <v>0</v>
      </c>
      <c r="BM338" s="41">
        <f t="shared" si="413"/>
        <v>0</v>
      </c>
      <c r="BN338" s="41">
        <f t="shared" si="439"/>
        <v>0</v>
      </c>
      <c r="BO338" s="41">
        <f t="shared" si="440"/>
        <v>0</v>
      </c>
      <c r="BP338" s="41">
        <f t="shared" si="441"/>
        <v>0</v>
      </c>
      <c r="BQ338" s="41">
        <f t="shared" si="442"/>
        <v>0</v>
      </c>
      <c r="BR338" s="41">
        <f t="shared" si="443"/>
        <v>0</v>
      </c>
      <c r="BS338" s="34"/>
      <c r="BT338" s="41">
        <f t="shared" si="444"/>
        <v>0</v>
      </c>
      <c r="BU338" s="41">
        <f t="shared" si="445"/>
        <v>0</v>
      </c>
      <c r="BV338" s="41">
        <f t="shared" si="446"/>
        <v>0</v>
      </c>
      <c r="BW338" s="41">
        <f t="shared" si="447"/>
        <v>0</v>
      </c>
      <c r="BX338" s="41">
        <f t="shared" si="448"/>
        <v>0</v>
      </c>
      <c r="BY338" s="41">
        <f t="shared" si="414"/>
        <v>0</v>
      </c>
      <c r="BZ338" s="41">
        <f t="shared" si="449"/>
        <v>0</v>
      </c>
      <c r="CA338" s="41">
        <f t="shared" si="450"/>
        <v>0</v>
      </c>
      <c r="CB338" s="41">
        <f t="shared" si="451"/>
        <v>0</v>
      </c>
      <c r="CC338" s="41">
        <f t="shared" si="452"/>
        <v>0</v>
      </c>
      <c r="CD338" s="41">
        <f t="shared" si="453"/>
        <v>0</v>
      </c>
      <c r="CE338" s="41">
        <f t="shared" si="454"/>
        <v>0</v>
      </c>
      <c r="CF338" s="41">
        <f t="shared" si="455"/>
        <v>0</v>
      </c>
      <c r="CG338" s="21"/>
      <c r="CH338" s="50">
        <f t="shared" si="456"/>
        <v>0</v>
      </c>
      <c r="CI338" s="50">
        <f t="shared" si="457"/>
        <v>0</v>
      </c>
      <c r="CJ338" s="50">
        <f t="shared" si="458"/>
        <v>0</v>
      </c>
      <c r="CK338" s="50"/>
      <c r="CL338" s="41">
        <f t="shared" ca="1" si="459"/>
        <v>0</v>
      </c>
      <c r="CM338" s="34"/>
      <c r="CN338" s="41">
        <f t="shared" si="460"/>
        <v>0</v>
      </c>
      <c r="CO338" s="41">
        <f t="shared" si="461"/>
        <v>0</v>
      </c>
      <c r="CP338" s="41">
        <f t="shared" si="462"/>
        <v>0</v>
      </c>
      <c r="CQ338" s="41">
        <f t="shared" si="463"/>
        <v>0</v>
      </c>
      <c r="CR338" s="41">
        <f t="shared" si="464"/>
        <v>0</v>
      </c>
      <c r="CS338" s="34"/>
      <c r="CT338" s="41">
        <f t="shared" si="417"/>
        <v>0</v>
      </c>
      <c r="CU338" s="34"/>
      <c r="CV338" s="39"/>
    </row>
    <row r="339" spans="1:162" ht="21" x14ac:dyDescent="0.35">
      <c r="A339" s="57"/>
      <c r="B339" s="128"/>
      <c r="C339" s="105"/>
      <c r="D339" s="149"/>
      <c r="E339" s="149"/>
      <c r="F339" s="144"/>
      <c r="G339" s="145"/>
      <c r="H339" s="144"/>
      <c r="I339" s="132"/>
      <c r="J339" s="98"/>
      <c r="K339" s="98"/>
      <c r="L339" s="98"/>
      <c r="M339" s="99"/>
      <c r="N339" s="147"/>
      <c r="O339" s="148"/>
      <c r="P339" s="101"/>
      <c r="Q339" s="135"/>
      <c r="R339" s="135"/>
      <c r="S339" s="135"/>
      <c r="T339" s="100"/>
      <c r="U339" s="100"/>
      <c r="V339" s="137"/>
      <c r="W339" s="138"/>
      <c r="X339" s="128"/>
      <c r="Y339" s="128"/>
      <c r="Z339" s="146"/>
      <c r="AA339" s="160"/>
      <c r="AB339" s="27"/>
      <c r="AC339" s="34"/>
      <c r="AD339" s="41">
        <f t="shared" si="418"/>
        <v>0</v>
      </c>
      <c r="AE339" s="41">
        <f t="shared" si="419"/>
        <v>0</v>
      </c>
      <c r="AF339" s="41">
        <f t="shared" ca="1" si="420"/>
        <v>0</v>
      </c>
      <c r="AG339" s="41">
        <f t="shared" ca="1" si="421"/>
        <v>0</v>
      </c>
      <c r="AH339" s="34"/>
      <c r="AI339" s="109" t="str">
        <f t="shared" si="415"/>
        <v/>
      </c>
      <c r="AJ339" s="109">
        <f t="shared" si="422"/>
        <v>0</v>
      </c>
      <c r="AK339" s="109">
        <f t="shared" si="423"/>
        <v>0</v>
      </c>
      <c r="AL339" s="34"/>
      <c r="AM339" s="41">
        <f t="shared" si="424"/>
        <v>0</v>
      </c>
      <c r="AN339" s="41">
        <f t="shared" ref="AN339:AN350" si="465">IF(AM339&gt;0,1,0)</f>
        <v>0</v>
      </c>
      <c r="AO339" s="41">
        <f t="shared" si="425"/>
        <v>0</v>
      </c>
      <c r="AP339" s="41">
        <f t="shared" ref="AP339:AP350" si="466">IF(AO339&gt;0,1,0)</f>
        <v>0</v>
      </c>
      <c r="AQ339" s="41">
        <f t="shared" ca="1" si="426"/>
        <v>0</v>
      </c>
      <c r="AR339" s="41">
        <f t="shared" ref="AR339:AR350" ca="1" si="467">IF(AQ339&gt;0,1,0)</f>
        <v>0</v>
      </c>
      <c r="AS339" s="41">
        <f t="shared" si="427"/>
        <v>0</v>
      </c>
      <c r="AT339" s="41">
        <f t="shared" ref="AT339:AT350" si="468">IF(AS339&gt;0,1,0)</f>
        <v>0</v>
      </c>
      <c r="AU339" s="41">
        <f t="shared" si="428"/>
        <v>0</v>
      </c>
      <c r="AV339" s="41">
        <f t="shared" ref="AV339:AV350" si="469">IF(AU339&gt;0,1,0)</f>
        <v>0</v>
      </c>
      <c r="AW339" s="34"/>
      <c r="AX339" s="34"/>
      <c r="AY339" s="41">
        <f t="shared" si="429"/>
        <v>0</v>
      </c>
      <c r="AZ339" s="41">
        <f t="shared" si="430"/>
        <v>0</v>
      </c>
      <c r="BA339" s="41">
        <f t="shared" si="416"/>
        <v>0</v>
      </c>
      <c r="BB339" s="41">
        <f t="shared" si="431"/>
        <v>0</v>
      </c>
      <c r="BC339" s="41">
        <f t="shared" si="432"/>
        <v>0</v>
      </c>
      <c r="BD339" s="34"/>
      <c r="BE339" s="41">
        <f t="shared" si="433"/>
        <v>0</v>
      </c>
      <c r="BF339" s="41">
        <f t="shared" si="434"/>
        <v>0</v>
      </c>
      <c r="BG339" s="41">
        <f t="shared" si="435"/>
        <v>0</v>
      </c>
      <c r="BH339" s="41">
        <f t="shared" si="436"/>
        <v>0</v>
      </c>
      <c r="BI339" s="41">
        <f t="shared" si="437"/>
        <v>0</v>
      </c>
      <c r="BJ339" s="41">
        <f t="shared" si="438"/>
        <v>0</v>
      </c>
      <c r="BK339" s="21"/>
      <c r="BL339" s="41">
        <f t="shared" si="412"/>
        <v>0</v>
      </c>
      <c r="BM339" s="41">
        <f t="shared" si="413"/>
        <v>0</v>
      </c>
      <c r="BN339" s="41">
        <f t="shared" si="439"/>
        <v>0</v>
      </c>
      <c r="BO339" s="41">
        <f t="shared" si="440"/>
        <v>0</v>
      </c>
      <c r="BP339" s="41">
        <f t="shared" si="441"/>
        <v>0</v>
      </c>
      <c r="BQ339" s="41">
        <f t="shared" si="442"/>
        <v>0</v>
      </c>
      <c r="BR339" s="41">
        <f t="shared" si="443"/>
        <v>0</v>
      </c>
      <c r="BS339" s="34"/>
      <c r="BT339" s="41">
        <f t="shared" si="444"/>
        <v>0</v>
      </c>
      <c r="BU339" s="41">
        <f t="shared" si="445"/>
        <v>0</v>
      </c>
      <c r="BV339" s="41">
        <f t="shared" si="446"/>
        <v>0</v>
      </c>
      <c r="BW339" s="41">
        <f t="shared" si="447"/>
        <v>0</v>
      </c>
      <c r="BX339" s="41">
        <f t="shared" si="448"/>
        <v>0</v>
      </c>
      <c r="BY339" s="41">
        <f t="shared" si="414"/>
        <v>0</v>
      </c>
      <c r="BZ339" s="41">
        <f t="shared" si="449"/>
        <v>0</v>
      </c>
      <c r="CA339" s="41">
        <f t="shared" si="450"/>
        <v>0</v>
      </c>
      <c r="CB339" s="41">
        <f t="shared" si="451"/>
        <v>0</v>
      </c>
      <c r="CC339" s="41">
        <f t="shared" si="452"/>
        <v>0</v>
      </c>
      <c r="CD339" s="41">
        <f t="shared" si="453"/>
        <v>0</v>
      </c>
      <c r="CE339" s="41">
        <f t="shared" si="454"/>
        <v>0</v>
      </c>
      <c r="CF339" s="41">
        <f t="shared" si="455"/>
        <v>0</v>
      </c>
      <c r="CG339" s="21"/>
      <c r="CH339" s="50">
        <f t="shared" si="456"/>
        <v>0</v>
      </c>
      <c r="CI339" s="50">
        <f t="shared" si="457"/>
        <v>0</v>
      </c>
      <c r="CJ339" s="50">
        <f t="shared" si="458"/>
        <v>0</v>
      </c>
      <c r="CK339" s="50"/>
      <c r="CL339" s="41">
        <f t="shared" ca="1" si="459"/>
        <v>0</v>
      </c>
      <c r="CM339" s="34"/>
      <c r="CN339" s="41">
        <f t="shared" si="460"/>
        <v>0</v>
      </c>
      <c r="CO339" s="41">
        <f t="shared" si="461"/>
        <v>0</v>
      </c>
      <c r="CP339" s="41">
        <f t="shared" si="462"/>
        <v>0</v>
      </c>
      <c r="CQ339" s="41">
        <f t="shared" si="463"/>
        <v>0</v>
      </c>
      <c r="CR339" s="41">
        <f t="shared" si="464"/>
        <v>0</v>
      </c>
      <c r="CS339" s="34"/>
      <c r="CT339" s="41">
        <f t="shared" si="417"/>
        <v>0</v>
      </c>
      <c r="CU339" s="34"/>
      <c r="CV339" s="39"/>
    </row>
    <row r="340" spans="1:162" ht="21" x14ac:dyDescent="0.35">
      <c r="A340" s="57"/>
      <c r="B340" s="128"/>
      <c r="C340" s="105"/>
      <c r="D340" s="149"/>
      <c r="E340" s="149"/>
      <c r="F340" s="144"/>
      <c r="G340" s="145"/>
      <c r="H340" s="144"/>
      <c r="I340" s="132"/>
      <c r="J340" s="98"/>
      <c r="K340" s="98"/>
      <c r="L340" s="98"/>
      <c r="M340" s="99"/>
      <c r="N340" s="147"/>
      <c r="O340" s="148"/>
      <c r="P340" s="101"/>
      <c r="Q340" s="135"/>
      <c r="R340" s="135"/>
      <c r="S340" s="135"/>
      <c r="T340" s="100"/>
      <c r="U340" s="100"/>
      <c r="V340" s="137"/>
      <c r="W340" s="138"/>
      <c r="X340" s="128"/>
      <c r="Y340" s="128"/>
      <c r="Z340" s="146"/>
      <c r="AA340" s="160"/>
      <c r="AB340" s="27"/>
      <c r="AC340" s="34"/>
      <c r="AD340" s="41">
        <f t="shared" si="418"/>
        <v>0</v>
      </c>
      <c r="AE340" s="41">
        <f t="shared" si="419"/>
        <v>0</v>
      </c>
      <c r="AF340" s="41">
        <f t="shared" ca="1" si="420"/>
        <v>0</v>
      </c>
      <c r="AG340" s="41">
        <f t="shared" ca="1" si="421"/>
        <v>0</v>
      </c>
      <c r="AH340" s="34"/>
      <c r="AI340" s="109" t="str">
        <f t="shared" si="415"/>
        <v/>
      </c>
      <c r="AJ340" s="109">
        <f t="shared" si="422"/>
        <v>0</v>
      </c>
      <c r="AK340" s="109">
        <f t="shared" si="423"/>
        <v>0</v>
      </c>
      <c r="AL340" s="34"/>
      <c r="AM340" s="41">
        <f t="shared" si="424"/>
        <v>0</v>
      </c>
      <c r="AN340" s="41">
        <f t="shared" si="465"/>
        <v>0</v>
      </c>
      <c r="AO340" s="41">
        <f t="shared" si="425"/>
        <v>0</v>
      </c>
      <c r="AP340" s="41">
        <f t="shared" si="466"/>
        <v>0</v>
      </c>
      <c r="AQ340" s="41">
        <f t="shared" ca="1" si="426"/>
        <v>0</v>
      </c>
      <c r="AR340" s="41">
        <f t="shared" ca="1" si="467"/>
        <v>0</v>
      </c>
      <c r="AS340" s="41">
        <f t="shared" si="427"/>
        <v>0</v>
      </c>
      <c r="AT340" s="41">
        <f t="shared" si="468"/>
        <v>0</v>
      </c>
      <c r="AU340" s="41">
        <f t="shared" si="428"/>
        <v>0</v>
      </c>
      <c r="AV340" s="41">
        <f t="shared" si="469"/>
        <v>0</v>
      </c>
      <c r="AW340" s="34"/>
      <c r="AX340" s="34"/>
      <c r="AY340" s="41">
        <f t="shared" si="429"/>
        <v>0</v>
      </c>
      <c r="AZ340" s="41">
        <f t="shared" si="430"/>
        <v>0</v>
      </c>
      <c r="BA340" s="41">
        <f t="shared" si="416"/>
        <v>0</v>
      </c>
      <c r="BB340" s="41">
        <f t="shared" si="431"/>
        <v>0</v>
      </c>
      <c r="BC340" s="41">
        <f t="shared" si="432"/>
        <v>0</v>
      </c>
      <c r="BD340" s="34"/>
      <c r="BE340" s="41">
        <f t="shared" si="433"/>
        <v>0</v>
      </c>
      <c r="BF340" s="41">
        <f t="shared" si="434"/>
        <v>0</v>
      </c>
      <c r="BG340" s="41">
        <f t="shared" si="435"/>
        <v>0</v>
      </c>
      <c r="BH340" s="41">
        <f t="shared" si="436"/>
        <v>0</v>
      </c>
      <c r="BI340" s="41">
        <f t="shared" si="437"/>
        <v>0</v>
      </c>
      <c r="BJ340" s="41">
        <f t="shared" si="438"/>
        <v>0</v>
      </c>
      <c r="BK340" s="21"/>
      <c r="BL340" s="41">
        <f t="shared" ref="BL340:BL350" si="470">+IF(AND((M340&lt;&gt;""),($AD340=1),($C$5=$C$2)),1,0)</f>
        <v>0</v>
      </c>
      <c r="BM340" s="41">
        <f t="shared" ref="BM340:BM350" si="471">+IF(AND((M340=""),($AD340=1),($C$5&lt;&gt;$C$2)),1,0)</f>
        <v>0</v>
      </c>
      <c r="BN340" s="41">
        <f t="shared" si="439"/>
        <v>0</v>
      </c>
      <c r="BO340" s="41">
        <f t="shared" si="440"/>
        <v>0</v>
      </c>
      <c r="BP340" s="41">
        <f t="shared" si="441"/>
        <v>0</v>
      </c>
      <c r="BQ340" s="41">
        <f t="shared" si="442"/>
        <v>0</v>
      </c>
      <c r="BR340" s="41">
        <f t="shared" si="443"/>
        <v>0</v>
      </c>
      <c r="BS340" s="34"/>
      <c r="BT340" s="41">
        <f t="shared" si="444"/>
        <v>0</v>
      </c>
      <c r="BU340" s="41">
        <f t="shared" si="445"/>
        <v>0</v>
      </c>
      <c r="BV340" s="41">
        <f t="shared" si="446"/>
        <v>0</v>
      </c>
      <c r="BW340" s="41">
        <f t="shared" si="447"/>
        <v>0</v>
      </c>
      <c r="BX340" s="41">
        <f t="shared" si="448"/>
        <v>0</v>
      </c>
      <c r="BY340" s="41">
        <f t="shared" ref="BY340:BY350" si="472">IF(AND((LEN(M340)&lt;&gt;BY$12),(M340&lt;&gt;""),($AD340=1),($C$5&lt;&gt;$C$2)),1,0)</f>
        <v>0</v>
      </c>
      <c r="BZ340" s="41">
        <f t="shared" si="449"/>
        <v>0</v>
      </c>
      <c r="CA340" s="41">
        <f t="shared" si="450"/>
        <v>0</v>
      </c>
      <c r="CB340" s="41">
        <f t="shared" si="451"/>
        <v>0</v>
      </c>
      <c r="CC340" s="41">
        <f t="shared" si="452"/>
        <v>0</v>
      </c>
      <c r="CD340" s="41">
        <f t="shared" si="453"/>
        <v>0</v>
      </c>
      <c r="CE340" s="41">
        <f t="shared" si="454"/>
        <v>0</v>
      </c>
      <c r="CF340" s="41">
        <f t="shared" si="455"/>
        <v>0</v>
      </c>
      <c r="CG340" s="21"/>
      <c r="CH340" s="50">
        <f t="shared" si="456"/>
        <v>0</v>
      </c>
      <c r="CI340" s="50">
        <f t="shared" si="457"/>
        <v>0</v>
      </c>
      <c r="CJ340" s="50">
        <f t="shared" si="458"/>
        <v>0</v>
      </c>
      <c r="CK340" s="50"/>
      <c r="CL340" s="41">
        <f t="shared" ca="1" si="459"/>
        <v>0</v>
      </c>
      <c r="CM340" s="34"/>
      <c r="CN340" s="41">
        <f t="shared" si="460"/>
        <v>0</v>
      </c>
      <c r="CO340" s="41">
        <f t="shared" si="461"/>
        <v>0</v>
      </c>
      <c r="CP340" s="41">
        <f t="shared" si="462"/>
        <v>0</v>
      </c>
      <c r="CQ340" s="41">
        <f t="shared" si="463"/>
        <v>0</v>
      </c>
      <c r="CR340" s="41">
        <f t="shared" si="464"/>
        <v>0</v>
      </c>
      <c r="CS340" s="34"/>
      <c r="CT340" s="41">
        <f t="shared" si="417"/>
        <v>0</v>
      </c>
      <c r="CU340" s="34"/>
      <c r="CV340" s="39"/>
    </row>
    <row r="341" spans="1:162" ht="21" x14ac:dyDescent="0.35">
      <c r="A341" s="57"/>
      <c r="B341" s="128"/>
      <c r="C341" s="105"/>
      <c r="D341" s="149"/>
      <c r="E341" s="149"/>
      <c r="F341" s="144"/>
      <c r="G341" s="145"/>
      <c r="H341" s="144"/>
      <c r="I341" s="132"/>
      <c r="J341" s="98"/>
      <c r="K341" s="98"/>
      <c r="L341" s="98"/>
      <c r="M341" s="99"/>
      <c r="N341" s="147"/>
      <c r="O341" s="148"/>
      <c r="P341" s="101"/>
      <c r="Q341" s="135"/>
      <c r="R341" s="135"/>
      <c r="S341" s="135"/>
      <c r="T341" s="100"/>
      <c r="U341" s="100"/>
      <c r="V341" s="137"/>
      <c r="W341" s="138"/>
      <c r="X341" s="128"/>
      <c r="Y341" s="128"/>
      <c r="Z341" s="146"/>
      <c r="AA341" s="160"/>
      <c r="AB341" s="27"/>
      <c r="AC341" s="34"/>
      <c r="AD341" s="41">
        <f t="shared" si="418"/>
        <v>0</v>
      </c>
      <c r="AE341" s="41">
        <f t="shared" si="419"/>
        <v>0</v>
      </c>
      <c r="AF341" s="41">
        <f t="shared" ca="1" si="420"/>
        <v>0</v>
      </c>
      <c r="AG341" s="41">
        <f t="shared" ca="1" si="421"/>
        <v>0</v>
      </c>
      <c r="AH341" s="34"/>
      <c r="AI341" s="109" t="str">
        <f t="shared" ref="AI341:AI350" si="473">IF($AD341=1,AI$18,"")</f>
        <v/>
      </c>
      <c r="AJ341" s="109">
        <f t="shared" si="422"/>
        <v>0</v>
      </c>
      <c r="AK341" s="109">
        <f t="shared" si="423"/>
        <v>0</v>
      </c>
      <c r="AL341" s="34"/>
      <c r="AM341" s="41">
        <f t="shared" si="424"/>
        <v>0</v>
      </c>
      <c r="AN341" s="41">
        <f t="shared" si="465"/>
        <v>0</v>
      </c>
      <c r="AO341" s="41">
        <f t="shared" si="425"/>
        <v>0</v>
      </c>
      <c r="AP341" s="41">
        <f t="shared" si="466"/>
        <v>0</v>
      </c>
      <c r="AQ341" s="41">
        <f t="shared" ca="1" si="426"/>
        <v>0</v>
      </c>
      <c r="AR341" s="41">
        <f t="shared" ca="1" si="467"/>
        <v>0</v>
      </c>
      <c r="AS341" s="41">
        <f t="shared" si="427"/>
        <v>0</v>
      </c>
      <c r="AT341" s="41">
        <f t="shared" si="468"/>
        <v>0</v>
      </c>
      <c r="AU341" s="41">
        <f t="shared" si="428"/>
        <v>0</v>
      </c>
      <c r="AV341" s="41">
        <f t="shared" si="469"/>
        <v>0</v>
      </c>
      <c r="AW341" s="34"/>
      <c r="AX341" s="34"/>
      <c r="AY341" s="41">
        <f t="shared" si="429"/>
        <v>0</v>
      </c>
      <c r="AZ341" s="41">
        <f t="shared" si="430"/>
        <v>0</v>
      </c>
      <c r="BA341" s="41">
        <f t="shared" ref="BA341:BA350" si="474">+IF(AND(($AD341=1),AND((D341&lt;&gt;""),(E341&lt;&gt;""))),0,+IF(AND(($AD341=1),OR((D341&lt;&gt;""),(E341&lt;&gt;""))),1,0))</f>
        <v>0</v>
      </c>
      <c r="BB341" s="41">
        <f t="shared" si="431"/>
        <v>0</v>
      </c>
      <c r="BC341" s="41">
        <f t="shared" si="432"/>
        <v>0</v>
      </c>
      <c r="BD341" s="34"/>
      <c r="BE341" s="41">
        <f t="shared" si="433"/>
        <v>0</v>
      </c>
      <c r="BF341" s="41">
        <f t="shared" si="434"/>
        <v>0</v>
      </c>
      <c r="BG341" s="41">
        <f t="shared" si="435"/>
        <v>0</v>
      </c>
      <c r="BH341" s="41">
        <f t="shared" si="436"/>
        <v>0</v>
      </c>
      <c r="BI341" s="41">
        <f t="shared" si="437"/>
        <v>0</v>
      </c>
      <c r="BJ341" s="41">
        <f t="shared" si="438"/>
        <v>0</v>
      </c>
      <c r="BK341" s="21"/>
      <c r="BL341" s="41">
        <f t="shared" si="470"/>
        <v>0</v>
      </c>
      <c r="BM341" s="41">
        <f t="shared" si="471"/>
        <v>0</v>
      </c>
      <c r="BN341" s="41">
        <f t="shared" si="439"/>
        <v>0</v>
      </c>
      <c r="BO341" s="41">
        <f t="shared" si="440"/>
        <v>0</v>
      </c>
      <c r="BP341" s="41">
        <f t="shared" si="441"/>
        <v>0</v>
      </c>
      <c r="BQ341" s="41">
        <f t="shared" si="442"/>
        <v>0</v>
      </c>
      <c r="BR341" s="41">
        <f t="shared" si="443"/>
        <v>0</v>
      </c>
      <c r="BS341" s="34"/>
      <c r="BT341" s="41">
        <f t="shared" si="444"/>
        <v>0</v>
      </c>
      <c r="BU341" s="41">
        <f t="shared" si="445"/>
        <v>0</v>
      </c>
      <c r="BV341" s="41">
        <f t="shared" si="446"/>
        <v>0</v>
      </c>
      <c r="BW341" s="41">
        <f t="shared" si="447"/>
        <v>0</v>
      </c>
      <c r="BX341" s="41">
        <f t="shared" si="448"/>
        <v>0</v>
      </c>
      <c r="BY341" s="41">
        <f t="shared" si="472"/>
        <v>0</v>
      </c>
      <c r="BZ341" s="41">
        <f t="shared" si="449"/>
        <v>0</v>
      </c>
      <c r="CA341" s="41">
        <f t="shared" si="450"/>
        <v>0</v>
      </c>
      <c r="CB341" s="41">
        <f t="shared" si="451"/>
        <v>0</v>
      </c>
      <c r="CC341" s="41">
        <f t="shared" si="452"/>
        <v>0</v>
      </c>
      <c r="CD341" s="41">
        <f t="shared" si="453"/>
        <v>0</v>
      </c>
      <c r="CE341" s="41">
        <f t="shared" si="454"/>
        <v>0</v>
      </c>
      <c r="CF341" s="41">
        <f t="shared" si="455"/>
        <v>0</v>
      </c>
      <c r="CG341" s="21"/>
      <c r="CH341" s="50">
        <f t="shared" si="456"/>
        <v>0</v>
      </c>
      <c r="CI341" s="50">
        <f t="shared" si="457"/>
        <v>0</v>
      </c>
      <c r="CJ341" s="50">
        <f t="shared" si="458"/>
        <v>0</v>
      </c>
      <c r="CK341" s="50"/>
      <c r="CL341" s="41">
        <f t="shared" ca="1" si="459"/>
        <v>0</v>
      </c>
      <c r="CM341" s="34"/>
      <c r="CN341" s="41">
        <f t="shared" si="460"/>
        <v>0</v>
      </c>
      <c r="CO341" s="41">
        <f t="shared" si="461"/>
        <v>0</v>
      </c>
      <c r="CP341" s="41">
        <f t="shared" si="462"/>
        <v>0</v>
      </c>
      <c r="CQ341" s="41">
        <f t="shared" si="463"/>
        <v>0</v>
      </c>
      <c r="CR341" s="41">
        <f t="shared" si="464"/>
        <v>0</v>
      </c>
      <c r="CS341" s="34"/>
      <c r="CT341" s="41">
        <f t="shared" si="417"/>
        <v>0</v>
      </c>
      <c r="CU341" s="34"/>
      <c r="CV341" s="39"/>
    </row>
    <row r="342" spans="1:162" ht="21" x14ac:dyDescent="0.35">
      <c r="A342" s="57"/>
      <c r="B342" s="128"/>
      <c r="C342" s="105"/>
      <c r="D342" s="149"/>
      <c r="E342" s="149"/>
      <c r="F342" s="144"/>
      <c r="G342" s="145"/>
      <c r="H342" s="144"/>
      <c r="I342" s="132"/>
      <c r="J342" s="98"/>
      <c r="K342" s="98"/>
      <c r="L342" s="98"/>
      <c r="M342" s="99"/>
      <c r="N342" s="147"/>
      <c r="O342" s="148"/>
      <c r="P342" s="101"/>
      <c r="Q342" s="135"/>
      <c r="R342" s="135"/>
      <c r="S342" s="135"/>
      <c r="T342" s="100"/>
      <c r="U342" s="100"/>
      <c r="V342" s="137"/>
      <c r="W342" s="138"/>
      <c r="X342" s="128"/>
      <c r="Y342" s="128"/>
      <c r="Z342" s="146"/>
      <c r="AA342" s="160"/>
      <c r="AB342" s="27"/>
      <c r="AC342" s="34"/>
      <c r="AD342" s="41">
        <f t="shared" si="418"/>
        <v>0</v>
      </c>
      <c r="AE342" s="41">
        <f t="shared" si="419"/>
        <v>0</v>
      </c>
      <c r="AF342" s="41">
        <f t="shared" ca="1" si="420"/>
        <v>0</v>
      </c>
      <c r="AG342" s="41">
        <f t="shared" ca="1" si="421"/>
        <v>0</v>
      </c>
      <c r="AH342" s="34"/>
      <c r="AI342" s="109" t="str">
        <f t="shared" si="473"/>
        <v/>
      </c>
      <c r="AJ342" s="109">
        <f t="shared" si="422"/>
        <v>0</v>
      </c>
      <c r="AK342" s="109">
        <f t="shared" si="423"/>
        <v>0</v>
      </c>
      <c r="AL342" s="34"/>
      <c r="AM342" s="41">
        <f t="shared" si="424"/>
        <v>0</v>
      </c>
      <c r="AN342" s="41">
        <f t="shared" si="465"/>
        <v>0</v>
      </c>
      <c r="AO342" s="41">
        <f t="shared" si="425"/>
        <v>0</v>
      </c>
      <c r="AP342" s="41">
        <f t="shared" si="466"/>
        <v>0</v>
      </c>
      <c r="AQ342" s="41">
        <f t="shared" ca="1" si="426"/>
        <v>0</v>
      </c>
      <c r="AR342" s="41">
        <f t="shared" ca="1" si="467"/>
        <v>0</v>
      </c>
      <c r="AS342" s="41">
        <f t="shared" si="427"/>
        <v>0</v>
      </c>
      <c r="AT342" s="41">
        <f t="shared" si="468"/>
        <v>0</v>
      </c>
      <c r="AU342" s="41">
        <f t="shared" si="428"/>
        <v>0</v>
      </c>
      <c r="AV342" s="41">
        <f t="shared" si="469"/>
        <v>0</v>
      </c>
      <c r="AW342" s="34"/>
      <c r="AX342" s="34"/>
      <c r="AY342" s="41">
        <f t="shared" si="429"/>
        <v>0</v>
      </c>
      <c r="AZ342" s="41">
        <f t="shared" si="430"/>
        <v>0</v>
      </c>
      <c r="BA342" s="41">
        <f t="shared" si="474"/>
        <v>0</v>
      </c>
      <c r="BB342" s="41">
        <f t="shared" si="431"/>
        <v>0</v>
      </c>
      <c r="BC342" s="41">
        <f t="shared" si="432"/>
        <v>0</v>
      </c>
      <c r="BD342" s="34"/>
      <c r="BE342" s="41">
        <f t="shared" si="433"/>
        <v>0</v>
      </c>
      <c r="BF342" s="41">
        <f t="shared" si="434"/>
        <v>0</v>
      </c>
      <c r="BG342" s="41">
        <f t="shared" si="435"/>
        <v>0</v>
      </c>
      <c r="BH342" s="41">
        <f t="shared" si="436"/>
        <v>0</v>
      </c>
      <c r="BI342" s="41">
        <f t="shared" si="437"/>
        <v>0</v>
      </c>
      <c r="BJ342" s="41">
        <f t="shared" si="438"/>
        <v>0</v>
      </c>
      <c r="BK342" s="21"/>
      <c r="BL342" s="41">
        <f t="shared" si="470"/>
        <v>0</v>
      </c>
      <c r="BM342" s="41">
        <f t="shared" si="471"/>
        <v>0</v>
      </c>
      <c r="BN342" s="41">
        <f t="shared" si="439"/>
        <v>0</v>
      </c>
      <c r="BO342" s="41">
        <f t="shared" si="440"/>
        <v>0</v>
      </c>
      <c r="BP342" s="41">
        <f t="shared" si="441"/>
        <v>0</v>
      </c>
      <c r="BQ342" s="41">
        <f t="shared" si="442"/>
        <v>0</v>
      </c>
      <c r="BR342" s="41">
        <f t="shared" si="443"/>
        <v>0</v>
      </c>
      <c r="BS342" s="34"/>
      <c r="BT342" s="41">
        <f t="shared" si="444"/>
        <v>0</v>
      </c>
      <c r="BU342" s="41">
        <f t="shared" si="445"/>
        <v>0</v>
      </c>
      <c r="BV342" s="41">
        <f t="shared" si="446"/>
        <v>0</v>
      </c>
      <c r="BW342" s="41">
        <f t="shared" si="447"/>
        <v>0</v>
      </c>
      <c r="BX342" s="41">
        <f t="shared" si="448"/>
        <v>0</v>
      </c>
      <c r="BY342" s="41">
        <f t="shared" si="472"/>
        <v>0</v>
      </c>
      <c r="BZ342" s="41">
        <f t="shared" si="449"/>
        <v>0</v>
      </c>
      <c r="CA342" s="41">
        <f t="shared" si="450"/>
        <v>0</v>
      </c>
      <c r="CB342" s="41">
        <f t="shared" si="451"/>
        <v>0</v>
      </c>
      <c r="CC342" s="41">
        <f t="shared" si="452"/>
        <v>0</v>
      </c>
      <c r="CD342" s="41">
        <f t="shared" si="453"/>
        <v>0</v>
      </c>
      <c r="CE342" s="41">
        <f t="shared" si="454"/>
        <v>0</v>
      </c>
      <c r="CF342" s="41">
        <f t="shared" si="455"/>
        <v>0</v>
      </c>
      <c r="CG342" s="21"/>
      <c r="CH342" s="50">
        <f t="shared" si="456"/>
        <v>0</v>
      </c>
      <c r="CI342" s="50">
        <f t="shared" si="457"/>
        <v>0</v>
      </c>
      <c r="CJ342" s="50">
        <f t="shared" si="458"/>
        <v>0</v>
      </c>
      <c r="CK342" s="50"/>
      <c r="CL342" s="41">
        <f t="shared" ca="1" si="459"/>
        <v>0</v>
      </c>
      <c r="CM342" s="34"/>
      <c r="CN342" s="41">
        <f t="shared" si="460"/>
        <v>0</v>
      </c>
      <c r="CO342" s="41">
        <f t="shared" si="461"/>
        <v>0</v>
      </c>
      <c r="CP342" s="41">
        <f t="shared" si="462"/>
        <v>0</v>
      </c>
      <c r="CQ342" s="41">
        <f t="shared" si="463"/>
        <v>0</v>
      </c>
      <c r="CR342" s="41">
        <f t="shared" si="464"/>
        <v>0</v>
      </c>
      <c r="CS342" s="34"/>
      <c r="CT342" s="41">
        <f t="shared" si="417"/>
        <v>0</v>
      </c>
      <c r="CU342" s="34"/>
      <c r="CV342" s="39"/>
    </row>
    <row r="343" spans="1:162" ht="21" x14ac:dyDescent="0.35">
      <c r="A343" s="57"/>
      <c r="B343" s="128"/>
      <c r="C343" s="105"/>
      <c r="D343" s="149"/>
      <c r="E343" s="149"/>
      <c r="F343" s="144"/>
      <c r="G343" s="145"/>
      <c r="H343" s="144"/>
      <c r="I343" s="132"/>
      <c r="J343" s="98"/>
      <c r="K343" s="98"/>
      <c r="L343" s="98"/>
      <c r="M343" s="99"/>
      <c r="N343" s="147"/>
      <c r="O343" s="148"/>
      <c r="P343" s="101"/>
      <c r="Q343" s="135"/>
      <c r="R343" s="135"/>
      <c r="S343" s="135"/>
      <c r="T343" s="100"/>
      <c r="U343" s="100"/>
      <c r="V343" s="137"/>
      <c r="W343" s="138"/>
      <c r="X343" s="128"/>
      <c r="Y343" s="128"/>
      <c r="Z343" s="146"/>
      <c r="AA343" s="160"/>
      <c r="AB343" s="27"/>
      <c r="AC343" s="34"/>
      <c r="AD343" s="41">
        <f t="shared" si="418"/>
        <v>0</v>
      </c>
      <c r="AE343" s="41">
        <f t="shared" si="419"/>
        <v>0</v>
      </c>
      <c r="AF343" s="41">
        <f t="shared" ca="1" si="420"/>
        <v>0</v>
      </c>
      <c r="AG343" s="41">
        <f t="shared" ca="1" si="421"/>
        <v>0</v>
      </c>
      <c r="AH343" s="34"/>
      <c r="AI343" s="109" t="str">
        <f t="shared" si="473"/>
        <v/>
      </c>
      <c r="AJ343" s="109">
        <f t="shared" si="422"/>
        <v>0</v>
      </c>
      <c r="AK343" s="109">
        <f t="shared" si="423"/>
        <v>0</v>
      </c>
      <c r="AL343" s="34"/>
      <c r="AM343" s="41">
        <f t="shared" si="424"/>
        <v>0</v>
      </c>
      <c r="AN343" s="41">
        <f t="shared" si="465"/>
        <v>0</v>
      </c>
      <c r="AO343" s="41">
        <f t="shared" si="425"/>
        <v>0</v>
      </c>
      <c r="AP343" s="41">
        <f t="shared" si="466"/>
        <v>0</v>
      </c>
      <c r="AQ343" s="41">
        <f t="shared" ca="1" si="426"/>
        <v>0</v>
      </c>
      <c r="AR343" s="41">
        <f t="shared" ca="1" si="467"/>
        <v>0</v>
      </c>
      <c r="AS343" s="41">
        <f t="shared" si="427"/>
        <v>0</v>
      </c>
      <c r="AT343" s="41">
        <f t="shared" si="468"/>
        <v>0</v>
      </c>
      <c r="AU343" s="41">
        <f t="shared" si="428"/>
        <v>0</v>
      </c>
      <c r="AV343" s="41">
        <f t="shared" si="469"/>
        <v>0</v>
      </c>
      <c r="AW343" s="34"/>
      <c r="AX343" s="34"/>
      <c r="AY343" s="41">
        <f t="shared" si="429"/>
        <v>0</v>
      </c>
      <c r="AZ343" s="41">
        <f t="shared" si="430"/>
        <v>0</v>
      </c>
      <c r="BA343" s="41">
        <f t="shared" si="474"/>
        <v>0</v>
      </c>
      <c r="BB343" s="41">
        <f t="shared" si="431"/>
        <v>0</v>
      </c>
      <c r="BC343" s="41">
        <f t="shared" si="432"/>
        <v>0</v>
      </c>
      <c r="BD343" s="34"/>
      <c r="BE343" s="41">
        <f t="shared" si="433"/>
        <v>0</v>
      </c>
      <c r="BF343" s="41">
        <f t="shared" si="434"/>
        <v>0</v>
      </c>
      <c r="BG343" s="41">
        <f t="shared" si="435"/>
        <v>0</v>
      </c>
      <c r="BH343" s="41">
        <f t="shared" si="436"/>
        <v>0</v>
      </c>
      <c r="BI343" s="41">
        <f t="shared" si="437"/>
        <v>0</v>
      </c>
      <c r="BJ343" s="41">
        <f t="shared" si="438"/>
        <v>0</v>
      </c>
      <c r="BK343" s="21"/>
      <c r="BL343" s="41">
        <f t="shared" si="470"/>
        <v>0</v>
      </c>
      <c r="BM343" s="41">
        <f t="shared" si="471"/>
        <v>0</v>
      </c>
      <c r="BN343" s="41">
        <f t="shared" si="439"/>
        <v>0</v>
      </c>
      <c r="BO343" s="41">
        <f t="shared" si="440"/>
        <v>0</v>
      </c>
      <c r="BP343" s="41">
        <f t="shared" si="441"/>
        <v>0</v>
      </c>
      <c r="BQ343" s="41">
        <f t="shared" si="442"/>
        <v>0</v>
      </c>
      <c r="BR343" s="41">
        <f t="shared" si="443"/>
        <v>0</v>
      </c>
      <c r="BS343" s="34"/>
      <c r="BT343" s="41">
        <f t="shared" si="444"/>
        <v>0</v>
      </c>
      <c r="BU343" s="41">
        <f t="shared" si="445"/>
        <v>0</v>
      </c>
      <c r="BV343" s="41">
        <f t="shared" si="446"/>
        <v>0</v>
      </c>
      <c r="BW343" s="41">
        <f t="shared" si="447"/>
        <v>0</v>
      </c>
      <c r="BX343" s="41">
        <f t="shared" si="448"/>
        <v>0</v>
      </c>
      <c r="BY343" s="41">
        <f t="shared" si="472"/>
        <v>0</v>
      </c>
      <c r="BZ343" s="41">
        <f t="shared" si="449"/>
        <v>0</v>
      </c>
      <c r="CA343" s="41">
        <f t="shared" si="450"/>
        <v>0</v>
      </c>
      <c r="CB343" s="41">
        <f t="shared" si="451"/>
        <v>0</v>
      </c>
      <c r="CC343" s="41">
        <f t="shared" si="452"/>
        <v>0</v>
      </c>
      <c r="CD343" s="41">
        <f t="shared" si="453"/>
        <v>0</v>
      </c>
      <c r="CE343" s="41">
        <f t="shared" si="454"/>
        <v>0</v>
      </c>
      <c r="CF343" s="41">
        <f t="shared" si="455"/>
        <v>0</v>
      </c>
      <c r="CG343" s="21"/>
      <c r="CH343" s="50">
        <f t="shared" si="456"/>
        <v>0</v>
      </c>
      <c r="CI343" s="50">
        <f t="shared" si="457"/>
        <v>0</v>
      </c>
      <c r="CJ343" s="50">
        <f t="shared" si="458"/>
        <v>0</v>
      </c>
      <c r="CK343" s="50"/>
      <c r="CL343" s="41">
        <f t="shared" ca="1" si="459"/>
        <v>0</v>
      </c>
      <c r="CM343" s="34"/>
      <c r="CN343" s="41">
        <f t="shared" si="460"/>
        <v>0</v>
      </c>
      <c r="CO343" s="41">
        <f t="shared" si="461"/>
        <v>0</v>
      </c>
      <c r="CP343" s="41">
        <f t="shared" si="462"/>
        <v>0</v>
      </c>
      <c r="CQ343" s="41">
        <f t="shared" si="463"/>
        <v>0</v>
      </c>
      <c r="CR343" s="41">
        <f t="shared" si="464"/>
        <v>0</v>
      </c>
      <c r="CS343" s="34"/>
      <c r="CT343" s="41">
        <f t="shared" si="417"/>
        <v>0</v>
      </c>
      <c r="CU343" s="34"/>
      <c r="CV343" s="39"/>
    </row>
    <row r="344" spans="1:162" ht="21" x14ac:dyDescent="0.35">
      <c r="A344" s="57"/>
      <c r="B344" s="128"/>
      <c r="C344" s="105"/>
      <c r="D344" s="149"/>
      <c r="E344" s="149"/>
      <c r="F344" s="144"/>
      <c r="G344" s="145"/>
      <c r="H344" s="144"/>
      <c r="I344" s="132"/>
      <c r="J344" s="98"/>
      <c r="K344" s="98"/>
      <c r="L344" s="98"/>
      <c r="M344" s="99"/>
      <c r="N344" s="147"/>
      <c r="O344" s="148"/>
      <c r="P344" s="101"/>
      <c r="Q344" s="135"/>
      <c r="R344" s="135"/>
      <c r="S344" s="135"/>
      <c r="T344" s="100"/>
      <c r="U344" s="100"/>
      <c r="V344" s="137"/>
      <c r="W344" s="138"/>
      <c r="X344" s="128"/>
      <c r="Y344" s="128"/>
      <c r="Z344" s="146"/>
      <c r="AA344" s="160"/>
      <c r="AB344" s="27"/>
      <c r="AC344" s="34"/>
      <c r="AD344" s="41">
        <f t="shared" si="418"/>
        <v>0</v>
      </c>
      <c r="AE344" s="41">
        <f t="shared" si="419"/>
        <v>0</v>
      </c>
      <c r="AF344" s="41">
        <f t="shared" ca="1" si="420"/>
        <v>0</v>
      </c>
      <c r="AG344" s="41">
        <f t="shared" ca="1" si="421"/>
        <v>0</v>
      </c>
      <c r="AH344" s="34"/>
      <c r="AI344" s="109" t="str">
        <f t="shared" si="473"/>
        <v/>
      </c>
      <c r="AJ344" s="109">
        <f t="shared" si="422"/>
        <v>0</v>
      </c>
      <c r="AK344" s="109">
        <f t="shared" si="423"/>
        <v>0</v>
      </c>
      <c r="AL344" s="34"/>
      <c r="AM344" s="41">
        <f t="shared" si="424"/>
        <v>0</v>
      </c>
      <c r="AN344" s="41">
        <f t="shared" si="465"/>
        <v>0</v>
      </c>
      <c r="AO344" s="41">
        <f t="shared" si="425"/>
        <v>0</v>
      </c>
      <c r="AP344" s="41">
        <f t="shared" si="466"/>
        <v>0</v>
      </c>
      <c r="AQ344" s="41">
        <f t="shared" ca="1" si="426"/>
        <v>0</v>
      </c>
      <c r="AR344" s="41">
        <f t="shared" ca="1" si="467"/>
        <v>0</v>
      </c>
      <c r="AS344" s="41">
        <f t="shared" si="427"/>
        <v>0</v>
      </c>
      <c r="AT344" s="41">
        <f t="shared" si="468"/>
        <v>0</v>
      </c>
      <c r="AU344" s="41">
        <f t="shared" si="428"/>
        <v>0</v>
      </c>
      <c r="AV344" s="41">
        <f t="shared" si="469"/>
        <v>0</v>
      </c>
      <c r="AW344" s="34"/>
      <c r="AX344" s="34"/>
      <c r="AY344" s="41">
        <f t="shared" si="429"/>
        <v>0</v>
      </c>
      <c r="AZ344" s="41">
        <f t="shared" si="430"/>
        <v>0</v>
      </c>
      <c r="BA344" s="41">
        <f t="shared" si="474"/>
        <v>0</v>
      </c>
      <c r="BB344" s="41">
        <f t="shared" si="431"/>
        <v>0</v>
      </c>
      <c r="BC344" s="41">
        <f t="shared" si="432"/>
        <v>0</v>
      </c>
      <c r="BD344" s="34"/>
      <c r="BE344" s="41">
        <f t="shared" si="433"/>
        <v>0</v>
      </c>
      <c r="BF344" s="41">
        <f t="shared" si="434"/>
        <v>0</v>
      </c>
      <c r="BG344" s="41">
        <f t="shared" si="435"/>
        <v>0</v>
      </c>
      <c r="BH344" s="41">
        <f t="shared" si="436"/>
        <v>0</v>
      </c>
      <c r="BI344" s="41">
        <f t="shared" si="437"/>
        <v>0</v>
      </c>
      <c r="BJ344" s="41">
        <f t="shared" si="438"/>
        <v>0</v>
      </c>
      <c r="BK344" s="21"/>
      <c r="BL344" s="41">
        <f t="shared" si="470"/>
        <v>0</v>
      </c>
      <c r="BM344" s="41">
        <f t="shared" si="471"/>
        <v>0</v>
      </c>
      <c r="BN344" s="41">
        <f t="shared" si="439"/>
        <v>0</v>
      </c>
      <c r="BO344" s="41">
        <f t="shared" si="440"/>
        <v>0</v>
      </c>
      <c r="BP344" s="41">
        <f t="shared" si="441"/>
        <v>0</v>
      </c>
      <c r="BQ344" s="41">
        <f t="shared" si="442"/>
        <v>0</v>
      </c>
      <c r="BR344" s="41">
        <f t="shared" si="443"/>
        <v>0</v>
      </c>
      <c r="BS344" s="34"/>
      <c r="BT344" s="41">
        <f t="shared" si="444"/>
        <v>0</v>
      </c>
      <c r="BU344" s="41">
        <f t="shared" si="445"/>
        <v>0</v>
      </c>
      <c r="BV344" s="41">
        <f t="shared" si="446"/>
        <v>0</v>
      </c>
      <c r="BW344" s="41">
        <f t="shared" si="447"/>
        <v>0</v>
      </c>
      <c r="BX344" s="41">
        <f t="shared" si="448"/>
        <v>0</v>
      </c>
      <c r="BY344" s="41">
        <f t="shared" si="472"/>
        <v>0</v>
      </c>
      <c r="BZ344" s="41">
        <f t="shared" si="449"/>
        <v>0</v>
      </c>
      <c r="CA344" s="41">
        <f t="shared" si="450"/>
        <v>0</v>
      </c>
      <c r="CB344" s="41">
        <f t="shared" si="451"/>
        <v>0</v>
      </c>
      <c r="CC344" s="41">
        <f t="shared" si="452"/>
        <v>0</v>
      </c>
      <c r="CD344" s="41">
        <f t="shared" si="453"/>
        <v>0</v>
      </c>
      <c r="CE344" s="41">
        <f t="shared" si="454"/>
        <v>0</v>
      </c>
      <c r="CF344" s="41">
        <f t="shared" si="455"/>
        <v>0</v>
      </c>
      <c r="CG344" s="21"/>
      <c r="CH344" s="50">
        <f t="shared" si="456"/>
        <v>0</v>
      </c>
      <c r="CI344" s="50">
        <f t="shared" si="457"/>
        <v>0</v>
      </c>
      <c r="CJ344" s="50">
        <f t="shared" si="458"/>
        <v>0</v>
      </c>
      <c r="CK344" s="50"/>
      <c r="CL344" s="41">
        <f t="shared" ca="1" si="459"/>
        <v>0</v>
      </c>
      <c r="CM344" s="34"/>
      <c r="CN344" s="41">
        <f t="shared" si="460"/>
        <v>0</v>
      </c>
      <c r="CO344" s="41">
        <f t="shared" si="461"/>
        <v>0</v>
      </c>
      <c r="CP344" s="41">
        <f t="shared" si="462"/>
        <v>0</v>
      </c>
      <c r="CQ344" s="41">
        <f t="shared" si="463"/>
        <v>0</v>
      </c>
      <c r="CR344" s="41">
        <f t="shared" si="464"/>
        <v>0</v>
      </c>
      <c r="CS344" s="34"/>
      <c r="CT344" s="41">
        <f t="shared" si="417"/>
        <v>0</v>
      </c>
      <c r="CU344" s="34"/>
      <c r="CV344" s="39"/>
    </row>
    <row r="345" spans="1:162" ht="21" x14ac:dyDescent="0.35">
      <c r="A345" s="57"/>
      <c r="B345" s="128"/>
      <c r="C345" s="105"/>
      <c r="D345" s="149"/>
      <c r="E345" s="149"/>
      <c r="F345" s="144"/>
      <c r="G345" s="145"/>
      <c r="H345" s="144"/>
      <c r="I345" s="132"/>
      <c r="J345" s="98"/>
      <c r="K345" s="98"/>
      <c r="L345" s="98"/>
      <c r="M345" s="99"/>
      <c r="N345" s="147"/>
      <c r="O345" s="148"/>
      <c r="P345" s="101"/>
      <c r="Q345" s="135"/>
      <c r="R345" s="135"/>
      <c r="S345" s="135"/>
      <c r="T345" s="100"/>
      <c r="U345" s="100"/>
      <c r="V345" s="137"/>
      <c r="W345" s="138"/>
      <c r="X345" s="128"/>
      <c r="Y345" s="128"/>
      <c r="Z345" s="146"/>
      <c r="AA345" s="160"/>
      <c r="AB345" s="27"/>
      <c r="AC345" s="34"/>
      <c r="AD345" s="41">
        <f t="shared" si="418"/>
        <v>0</v>
      </c>
      <c r="AE345" s="41">
        <f t="shared" si="419"/>
        <v>0</v>
      </c>
      <c r="AF345" s="41">
        <f t="shared" ca="1" si="420"/>
        <v>0</v>
      </c>
      <c r="AG345" s="41">
        <f t="shared" ca="1" si="421"/>
        <v>0</v>
      </c>
      <c r="AH345" s="34"/>
      <c r="AI345" s="109" t="str">
        <f t="shared" si="473"/>
        <v/>
      </c>
      <c r="AJ345" s="109">
        <f t="shared" si="422"/>
        <v>0</v>
      </c>
      <c r="AK345" s="109">
        <f t="shared" si="423"/>
        <v>0</v>
      </c>
      <c r="AL345" s="34"/>
      <c r="AM345" s="41">
        <f t="shared" si="424"/>
        <v>0</v>
      </c>
      <c r="AN345" s="41">
        <f t="shared" si="465"/>
        <v>0</v>
      </c>
      <c r="AO345" s="41">
        <f t="shared" si="425"/>
        <v>0</v>
      </c>
      <c r="AP345" s="41">
        <f t="shared" si="466"/>
        <v>0</v>
      </c>
      <c r="AQ345" s="41">
        <f t="shared" ca="1" si="426"/>
        <v>0</v>
      </c>
      <c r="AR345" s="41">
        <f t="shared" ca="1" si="467"/>
        <v>0</v>
      </c>
      <c r="AS345" s="41">
        <f t="shared" si="427"/>
        <v>0</v>
      </c>
      <c r="AT345" s="41">
        <f t="shared" si="468"/>
        <v>0</v>
      </c>
      <c r="AU345" s="41">
        <f t="shared" si="428"/>
        <v>0</v>
      </c>
      <c r="AV345" s="41">
        <f t="shared" si="469"/>
        <v>0</v>
      </c>
      <c r="AW345" s="34"/>
      <c r="AX345" s="34"/>
      <c r="AY345" s="41">
        <f t="shared" si="429"/>
        <v>0</v>
      </c>
      <c r="AZ345" s="41">
        <f t="shared" si="430"/>
        <v>0</v>
      </c>
      <c r="BA345" s="41">
        <f t="shared" si="474"/>
        <v>0</v>
      </c>
      <c r="BB345" s="41">
        <f t="shared" si="431"/>
        <v>0</v>
      </c>
      <c r="BC345" s="41">
        <f t="shared" si="432"/>
        <v>0</v>
      </c>
      <c r="BD345" s="34"/>
      <c r="BE345" s="41">
        <f t="shared" si="433"/>
        <v>0</v>
      </c>
      <c r="BF345" s="41">
        <f t="shared" si="434"/>
        <v>0</v>
      </c>
      <c r="BG345" s="41">
        <f t="shared" si="435"/>
        <v>0</v>
      </c>
      <c r="BH345" s="41">
        <f t="shared" si="436"/>
        <v>0</v>
      </c>
      <c r="BI345" s="41">
        <f t="shared" si="437"/>
        <v>0</v>
      </c>
      <c r="BJ345" s="41">
        <f t="shared" si="438"/>
        <v>0</v>
      </c>
      <c r="BK345" s="21"/>
      <c r="BL345" s="41">
        <f t="shared" si="470"/>
        <v>0</v>
      </c>
      <c r="BM345" s="41">
        <f t="shared" si="471"/>
        <v>0</v>
      </c>
      <c r="BN345" s="41">
        <f t="shared" si="439"/>
        <v>0</v>
      </c>
      <c r="BO345" s="41">
        <f t="shared" si="440"/>
        <v>0</v>
      </c>
      <c r="BP345" s="41">
        <f t="shared" si="441"/>
        <v>0</v>
      </c>
      <c r="BQ345" s="41">
        <f t="shared" si="442"/>
        <v>0</v>
      </c>
      <c r="BR345" s="41">
        <f t="shared" si="443"/>
        <v>0</v>
      </c>
      <c r="BS345" s="34"/>
      <c r="BT345" s="41">
        <f t="shared" si="444"/>
        <v>0</v>
      </c>
      <c r="BU345" s="41">
        <f t="shared" si="445"/>
        <v>0</v>
      </c>
      <c r="BV345" s="41">
        <f t="shared" si="446"/>
        <v>0</v>
      </c>
      <c r="BW345" s="41">
        <f t="shared" si="447"/>
        <v>0</v>
      </c>
      <c r="BX345" s="41">
        <f t="shared" si="448"/>
        <v>0</v>
      </c>
      <c r="BY345" s="41">
        <f t="shared" si="472"/>
        <v>0</v>
      </c>
      <c r="BZ345" s="41">
        <f t="shared" si="449"/>
        <v>0</v>
      </c>
      <c r="CA345" s="41">
        <f t="shared" si="450"/>
        <v>0</v>
      </c>
      <c r="CB345" s="41">
        <f t="shared" si="451"/>
        <v>0</v>
      </c>
      <c r="CC345" s="41">
        <f t="shared" si="452"/>
        <v>0</v>
      </c>
      <c r="CD345" s="41">
        <f t="shared" si="453"/>
        <v>0</v>
      </c>
      <c r="CE345" s="41">
        <f t="shared" si="454"/>
        <v>0</v>
      </c>
      <c r="CF345" s="41">
        <f t="shared" si="455"/>
        <v>0</v>
      </c>
      <c r="CG345" s="21"/>
      <c r="CH345" s="50">
        <f t="shared" si="456"/>
        <v>0</v>
      </c>
      <c r="CI345" s="50">
        <f t="shared" si="457"/>
        <v>0</v>
      </c>
      <c r="CJ345" s="50">
        <f t="shared" si="458"/>
        <v>0</v>
      </c>
      <c r="CK345" s="50"/>
      <c r="CL345" s="41">
        <f t="shared" ca="1" si="459"/>
        <v>0</v>
      </c>
      <c r="CM345" s="34"/>
      <c r="CN345" s="41">
        <f t="shared" si="460"/>
        <v>0</v>
      </c>
      <c r="CO345" s="41">
        <f t="shared" si="461"/>
        <v>0</v>
      </c>
      <c r="CP345" s="41">
        <f t="shared" si="462"/>
        <v>0</v>
      </c>
      <c r="CQ345" s="41">
        <f t="shared" si="463"/>
        <v>0</v>
      </c>
      <c r="CR345" s="41">
        <f t="shared" si="464"/>
        <v>0</v>
      </c>
      <c r="CS345" s="34"/>
      <c r="CT345" s="41">
        <f t="shared" ref="CT345:CT350" si="475">IF(A345="E",I345,0)</f>
        <v>0</v>
      </c>
      <c r="CU345" s="34"/>
      <c r="CV345" s="39"/>
    </row>
    <row r="346" spans="1:162" ht="21" x14ac:dyDescent="0.35">
      <c r="A346" s="57"/>
      <c r="B346" s="128"/>
      <c r="C346" s="105"/>
      <c r="D346" s="149"/>
      <c r="E346" s="149"/>
      <c r="F346" s="144"/>
      <c r="G346" s="145"/>
      <c r="H346" s="144"/>
      <c r="I346" s="132"/>
      <c r="J346" s="98"/>
      <c r="K346" s="98"/>
      <c r="L346" s="98"/>
      <c r="M346" s="99"/>
      <c r="N346" s="147"/>
      <c r="O346" s="148"/>
      <c r="P346" s="101"/>
      <c r="Q346" s="135"/>
      <c r="R346" s="135"/>
      <c r="S346" s="135"/>
      <c r="T346" s="100"/>
      <c r="U346" s="100"/>
      <c r="V346" s="137"/>
      <c r="W346" s="138"/>
      <c r="X346" s="128"/>
      <c r="Y346" s="128"/>
      <c r="Z346" s="146"/>
      <c r="AA346" s="160"/>
      <c r="AB346" s="27"/>
      <c r="AC346" s="34"/>
      <c r="AD346" s="41">
        <f t="shared" si="418"/>
        <v>0</v>
      </c>
      <c r="AE346" s="41">
        <f t="shared" si="419"/>
        <v>0</v>
      </c>
      <c r="AF346" s="41">
        <f t="shared" ca="1" si="420"/>
        <v>0</v>
      </c>
      <c r="AG346" s="41">
        <f t="shared" ca="1" si="421"/>
        <v>0</v>
      </c>
      <c r="AH346" s="34"/>
      <c r="AI346" s="109" t="str">
        <f t="shared" si="473"/>
        <v/>
      </c>
      <c r="AJ346" s="109">
        <f t="shared" si="422"/>
        <v>0</v>
      </c>
      <c r="AK346" s="109">
        <f t="shared" si="423"/>
        <v>0</v>
      </c>
      <c r="AL346" s="34"/>
      <c r="AM346" s="41">
        <f t="shared" si="424"/>
        <v>0</v>
      </c>
      <c r="AN346" s="41">
        <f t="shared" si="465"/>
        <v>0</v>
      </c>
      <c r="AO346" s="41">
        <f t="shared" si="425"/>
        <v>0</v>
      </c>
      <c r="AP346" s="41">
        <f t="shared" si="466"/>
        <v>0</v>
      </c>
      <c r="AQ346" s="41">
        <f t="shared" ca="1" si="426"/>
        <v>0</v>
      </c>
      <c r="AR346" s="41">
        <f t="shared" ca="1" si="467"/>
        <v>0</v>
      </c>
      <c r="AS346" s="41">
        <f t="shared" si="427"/>
        <v>0</v>
      </c>
      <c r="AT346" s="41">
        <f t="shared" si="468"/>
        <v>0</v>
      </c>
      <c r="AU346" s="41">
        <f t="shared" si="428"/>
        <v>0</v>
      </c>
      <c r="AV346" s="41">
        <f t="shared" si="469"/>
        <v>0</v>
      </c>
      <c r="AW346" s="34"/>
      <c r="AX346" s="34"/>
      <c r="AY346" s="41">
        <f t="shared" si="429"/>
        <v>0</v>
      </c>
      <c r="AZ346" s="41">
        <f t="shared" si="430"/>
        <v>0</v>
      </c>
      <c r="BA346" s="41">
        <f t="shared" si="474"/>
        <v>0</v>
      </c>
      <c r="BB346" s="41">
        <f t="shared" si="431"/>
        <v>0</v>
      </c>
      <c r="BC346" s="41">
        <f t="shared" si="432"/>
        <v>0</v>
      </c>
      <c r="BD346" s="34"/>
      <c r="BE346" s="41">
        <f t="shared" si="433"/>
        <v>0</v>
      </c>
      <c r="BF346" s="41">
        <f t="shared" si="434"/>
        <v>0</v>
      </c>
      <c r="BG346" s="41">
        <f t="shared" si="435"/>
        <v>0</v>
      </c>
      <c r="BH346" s="41">
        <f t="shared" si="436"/>
        <v>0</v>
      </c>
      <c r="BI346" s="41">
        <f t="shared" si="437"/>
        <v>0</v>
      </c>
      <c r="BJ346" s="41">
        <f t="shared" si="438"/>
        <v>0</v>
      </c>
      <c r="BK346" s="21"/>
      <c r="BL346" s="41">
        <f t="shared" si="470"/>
        <v>0</v>
      </c>
      <c r="BM346" s="41">
        <f t="shared" si="471"/>
        <v>0</v>
      </c>
      <c r="BN346" s="41">
        <f t="shared" si="439"/>
        <v>0</v>
      </c>
      <c r="BO346" s="41">
        <f t="shared" si="440"/>
        <v>0</v>
      </c>
      <c r="BP346" s="41">
        <f t="shared" si="441"/>
        <v>0</v>
      </c>
      <c r="BQ346" s="41">
        <f t="shared" si="442"/>
        <v>0</v>
      </c>
      <c r="BR346" s="41">
        <f t="shared" si="443"/>
        <v>0</v>
      </c>
      <c r="BS346" s="34"/>
      <c r="BT346" s="41">
        <f t="shared" si="444"/>
        <v>0</v>
      </c>
      <c r="BU346" s="41">
        <f t="shared" si="445"/>
        <v>0</v>
      </c>
      <c r="BV346" s="41">
        <f t="shared" si="446"/>
        <v>0</v>
      </c>
      <c r="BW346" s="41">
        <f t="shared" si="447"/>
        <v>0</v>
      </c>
      <c r="BX346" s="41">
        <f t="shared" si="448"/>
        <v>0</v>
      </c>
      <c r="BY346" s="41">
        <f t="shared" si="472"/>
        <v>0</v>
      </c>
      <c r="BZ346" s="41">
        <f t="shared" si="449"/>
        <v>0</v>
      </c>
      <c r="CA346" s="41">
        <f t="shared" si="450"/>
        <v>0</v>
      </c>
      <c r="CB346" s="41">
        <f t="shared" si="451"/>
        <v>0</v>
      </c>
      <c r="CC346" s="41">
        <f t="shared" si="452"/>
        <v>0</v>
      </c>
      <c r="CD346" s="41">
        <f t="shared" si="453"/>
        <v>0</v>
      </c>
      <c r="CE346" s="41">
        <f t="shared" si="454"/>
        <v>0</v>
      </c>
      <c r="CF346" s="41">
        <f t="shared" si="455"/>
        <v>0</v>
      </c>
      <c r="CG346" s="21"/>
      <c r="CH346" s="50">
        <f t="shared" si="456"/>
        <v>0</v>
      </c>
      <c r="CI346" s="50">
        <f t="shared" si="457"/>
        <v>0</v>
      </c>
      <c r="CJ346" s="50">
        <f t="shared" si="458"/>
        <v>0</v>
      </c>
      <c r="CK346" s="50"/>
      <c r="CL346" s="41">
        <f t="shared" ca="1" si="459"/>
        <v>0</v>
      </c>
      <c r="CM346" s="34"/>
      <c r="CN346" s="41">
        <f t="shared" si="460"/>
        <v>0</v>
      </c>
      <c r="CO346" s="41">
        <f t="shared" si="461"/>
        <v>0</v>
      </c>
      <c r="CP346" s="41">
        <f t="shared" si="462"/>
        <v>0</v>
      </c>
      <c r="CQ346" s="41">
        <f t="shared" si="463"/>
        <v>0</v>
      </c>
      <c r="CR346" s="41">
        <f t="shared" si="464"/>
        <v>0</v>
      </c>
      <c r="CS346" s="34"/>
      <c r="CT346" s="41">
        <f t="shared" si="475"/>
        <v>0</v>
      </c>
      <c r="CU346" s="34"/>
      <c r="CV346" s="39"/>
    </row>
    <row r="347" spans="1:162" ht="21" x14ac:dyDescent="0.35">
      <c r="A347" s="57"/>
      <c r="B347" s="128"/>
      <c r="C347" s="105"/>
      <c r="D347" s="149"/>
      <c r="E347" s="149"/>
      <c r="F347" s="144"/>
      <c r="G347" s="145"/>
      <c r="H347" s="144"/>
      <c r="I347" s="132"/>
      <c r="J347" s="98"/>
      <c r="K347" s="98"/>
      <c r="L347" s="98"/>
      <c r="M347" s="99"/>
      <c r="N347" s="147"/>
      <c r="O347" s="148"/>
      <c r="P347" s="101"/>
      <c r="Q347" s="135"/>
      <c r="R347" s="135"/>
      <c r="S347" s="135"/>
      <c r="T347" s="100"/>
      <c r="U347" s="100"/>
      <c r="V347" s="137"/>
      <c r="W347" s="138"/>
      <c r="X347" s="128"/>
      <c r="Y347" s="128"/>
      <c r="Z347" s="146"/>
      <c r="AA347" s="160"/>
      <c r="AB347" s="27"/>
      <c r="AC347" s="34"/>
      <c r="AD347" s="41">
        <f t="shared" si="418"/>
        <v>0</v>
      </c>
      <c r="AE347" s="41">
        <f t="shared" si="419"/>
        <v>0</v>
      </c>
      <c r="AF347" s="41">
        <f t="shared" ca="1" si="420"/>
        <v>0</v>
      </c>
      <c r="AG347" s="41">
        <f t="shared" ca="1" si="421"/>
        <v>0</v>
      </c>
      <c r="AH347" s="34"/>
      <c r="AI347" s="109" t="str">
        <f t="shared" si="473"/>
        <v/>
      </c>
      <c r="AJ347" s="109">
        <f t="shared" si="422"/>
        <v>0</v>
      </c>
      <c r="AK347" s="109">
        <f t="shared" si="423"/>
        <v>0</v>
      </c>
      <c r="AL347" s="34"/>
      <c r="AM347" s="41">
        <f t="shared" si="424"/>
        <v>0</v>
      </c>
      <c r="AN347" s="41">
        <f t="shared" si="465"/>
        <v>0</v>
      </c>
      <c r="AO347" s="41">
        <f t="shared" si="425"/>
        <v>0</v>
      </c>
      <c r="AP347" s="41">
        <f t="shared" si="466"/>
        <v>0</v>
      </c>
      <c r="AQ347" s="41">
        <f t="shared" ca="1" si="426"/>
        <v>0</v>
      </c>
      <c r="AR347" s="41">
        <f t="shared" ca="1" si="467"/>
        <v>0</v>
      </c>
      <c r="AS347" s="41">
        <f t="shared" si="427"/>
        <v>0</v>
      </c>
      <c r="AT347" s="41">
        <f t="shared" si="468"/>
        <v>0</v>
      </c>
      <c r="AU347" s="41">
        <f t="shared" si="428"/>
        <v>0</v>
      </c>
      <c r="AV347" s="41">
        <f t="shared" si="469"/>
        <v>0</v>
      </c>
      <c r="AW347" s="34"/>
      <c r="AX347" s="34"/>
      <c r="AY347" s="41">
        <f t="shared" si="429"/>
        <v>0</v>
      </c>
      <c r="AZ347" s="41">
        <f t="shared" si="430"/>
        <v>0</v>
      </c>
      <c r="BA347" s="41">
        <f t="shared" si="474"/>
        <v>0</v>
      </c>
      <c r="BB347" s="41">
        <f t="shared" si="431"/>
        <v>0</v>
      </c>
      <c r="BC347" s="41">
        <f t="shared" si="432"/>
        <v>0</v>
      </c>
      <c r="BD347" s="34"/>
      <c r="BE347" s="41">
        <f t="shared" si="433"/>
        <v>0</v>
      </c>
      <c r="BF347" s="41">
        <f t="shared" si="434"/>
        <v>0</v>
      </c>
      <c r="BG347" s="41">
        <f t="shared" si="435"/>
        <v>0</v>
      </c>
      <c r="BH347" s="41">
        <f t="shared" si="436"/>
        <v>0</v>
      </c>
      <c r="BI347" s="41">
        <f t="shared" si="437"/>
        <v>0</v>
      </c>
      <c r="BJ347" s="41">
        <f t="shared" si="438"/>
        <v>0</v>
      </c>
      <c r="BK347" s="21"/>
      <c r="BL347" s="41">
        <f t="shared" si="470"/>
        <v>0</v>
      </c>
      <c r="BM347" s="41">
        <f t="shared" si="471"/>
        <v>0</v>
      </c>
      <c r="BN347" s="41">
        <f t="shared" si="439"/>
        <v>0</v>
      </c>
      <c r="BO347" s="41">
        <f t="shared" si="440"/>
        <v>0</v>
      </c>
      <c r="BP347" s="41">
        <f t="shared" si="441"/>
        <v>0</v>
      </c>
      <c r="BQ347" s="41">
        <f t="shared" si="442"/>
        <v>0</v>
      </c>
      <c r="BR347" s="41">
        <f t="shared" si="443"/>
        <v>0</v>
      </c>
      <c r="BS347" s="34"/>
      <c r="BT347" s="41">
        <f t="shared" si="444"/>
        <v>0</v>
      </c>
      <c r="BU347" s="41">
        <f t="shared" si="445"/>
        <v>0</v>
      </c>
      <c r="BV347" s="41">
        <f t="shared" si="446"/>
        <v>0</v>
      </c>
      <c r="BW347" s="41">
        <f t="shared" si="447"/>
        <v>0</v>
      </c>
      <c r="BX347" s="41">
        <f t="shared" si="448"/>
        <v>0</v>
      </c>
      <c r="BY347" s="41">
        <f t="shared" si="472"/>
        <v>0</v>
      </c>
      <c r="BZ347" s="41">
        <f t="shared" si="449"/>
        <v>0</v>
      </c>
      <c r="CA347" s="41">
        <f t="shared" si="450"/>
        <v>0</v>
      </c>
      <c r="CB347" s="41">
        <f t="shared" si="451"/>
        <v>0</v>
      </c>
      <c r="CC347" s="41">
        <f t="shared" si="452"/>
        <v>0</v>
      </c>
      <c r="CD347" s="41">
        <f t="shared" si="453"/>
        <v>0</v>
      </c>
      <c r="CE347" s="41">
        <f t="shared" si="454"/>
        <v>0</v>
      </c>
      <c r="CF347" s="41">
        <f t="shared" si="455"/>
        <v>0</v>
      </c>
      <c r="CG347" s="21"/>
      <c r="CH347" s="50">
        <f t="shared" si="456"/>
        <v>0</v>
      </c>
      <c r="CI347" s="50">
        <f t="shared" si="457"/>
        <v>0</v>
      </c>
      <c r="CJ347" s="50">
        <f t="shared" si="458"/>
        <v>0</v>
      </c>
      <c r="CK347" s="50"/>
      <c r="CL347" s="41">
        <f t="shared" ca="1" si="459"/>
        <v>0</v>
      </c>
      <c r="CM347" s="34"/>
      <c r="CN347" s="41">
        <f t="shared" si="460"/>
        <v>0</v>
      </c>
      <c r="CO347" s="41">
        <f t="shared" si="461"/>
        <v>0</v>
      </c>
      <c r="CP347" s="41">
        <f t="shared" si="462"/>
        <v>0</v>
      </c>
      <c r="CQ347" s="41">
        <f t="shared" si="463"/>
        <v>0</v>
      </c>
      <c r="CR347" s="41">
        <f t="shared" si="464"/>
        <v>0</v>
      </c>
      <c r="CS347" s="34"/>
      <c r="CT347" s="41">
        <f t="shared" si="475"/>
        <v>0</v>
      </c>
      <c r="CU347" s="34"/>
      <c r="CV347" s="39"/>
    </row>
    <row r="348" spans="1:162" ht="21" x14ac:dyDescent="0.35">
      <c r="A348" s="57"/>
      <c r="B348" s="128"/>
      <c r="C348" s="105"/>
      <c r="D348" s="149"/>
      <c r="E348" s="149"/>
      <c r="F348" s="144"/>
      <c r="G348" s="145"/>
      <c r="H348" s="144"/>
      <c r="I348" s="132"/>
      <c r="J348" s="98"/>
      <c r="K348" s="98"/>
      <c r="L348" s="98"/>
      <c r="M348" s="99"/>
      <c r="N348" s="147"/>
      <c r="O348" s="148"/>
      <c r="P348" s="101"/>
      <c r="Q348" s="135"/>
      <c r="R348" s="135"/>
      <c r="S348" s="135"/>
      <c r="T348" s="100"/>
      <c r="U348" s="100"/>
      <c r="V348" s="137"/>
      <c r="W348" s="138"/>
      <c r="X348" s="128"/>
      <c r="Y348" s="128"/>
      <c r="Z348" s="146"/>
      <c r="AA348" s="160"/>
      <c r="AB348" s="27"/>
      <c r="AC348" s="34"/>
      <c r="AD348" s="41">
        <f t="shared" si="418"/>
        <v>0</v>
      </c>
      <c r="AE348" s="41">
        <f t="shared" si="419"/>
        <v>0</v>
      </c>
      <c r="AF348" s="41">
        <f t="shared" ca="1" si="420"/>
        <v>0</v>
      </c>
      <c r="AG348" s="41">
        <f t="shared" ca="1" si="421"/>
        <v>0</v>
      </c>
      <c r="AH348" s="34"/>
      <c r="AI348" s="109" t="str">
        <f t="shared" si="473"/>
        <v/>
      </c>
      <c r="AJ348" s="109">
        <f t="shared" si="422"/>
        <v>0</v>
      </c>
      <c r="AK348" s="109">
        <f t="shared" si="423"/>
        <v>0</v>
      </c>
      <c r="AL348" s="34"/>
      <c r="AM348" s="41">
        <f t="shared" si="424"/>
        <v>0</v>
      </c>
      <c r="AN348" s="41">
        <f t="shared" si="465"/>
        <v>0</v>
      </c>
      <c r="AO348" s="41">
        <f t="shared" si="425"/>
        <v>0</v>
      </c>
      <c r="AP348" s="41">
        <f t="shared" si="466"/>
        <v>0</v>
      </c>
      <c r="AQ348" s="41">
        <f t="shared" ca="1" si="426"/>
        <v>0</v>
      </c>
      <c r="AR348" s="41">
        <f t="shared" ca="1" si="467"/>
        <v>0</v>
      </c>
      <c r="AS348" s="41">
        <f t="shared" si="427"/>
        <v>0</v>
      </c>
      <c r="AT348" s="41">
        <f t="shared" si="468"/>
        <v>0</v>
      </c>
      <c r="AU348" s="41">
        <f t="shared" si="428"/>
        <v>0</v>
      </c>
      <c r="AV348" s="41">
        <f t="shared" si="469"/>
        <v>0</v>
      </c>
      <c r="AW348" s="34"/>
      <c r="AX348" s="34"/>
      <c r="AY348" s="41">
        <f t="shared" si="429"/>
        <v>0</v>
      </c>
      <c r="AZ348" s="41">
        <f t="shared" si="430"/>
        <v>0</v>
      </c>
      <c r="BA348" s="41">
        <f t="shared" si="474"/>
        <v>0</v>
      </c>
      <c r="BB348" s="41">
        <f t="shared" si="431"/>
        <v>0</v>
      </c>
      <c r="BC348" s="41">
        <f t="shared" si="432"/>
        <v>0</v>
      </c>
      <c r="BD348" s="34"/>
      <c r="BE348" s="41">
        <f t="shared" si="433"/>
        <v>0</v>
      </c>
      <c r="BF348" s="41">
        <f t="shared" si="434"/>
        <v>0</v>
      </c>
      <c r="BG348" s="41">
        <f t="shared" si="435"/>
        <v>0</v>
      </c>
      <c r="BH348" s="41">
        <f t="shared" si="436"/>
        <v>0</v>
      </c>
      <c r="BI348" s="41">
        <f t="shared" si="437"/>
        <v>0</v>
      </c>
      <c r="BJ348" s="41">
        <f t="shared" si="438"/>
        <v>0</v>
      </c>
      <c r="BK348" s="21"/>
      <c r="BL348" s="41">
        <f t="shared" si="470"/>
        <v>0</v>
      </c>
      <c r="BM348" s="41">
        <f t="shared" si="471"/>
        <v>0</v>
      </c>
      <c r="BN348" s="41">
        <f t="shared" si="439"/>
        <v>0</v>
      </c>
      <c r="BO348" s="41">
        <f t="shared" si="440"/>
        <v>0</v>
      </c>
      <c r="BP348" s="41">
        <f t="shared" si="441"/>
        <v>0</v>
      </c>
      <c r="BQ348" s="41">
        <f t="shared" si="442"/>
        <v>0</v>
      </c>
      <c r="BR348" s="41">
        <f t="shared" si="443"/>
        <v>0</v>
      </c>
      <c r="BS348" s="34"/>
      <c r="BT348" s="41">
        <f t="shared" si="444"/>
        <v>0</v>
      </c>
      <c r="BU348" s="41">
        <f t="shared" si="445"/>
        <v>0</v>
      </c>
      <c r="BV348" s="41">
        <f t="shared" si="446"/>
        <v>0</v>
      </c>
      <c r="BW348" s="41">
        <f t="shared" si="447"/>
        <v>0</v>
      </c>
      <c r="BX348" s="41">
        <f t="shared" si="448"/>
        <v>0</v>
      </c>
      <c r="BY348" s="41">
        <f t="shared" si="472"/>
        <v>0</v>
      </c>
      <c r="BZ348" s="41">
        <f t="shared" si="449"/>
        <v>0</v>
      </c>
      <c r="CA348" s="41">
        <f t="shared" si="450"/>
        <v>0</v>
      </c>
      <c r="CB348" s="41">
        <f t="shared" si="451"/>
        <v>0</v>
      </c>
      <c r="CC348" s="41">
        <f t="shared" si="452"/>
        <v>0</v>
      </c>
      <c r="CD348" s="41">
        <f t="shared" si="453"/>
        <v>0</v>
      </c>
      <c r="CE348" s="41">
        <f t="shared" si="454"/>
        <v>0</v>
      </c>
      <c r="CF348" s="41">
        <f t="shared" si="455"/>
        <v>0</v>
      </c>
      <c r="CG348" s="21"/>
      <c r="CH348" s="50">
        <f t="shared" si="456"/>
        <v>0</v>
      </c>
      <c r="CI348" s="50">
        <f t="shared" si="457"/>
        <v>0</v>
      </c>
      <c r="CJ348" s="50">
        <f t="shared" si="458"/>
        <v>0</v>
      </c>
      <c r="CK348" s="50"/>
      <c r="CL348" s="41">
        <f t="shared" ca="1" si="459"/>
        <v>0</v>
      </c>
      <c r="CM348" s="34"/>
      <c r="CN348" s="41">
        <f t="shared" si="460"/>
        <v>0</v>
      </c>
      <c r="CO348" s="41">
        <f t="shared" si="461"/>
        <v>0</v>
      </c>
      <c r="CP348" s="41">
        <f t="shared" si="462"/>
        <v>0</v>
      </c>
      <c r="CQ348" s="41">
        <f t="shared" si="463"/>
        <v>0</v>
      </c>
      <c r="CR348" s="41">
        <f t="shared" si="464"/>
        <v>0</v>
      </c>
      <c r="CS348" s="34"/>
      <c r="CT348" s="41">
        <f t="shared" si="475"/>
        <v>0</v>
      </c>
      <c r="CU348" s="34"/>
      <c r="CV348" s="39"/>
    </row>
    <row r="349" spans="1:162" ht="21" x14ac:dyDescent="0.35">
      <c r="A349" s="57"/>
      <c r="B349" s="128"/>
      <c r="C349" s="105"/>
      <c r="D349" s="149"/>
      <c r="E349" s="149"/>
      <c r="F349" s="144"/>
      <c r="G349" s="145"/>
      <c r="H349" s="144"/>
      <c r="I349" s="132"/>
      <c r="J349" s="98"/>
      <c r="K349" s="98"/>
      <c r="L349" s="98"/>
      <c r="M349" s="99"/>
      <c r="N349" s="147"/>
      <c r="O349" s="148"/>
      <c r="P349" s="101"/>
      <c r="Q349" s="135"/>
      <c r="R349" s="135"/>
      <c r="S349" s="135"/>
      <c r="T349" s="100"/>
      <c r="U349" s="100"/>
      <c r="V349" s="137"/>
      <c r="W349" s="138"/>
      <c r="X349" s="128"/>
      <c r="Y349" s="128"/>
      <c r="Z349" s="146"/>
      <c r="AA349" s="160"/>
      <c r="AB349" s="27"/>
      <c r="AC349" s="34"/>
      <c r="AD349" s="41">
        <f t="shared" si="418"/>
        <v>0</v>
      </c>
      <c r="AE349" s="41">
        <f t="shared" si="419"/>
        <v>0</v>
      </c>
      <c r="AF349" s="41">
        <f t="shared" ca="1" si="420"/>
        <v>0</v>
      </c>
      <c r="AG349" s="41">
        <f t="shared" ca="1" si="421"/>
        <v>0</v>
      </c>
      <c r="AH349" s="34"/>
      <c r="AI349" s="109" t="str">
        <f t="shared" si="473"/>
        <v/>
      </c>
      <c r="AJ349" s="109">
        <f t="shared" si="422"/>
        <v>0</v>
      </c>
      <c r="AK349" s="109">
        <f t="shared" si="423"/>
        <v>0</v>
      </c>
      <c r="AL349" s="34"/>
      <c r="AM349" s="41">
        <f t="shared" si="424"/>
        <v>0</v>
      </c>
      <c r="AN349" s="41">
        <f t="shared" si="465"/>
        <v>0</v>
      </c>
      <c r="AO349" s="41">
        <f t="shared" si="425"/>
        <v>0</v>
      </c>
      <c r="AP349" s="41">
        <f t="shared" si="466"/>
        <v>0</v>
      </c>
      <c r="AQ349" s="41">
        <f t="shared" ca="1" si="426"/>
        <v>0</v>
      </c>
      <c r="AR349" s="41">
        <f t="shared" ca="1" si="467"/>
        <v>0</v>
      </c>
      <c r="AS349" s="41">
        <f t="shared" si="427"/>
        <v>0</v>
      </c>
      <c r="AT349" s="41">
        <f t="shared" si="468"/>
        <v>0</v>
      </c>
      <c r="AU349" s="41">
        <f t="shared" si="428"/>
        <v>0</v>
      </c>
      <c r="AV349" s="41">
        <f t="shared" si="469"/>
        <v>0</v>
      </c>
      <c r="AW349" s="34"/>
      <c r="AX349" s="34"/>
      <c r="AY349" s="41">
        <f t="shared" si="429"/>
        <v>0</v>
      </c>
      <c r="AZ349" s="41">
        <f t="shared" si="430"/>
        <v>0</v>
      </c>
      <c r="BA349" s="41">
        <f t="shared" si="474"/>
        <v>0</v>
      </c>
      <c r="BB349" s="41">
        <f t="shared" si="431"/>
        <v>0</v>
      </c>
      <c r="BC349" s="41">
        <f t="shared" si="432"/>
        <v>0</v>
      </c>
      <c r="BD349" s="34"/>
      <c r="BE349" s="41">
        <f t="shared" si="433"/>
        <v>0</v>
      </c>
      <c r="BF349" s="41">
        <f t="shared" si="434"/>
        <v>0</v>
      </c>
      <c r="BG349" s="41">
        <f t="shared" si="435"/>
        <v>0</v>
      </c>
      <c r="BH349" s="41">
        <f t="shared" si="436"/>
        <v>0</v>
      </c>
      <c r="BI349" s="41">
        <f t="shared" si="437"/>
        <v>0</v>
      </c>
      <c r="BJ349" s="41">
        <f t="shared" si="438"/>
        <v>0</v>
      </c>
      <c r="BK349" s="21"/>
      <c r="BL349" s="41">
        <f t="shared" si="470"/>
        <v>0</v>
      </c>
      <c r="BM349" s="41">
        <f t="shared" si="471"/>
        <v>0</v>
      </c>
      <c r="BN349" s="41">
        <f t="shared" si="439"/>
        <v>0</v>
      </c>
      <c r="BO349" s="41">
        <f t="shared" si="440"/>
        <v>0</v>
      </c>
      <c r="BP349" s="41">
        <f t="shared" si="441"/>
        <v>0</v>
      </c>
      <c r="BQ349" s="41">
        <f t="shared" si="442"/>
        <v>0</v>
      </c>
      <c r="BR349" s="41">
        <f t="shared" si="443"/>
        <v>0</v>
      </c>
      <c r="BS349" s="34"/>
      <c r="BT349" s="41">
        <f t="shared" si="444"/>
        <v>0</v>
      </c>
      <c r="BU349" s="41">
        <f t="shared" si="445"/>
        <v>0</v>
      </c>
      <c r="BV349" s="41">
        <f t="shared" si="446"/>
        <v>0</v>
      </c>
      <c r="BW349" s="41">
        <f t="shared" si="447"/>
        <v>0</v>
      </c>
      <c r="BX349" s="41">
        <f t="shared" si="448"/>
        <v>0</v>
      </c>
      <c r="BY349" s="41">
        <f t="shared" si="472"/>
        <v>0</v>
      </c>
      <c r="BZ349" s="41">
        <f t="shared" si="449"/>
        <v>0</v>
      </c>
      <c r="CA349" s="41">
        <f t="shared" si="450"/>
        <v>0</v>
      </c>
      <c r="CB349" s="41">
        <f t="shared" si="451"/>
        <v>0</v>
      </c>
      <c r="CC349" s="41">
        <f t="shared" si="452"/>
        <v>0</v>
      </c>
      <c r="CD349" s="41">
        <f t="shared" si="453"/>
        <v>0</v>
      </c>
      <c r="CE349" s="41">
        <f t="shared" si="454"/>
        <v>0</v>
      </c>
      <c r="CF349" s="41">
        <f t="shared" si="455"/>
        <v>0</v>
      </c>
      <c r="CG349" s="21"/>
      <c r="CH349" s="50">
        <f t="shared" si="456"/>
        <v>0</v>
      </c>
      <c r="CI349" s="50">
        <f t="shared" si="457"/>
        <v>0</v>
      </c>
      <c r="CJ349" s="50">
        <f t="shared" si="458"/>
        <v>0</v>
      </c>
      <c r="CK349" s="50"/>
      <c r="CL349" s="41">
        <f t="shared" ca="1" si="459"/>
        <v>0</v>
      </c>
      <c r="CM349" s="34"/>
      <c r="CN349" s="41">
        <f t="shared" si="460"/>
        <v>0</v>
      </c>
      <c r="CO349" s="41">
        <f t="shared" si="461"/>
        <v>0</v>
      </c>
      <c r="CP349" s="41">
        <f t="shared" si="462"/>
        <v>0</v>
      </c>
      <c r="CQ349" s="41">
        <f t="shared" si="463"/>
        <v>0</v>
      </c>
      <c r="CR349" s="41">
        <f t="shared" si="464"/>
        <v>0</v>
      </c>
      <c r="CS349" s="34"/>
      <c r="CT349" s="41">
        <f t="shared" si="475"/>
        <v>0</v>
      </c>
      <c r="CU349" s="34"/>
      <c r="CV349" s="39"/>
    </row>
    <row r="350" spans="1:162" ht="21" x14ac:dyDescent="0.35">
      <c r="A350" s="57"/>
      <c r="B350" s="128"/>
      <c r="C350" s="105"/>
      <c r="D350" s="149"/>
      <c r="E350" s="149"/>
      <c r="F350" s="144"/>
      <c r="G350" s="145"/>
      <c r="H350" s="144"/>
      <c r="I350" s="132"/>
      <c r="J350" s="98"/>
      <c r="K350" s="98"/>
      <c r="L350" s="98"/>
      <c r="M350" s="99"/>
      <c r="N350" s="147"/>
      <c r="O350" s="148"/>
      <c r="P350" s="101"/>
      <c r="Q350" s="135"/>
      <c r="R350" s="135"/>
      <c r="S350" s="135"/>
      <c r="T350" s="100"/>
      <c r="U350" s="100"/>
      <c r="V350" s="137"/>
      <c r="W350" s="138"/>
      <c r="X350" s="128"/>
      <c r="Y350" s="128"/>
      <c r="Z350" s="146"/>
      <c r="AA350" s="160"/>
      <c r="AB350" s="27"/>
      <c r="AC350" s="34"/>
      <c r="AD350" s="41">
        <f t="shared" si="418"/>
        <v>0</v>
      </c>
      <c r="AE350" s="41">
        <f t="shared" si="419"/>
        <v>0</v>
      </c>
      <c r="AF350" s="41">
        <f t="shared" ca="1" si="420"/>
        <v>0</v>
      </c>
      <c r="AG350" s="41">
        <f t="shared" ca="1" si="421"/>
        <v>0</v>
      </c>
      <c r="AH350" s="34"/>
      <c r="AI350" s="109" t="str">
        <f t="shared" si="473"/>
        <v/>
      </c>
      <c r="AJ350" s="109">
        <f t="shared" si="422"/>
        <v>0</v>
      </c>
      <c r="AK350" s="109">
        <f t="shared" si="423"/>
        <v>0</v>
      </c>
      <c r="AL350" s="34"/>
      <c r="AM350" s="41">
        <f t="shared" si="424"/>
        <v>0</v>
      </c>
      <c r="AN350" s="41">
        <f t="shared" si="465"/>
        <v>0</v>
      </c>
      <c r="AO350" s="41">
        <f t="shared" si="425"/>
        <v>0</v>
      </c>
      <c r="AP350" s="41">
        <f t="shared" si="466"/>
        <v>0</v>
      </c>
      <c r="AQ350" s="41">
        <f t="shared" ca="1" si="426"/>
        <v>0</v>
      </c>
      <c r="AR350" s="41">
        <f t="shared" ca="1" si="467"/>
        <v>0</v>
      </c>
      <c r="AS350" s="41">
        <f t="shared" si="427"/>
        <v>0</v>
      </c>
      <c r="AT350" s="41">
        <f t="shared" si="468"/>
        <v>0</v>
      </c>
      <c r="AU350" s="41">
        <f t="shared" si="428"/>
        <v>0</v>
      </c>
      <c r="AV350" s="41">
        <f t="shared" si="469"/>
        <v>0</v>
      </c>
      <c r="AW350" s="34"/>
      <c r="AX350" s="34"/>
      <c r="AY350" s="41">
        <f t="shared" si="429"/>
        <v>0</v>
      </c>
      <c r="AZ350" s="41">
        <f t="shared" si="430"/>
        <v>0</v>
      </c>
      <c r="BA350" s="41">
        <f t="shared" si="474"/>
        <v>0</v>
      </c>
      <c r="BB350" s="41">
        <f t="shared" si="431"/>
        <v>0</v>
      </c>
      <c r="BC350" s="41">
        <f t="shared" si="432"/>
        <v>0</v>
      </c>
      <c r="BD350" s="34"/>
      <c r="BE350" s="41">
        <f t="shared" si="433"/>
        <v>0</v>
      </c>
      <c r="BF350" s="41">
        <f t="shared" si="434"/>
        <v>0</v>
      </c>
      <c r="BG350" s="41">
        <f t="shared" si="435"/>
        <v>0</v>
      </c>
      <c r="BH350" s="41">
        <f t="shared" si="436"/>
        <v>0</v>
      </c>
      <c r="BI350" s="41">
        <f t="shared" si="437"/>
        <v>0</v>
      </c>
      <c r="BJ350" s="41">
        <f t="shared" si="438"/>
        <v>0</v>
      </c>
      <c r="BK350" s="21"/>
      <c r="BL350" s="41">
        <f t="shared" si="470"/>
        <v>0</v>
      </c>
      <c r="BM350" s="41">
        <f t="shared" si="471"/>
        <v>0</v>
      </c>
      <c r="BN350" s="41">
        <f t="shared" si="439"/>
        <v>0</v>
      </c>
      <c r="BO350" s="41">
        <f t="shared" si="440"/>
        <v>0</v>
      </c>
      <c r="BP350" s="41">
        <f t="shared" si="441"/>
        <v>0</v>
      </c>
      <c r="BQ350" s="41">
        <f t="shared" si="442"/>
        <v>0</v>
      </c>
      <c r="BR350" s="41">
        <f t="shared" si="443"/>
        <v>0</v>
      </c>
      <c r="BS350" s="34"/>
      <c r="BT350" s="41">
        <f t="shared" si="444"/>
        <v>0</v>
      </c>
      <c r="BU350" s="41">
        <f t="shared" si="445"/>
        <v>0</v>
      </c>
      <c r="BV350" s="41">
        <f t="shared" si="446"/>
        <v>0</v>
      </c>
      <c r="BW350" s="41">
        <f t="shared" si="447"/>
        <v>0</v>
      </c>
      <c r="BX350" s="41">
        <f t="shared" si="448"/>
        <v>0</v>
      </c>
      <c r="BY350" s="41">
        <f t="shared" si="472"/>
        <v>0</v>
      </c>
      <c r="BZ350" s="41">
        <f t="shared" si="449"/>
        <v>0</v>
      </c>
      <c r="CA350" s="41">
        <f t="shared" si="450"/>
        <v>0</v>
      </c>
      <c r="CB350" s="41">
        <f t="shared" si="451"/>
        <v>0</v>
      </c>
      <c r="CC350" s="41">
        <f t="shared" si="452"/>
        <v>0</v>
      </c>
      <c r="CD350" s="41">
        <f t="shared" si="453"/>
        <v>0</v>
      </c>
      <c r="CE350" s="41">
        <f t="shared" si="454"/>
        <v>0</v>
      </c>
      <c r="CF350" s="41">
        <f t="shared" si="455"/>
        <v>0</v>
      </c>
      <c r="CG350" s="21"/>
      <c r="CH350" s="50">
        <f t="shared" si="456"/>
        <v>0</v>
      </c>
      <c r="CI350" s="50">
        <f t="shared" si="457"/>
        <v>0</v>
      </c>
      <c r="CJ350" s="50">
        <f t="shared" si="458"/>
        <v>0</v>
      </c>
      <c r="CK350" s="50"/>
      <c r="CL350" s="41">
        <f t="shared" ca="1" si="459"/>
        <v>0</v>
      </c>
      <c r="CM350" s="34"/>
      <c r="CN350" s="41">
        <f t="shared" si="460"/>
        <v>0</v>
      </c>
      <c r="CO350" s="41">
        <f t="shared" si="461"/>
        <v>0</v>
      </c>
      <c r="CP350" s="41">
        <f t="shared" si="462"/>
        <v>0</v>
      </c>
      <c r="CQ350" s="41">
        <f t="shared" si="463"/>
        <v>0</v>
      </c>
      <c r="CR350" s="41">
        <f t="shared" si="464"/>
        <v>0</v>
      </c>
      <c r="CS350" s="34"/>
      <c r="CT350" s="41">
        <f t="shared" si="475"/>
        <v>0</v>
      </c>
      <c r="CU350" s="34"/>
      <c r="CV350" s="39"/>
    </row>
    <row r="351" spans="1:162" s="21" customFormat="1" ht="21" x14ac:dyDescent="0.35">
      <c r="A351" s="57"/>
      <c r="B351" s="128"/>
      <c r="C351" s="105"/>
      <c r="D351" s="149"/>
      <c r="E351" s="149"/>
      <c r="F351" s="144"/>
      <c r="G351" s="145"/>
      <c r="H351" s="144"/>
      <c r="I351" s="132"/>
      <c r="J351" s="98"/>
      <c r="K351" s="98"/>
      <c r="L351" s="98"/>
      <c r="M351" s="99"/>
      <c r="N351" s="147"/>
      <c r="O351" s="148"/>
      <c r="P351" s="101"/>
      <c r="Q351" s="135"/>
      <c r="R351" s="135"/>
      <c r="S351" s="135"/>
      <c r="T351" s="100"/>
      <c r="U351" s="100"/>
      <c r="V351" s="137"/>
      <c r="W351" s="138"/>
      <c r="X351" s="128"/>
      <c r="Y351" s="128"/>
      <c r="Z351" s="146"/>
      <c r="AA351" s="161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</row>
    <row r="352" spans="1:162" ht="21" x14ac:dyDescent="0.35">
      <c r="A352" s="179" t="s">
        <v>160</v>
      </c>
      <c r="B352" s="128"/>
      <c r="C352" s="105"/>
      <c r="D352" s="149"/>
      <c r="E352" s="149"/>
      <c r="F352" s="144"/>
      <c r="G352" s="145"/>
      <c r="H352" s="144"/>
      <c r="I352" s="132"/>
      <c r="J352" s="98"/>
      <c r="K352" s="98"/>
      <c r="L352" s="98"/>
      <c r="M352" s="99"/>
      <c r="N352" s="147" t="str">
        <f>+IF(AC20&gt;0,B20,"")</f>
        <v/>
      </c>
      <c r="O352" s="148"/>
      <c r="P352" s="101"/>
      <c r="Q352" s="135"/>
      <c r="R352" s="135"/>
      <c r="S352" s="135"/>
      <c r="T352" s="100"/>
      <c r="U352" s="100"/>
      <c r="V352" s="137"/>
      <c r="W352" s="138"/>
      <c r="X352" s="128"/>
      <c r="Y352" s="128"/>
      <c r="Z352" s="146"/>
    </row>
    <row r="353" spans="1:26" ht="21" x14ac:dyDescent="0.35">
      <c r="A353" s="57"/>
      <c r="B353" s="128"/>
      <c r="C353" s="105"/>
      <c r="D353" s="149"/>
      <c r="E353" s="149"/>
      <c r="F353" s="144"/>
      <c r="G353" s="145"/>
      <c r="H353" s="144"/>
      <c r="I353" s="132"/>
      <c r="J353" s="98"/>
      <c r="K353" s="98"/>
      <c r="L353" s="98"/>
      <c r="M353" s="99"/>
      <c r="N353" s="147"/>
      <c r="O353" s="148"/>
      <c r="P353" s="101"/>
      <c r="Q353" s="135"/>
      <c r="R353" s="135"/>
      <c r="S353" s="135"/>
      <c r="T353" s="100"/>
      <c r="U353" s="100"/>
      <c r="V353" s="137"/>
      <c r="W353" s="138"/>
      <c r="X353" s="128"/>
      <c r="Y353" s="128"/>
      <c r="Z353" s="146"/>
    </row>
    <row r="354" spans="1:26" ht="21" x14ac:dyDescent="0.35">
      <c r="A354" s="57"/>
      <c r="B354" s="128"/>
      <c r="C354" s="105"/>
      <c r="D354" s="149"/>
      <c r="E354" s="149"/>
      <c r="F354" s="144"/>
      <c r="G354" s="145"/>
      <c r="H354" s="144"/>
      <c r="I354" s="132"/>
      <c r="J354" s="98"/>
      <c r="K354" s="98"/>
      <c r="L354" s="98"/>
      <c r="M354" s="99"/>
      <c r="N354" s="147"/>
      <c r="O354" s="148"/>
      <c r="P354" s="101"/>
      <c r="Q354" s="135"/>
      <c r="R354" s="135"/>
      <c r="S354" s="135"/>
      <c r="T354" s="100"/>
      <c r="U354" s="100"/>
      <c r="V354" s="137"/>
      <c r="W354" s="138"/>
      <c r="X354" s="128"/>
      <c r="Y354" s="128"/>
      <c r="Z354" s="146"/>
    </row>
    <row r="355" spans="1:26" ht="21" x14ac:dyDescent="0.35">
      <c r="A355" s="57"/>
      <c r="B355" s="128"/>
      <c r="C355" s="105"/>
      <c r="D355" s="149"/>
      <c r="E355" s="149"/>
      <c r="F355" s="144"/>
      <c r="G355" s="145"/>
      <c r="H355" s="144"/>
      <c r="I355" s="132"/>
      <c r="J355" s="98"/>
      <c r="K355" s="98"/>
      <c r="L355" s="98"/>
      <c r="M355" s="99"/>
      <c r="N355" s="147"/>
      <c r="O355" s="148"/>
      <c r="P355" s="101"/>
      <c r="Q355" s="135"/>
      <c r="R355" s="135"/>
      <c r="S355" s="135"/>
      <c r="T355" s="100"/>
      <c r="U355" s="100"/>
      <c r="V355" s="137"/>
      <c r="W355" s="138"/>
      <c r="X355" s="128"/>
      <c r="Y355" s="128"/>
      <c r="Z355" s="146"/>
    </row>
    <row r="356" spans="1:26" ht="21" x14ac:dyDescent="0.35">
      <c r="A356" s="57"/>
      <c r="B356" s="128"/>
      <c r="C356" s="105"/>
      <c r="D356" s="149"/>
      <c r="E356" s="149"/>
      <c r="F356" s="144"/>
      <c r="G356" s="145"/>
      <c r="H356" s="144"/>
      <c r="I356" s="132"/>
      <c r="J356" s="98"/>
      <c r="K356" s="98"/>
      <c r="L356" s="98"/>
      <c r="M356" s="99"/>
      <c r="N356" s="147"/>
      <c r="O356" s="148"/>
      <c r="P356" s="101"/>
      <c r="Q356" s="135"/>
      <c r="R356" s="135"/>
      <c r="S356" s="135"/>
      <c r="T356" s="100"/>
      <c r="U356" s="100"/>
      <c r="V356" s="137"/>
      <c r="W356" s="138"/>
      <c r="X356" s="128"/>
      <c r="Y356" s="128"/>
      <c r="Z356" s="146"/>
    </row>
    <row r="357" spans="1:26" ht="21" x14ac:dyDescent="0.35">
      <c r="A357" s="57"/>
      <c r="B357" s="128"/>
      <c r="C357" s="105"/>
      <c r="D357" s="149"/>
      <c r="E357" s="149"/>
      <c r="F357" s="144"/>
      <c r="G357" s="145"/>
      <c r="H357" s="144"/>
      <c r="I357" s="132"/>
      <c r="J357" s="98"/>
      <c r="K357" s="98"/>
      <c r="L357" s="98"/>
      <c r="M357" s="99"/>
      <c r="N357" s="147"/>
      <c r="O357" s="148"/>
      <c r="P357" s="101"/>
      <c r="Q357" s="135"/>
      <c r="R357" s="135"/>
      <c r="S357" s="135"/>
      <c r="T357" s="100"/>
      <c r="U357" s="100"/>
      <c r="V357" s="137"/>
      <c r="W357" s="138"/>
      <c r="X357" s="128"/>
      <c r="Y357" s="128"/>
      <c r="Z357" s="146"/>
    </row>
    <row r="358" spans="1:26" ht="21" x14ac:dyDescent="0.35">
      <c r="A358" s="57"/>
      <c r="B358" s="128"/>
      <c r="C358" s="105"/>
      <c r="D358" s="149"/>
      <c r="E358" s="149"/>
      <c r="F358" s="144"/>
      <c r="G358" s="145"/>
      <c r="H358" s="144"/>
      <c r="I358" s="132"/>
      <c r="J358" s="98"/>
      <c r="K358" s="98"/>
      <c r="L358" s="98"/>
      <c r="M358" s="99"/>
      <c r="N358" s="147"/>
      <c r="O358" s="148"/>
      <c r="P358" s="101"/>
      <c r="Q358" s="135"/>
      <c r="R358" s="135"/>
      <c r="S358" s="135"/>
      <c r="T358" s="100"/>
      <c r="U358" s="100"/>
      <c r="V358" s="137"/>
      <c r="W358" s="138"/>
      <c r="X358" s="128"/>
      <c r="Y358" s="128"/>
      <c r="Z358" s="146"/>
    </row>
    <row r="359" spans="1:26" ht="21" x14ac:dyDescent="0.35">
      <c r="A359" s="57"/>
      <c r="B359" s="128"/>
      <c r="C359" s="105"/>
      <c r="D359" s="149"/>
      <c r="E359" s="149"/>
      <c r="F359" s="144"/>
      <c r="G359" s="145"/>
      <c r="H359" s="144"/>
      <c r="I359" s="132"/>
      <c r="J359" s="98"/>
      <c r="K359" s="98"/>
      <c r="L359" s="98"/>
      <c r="M359" s="99"/>
      <c r="N359" s="147"/>
      <c r="O359" s="148"/>
      <c r="P359" s="101"/>
      <c r="Q359" s="135"/>
      <c r="R359" s="135"/>
      <c r="S359" s="135"/>
      <c r="T359" s="100"/>
      <c r="U359" s="100"/>
      <c r="V359" s="137"/>
      <c r="W359" s="138"/>
      <c r="X359" s="128"/>
      <c r="Y359" s="128"/>
      <c r="Z359" s="146"/>
    </row>
    <row r="360" spans="1:26" ht="21" x14ac:dyDescent="0.35">
      <c r="A360" s="57"/>
      <c r="B360" s="128"/>
      <c r="C360" s="105"/>
      <c r="D360" s="149"/>
      <c r="E360" s="149"/>
      <c r="F360" s="144"/>
      <c r="G360" s="145"/>
      <c r="H360" s="144"/>
      <c r="I360" s="132"/>
      <c r="J360" s="98"/>
      <c r="K360" s="98"/>
      <c r="L360" s="98"/>
      <c r="M360" s="99"/>
      <c r="N360" s="147"/>
      <c r="O360" s="148"/>
      <c r="P360" s="101"/>
      <c r="Q360" s="135"/>
      <c r="R360" s="135"/>
      <c r="S360" s="135"/>
      <c r="T360" s="100"/>
      <c r="U360" s="100"/>
      <c r="V360" s="137"/>
      <c r="W360" s="138"/>
      <c r="X360" s="128"/>
      <c r="Y360" s="128"/>
      <c r="Z360" s="146"/>
    </row>
    <row r="361" spans="1:26" ht="21" x14ac:dyDescent="0.35">
      <c r="A361" s="57"/>
      <c r="B361" s="128"/>
      <c r="C361" s="105"/>
      <c r="D361" s="149"/>
      <c r="E361" s="149"/>
      <c r="F361" s="144"/>
      <c r="G361" s="145"/>
      <c r="H361" s="144"/>
      <c r="I361" s="132"/>
      <c r="J361" s="98"/>
      <c r="K361" s="98"/>
      <c r="L361" s="98"/>
      <c r="M361" s="99"/>
      <c r="N361" s="147"/>
      <c r="O361" s="148"/>
      <c r="P361" s="101"/>
      <c r="Q361" s="135"/>
      <c r="R361" s="135"/>
      <c r="S361" s="135"/>
      <c r="T361" s="100"/>
      <c r="U361" s="100"/>
      <c r="V361" s="137"/>
      <c r="W361" s="138"/>
      <c r="X361" s="128"/>
      <c r="Y361" s="128"/>
      <c r="Z361" s="146"/>
    </row>
    <row r="362" spans="1:26" ht="21" x14ac:dyDescent="0.35">
      <c r="A362" s="57"/>
      <c r="B362" s="128"/>
      <c r="C362" s="105"/>
      <c r="D362" s="149"/>
      <c r="E362" s="149"/>
      <c r="F362" s="144"/>
      <c r="G362" s="145"/>
      <c r="H362" s="144"/>
      <c r="I362" s="132"/>
      <c r="J362" s="98"/>
      <c r="K362" s="98"/>
      <c r="L362" s="98"/>
      <c r="M362" s="99"/>
      <c r="N362" s="147"/>
      <c r="O362" s="148"/>
      <c r="P362" s="101"/>
      <c r="Q362" s="135"/>
      <c r="R362" s="135"/>
      <c r="S362" s="135"/>
      <c r="T362" s="100"/>
      <c r="U362" s="100"/>
      <c r="V362" s="137"/>
      <c r="W362" s="138"/>
      <c r="X362" s="128"/>
      <c r="Y362" s="128"/>
      <c r="Z362" s="146"/>
    </row>
  </sheetData>
  <sheetProtection algorithmName="SHA-512" hashValue="146bWMTS1f/xFSxfDL6527Fzm6ddkHsoZE+Ou3AH0J2cC4TUCIY+suCsArz4iBxqGnBCbvGo4PbRBU8Iq78HaQ==" saltValue="g8gyixKoOoMP+lqjsyi4qA==" spinCount="100000" sheet="1" objects="1" scenarios="1" formatCells="0" formatColumns="0" formatRows="0" selectLockedCells="1" sort="0"/>
  <mergeCells count="18">
    <mergeCell ref="D8:E8"/>
    <mergeCell ref="E3:E4"/>
    <mergeCell ref="S3:V3"/>
    <mergeCell ref="S8:V8"/>
    <mergeCell ref="G11:H11"/>
    <mergeCell ref="J5:N5"/>
    <mergeCell ref="D6:E6"/>
    <mergeCell ref="D7:E7"/>
    <mergeCell ref="I14:L14"/>
    <mergeCell ref="J7:N7"/>
    <mergeCell ref="J8:N8"/>
    <mergeCell ref="J9:N9"/>
    <mergeCell ref="J6:N6"/>
    <mergeCell ref="J1:N1"/>
    <mergeCell ref="J2:N2"/>
    <mergeCell ref="J3:N3"/>
    <mergeCell ref="J4:N4"/>
    <mergeCell ref="D5:E5"/>
  </mergeCells>
  <phoneticPr fontId="2" type="noConversion"/>
  <conditionalFormatting sqref="CW49:CY49">
    <cfRule type="expression" dxfId="219" priority="163" stopIfTrue="1">
      <formula>DX49&lt;&gt;0</formula>
    </cfRule>
  </conditionalFormatting>
  <conditionalFormatting sqref="F16:H16">
    <cfRule type="expression" dxfId="218" priority="164" stopIfTrue="1">
      <formula>BU13&gt;0</formula>
    </cfRule>
    <cfRule type="cellIs" dxfId="217" priority="165" stopIfTrue="1" operator="equal">
      <formula>0</formula>
    </cfRule>
  </conditionalFormatting>
  <conditionalFormatting sqref="I16">
    <cfRule type="expression" dxfId="216" priority="166" stopIfTrue="1">
      <formula>+BX13&lt;&gt;0</formula>
    </cfRule>
    <cfRule type="cellIs" dxfId="215" priority="167" stopIfTrue="1" operator="equal">
      <formula>0</formula>
    </cfRule>
  </conditionalFormatting>
  <conditionalFormatting sqref="N16">
    <cfRule type="expression" dxfId="214" priority="168" stopIfTrue="1">
      <formula>+BY13&gt;0</formula>
    </cfRule>
    <cfRule type="cellIs" dxfId="213" priority="169" stopIfTrue="1" operator="equal">
      <formula>0</formula>
    </cfRule>
  </conditionalFormatting>
  <conditionalFormatting sqref="S16">
    <cfRule type="expression" dxfId="212" priority="170" stopIfTrue="1">
      <formula>+CA13&gt;0</formula>
    </cfRule>
    <cfRule type="cellIs" dxfId="211" priority="171" stopIfTrue="1" operator="equal">
      <formula>0</formula>
    </cfRule>
  </conditionalFormatting>
  <conditionalFormatting sqref="P16:R16">
    <cfRule type="expression" dxfId="210" priority="172" stopIfTrue="1">
      <formula>+CL13&gt;0</formula>
    </cfRule>
    <cfRule type="cellIs" dxfId="209" priority="173" stopIfTrue="1" operator="equal">
      <formula>0</formula>
    </cfRule>
  </conditionalFormatting>
  <conditionalFormatting sqref="W16:Y16">
    <cfRule type="expression" dxfId="208" priority="174" stopIfTrue="1">
      <formula>+CC13&gt;0</formula>
    </cfRule>
    <cfRule type="cellIs" dxfId="207" priority="175" stopIfTrue="1" operator="equal">
      <formula>0</formula>
    </cfRule>
  </conditionalFormatting>
  <conditionalFormatting sqref="V16">
    <cfRule type="expression" dxfId="206" priority="176" stopIfTrue="1">
      <formula>+CB13&gt;0</formula>
    </cfRule>
    <cfRule type="cellIs" dxfId="205" priority="177" stopIfTrue="1" operator="equal">
      <formula>0</formula>
    </cfRule>
  </conditionalFormatting>
  <conditionalFormatting sqref="O16">
    <cfRule type="expression" dxfId="204" priority="178" stopIfTrue="1">
      <formula>CF13&gt;0</formula>
    </cfRule>
    <cfRule type="cellIs" dxfId="203" priority="179" stopIfTrue="1" operator="equal">
      <formula>0</formula>
    </cfRule>
  </conditionalFormatting>
  <conditionalFormatting sqref="BI4:BI8">
    <cfRule type="expression" dxfId="202" priority="180" stopIfTrue="1">
      <formula>CR4&gt;0</formula>
    </cfRule>
    <cfRule type="expression" dxfId="201" priority="181" stopIfTrue="1">
      <formula>DT4&gt;0</formula>
    </cfRule>
    <cfRule type="expression" dxfId="200" priority="182" stopIfTrue="1">
      <formula>+DV4&gt;0</formula>
    </cfRule>
  </conditionalFormatting>
  <conditionalFormatting sqref="I2:I6 E10">
    <cfRule type="expression" dxfId="199" priority="183" stopIfTrue="1">
      <formula>+AND((F2=""),($C$5=""))</formula>
    </cfRule>
  </conditionalFormatting>
  <conditionalFormatting sqref="C15">
    <cfRule type="expression" dxfId="198" priority="184" stopIfTrue="1">
      <formula>AZ13&gt;0</formula>
    </cfRule>
    <cfRule type="expression" dxfId="197" priority="185" stopIfTrue="1">
      <formula>AND(($C$5="zz"),(C15=0))</formula>
    </cfRule>
    <cfRule type="cellIs" dxfId="196" priority="186" stopIfTrue="1" operator="equal">
      <formula>0</formula>
    </cfRule>
  </conditionalFormatting>
  <conditionalFormatting sqref="D13:E13">
    <cfRule type="cellIs" dxfId="195" priority="192" stopIfTrue="1" operator="equal">
      <formula>0</formula>
    </cfRule>
  </conditionalFormatting>
  <conditionalFormatting sqref="C13">
    <cfRule type="expression" dxfId="194" priority="193" stopIfTrue="1">
      <formula>+BC13&gt;0</formula>
    </cfRule>
    <cfRule type="expression" dxfId="193" priority="194" stopIfTrue="1">
      <formula>AND((C13=0),($C$5="zz"))</formula>
    </cfRule>
    <cfRule type="cellIs" dxfId="192" priority="195" stopIfTrue="1" operator="equal">
      <formula>0</formula>
    </cfRule>
  </conditionalFormatting>
  <conditionalFormatting sqref="M15">
    <cfRule type="expression" dxfId="191" priority="196" stopIfTrue="1">
      <formula>AND((LEFT(M15,5)="blank"),(BM13&gt;0))</formula>
    </cfRule>
    <cfRule type="expression" dxfId="190" priority="197" stopIfTrue="1">
      <formula>AND((LEFT(M15,4)="must"),(BL13&gt;0))</formula>
    </cfRule>
    <cfRule type="expression" dxfId="189" priority="198" stopIfTrue="1">
      <formula>AND((M15=0),($C$5="zz"))</formula>
    </cfRule>
  </conditionalFormatting>
  <conditionalFormatting sqref="B10">
    <cfRule type="expression" dxfId="188" priority="199" stopIfTrue="1">
      <formula>BL13&gt;0</formula>
    </cfRule>
    <cfRule type="expression" dxfId="187" priority="200" stopIfTrue="1">
      <formula>BM13&gt;0</formula>
    </cfRule>
  </conditionalFormatting>
  <conditionalFormatting sqref="I7">
    <cfRule type="expression" dxfId="186" priority="201" stopIfTrue="1">
      <formula>J7=""</formula>
    </cfRule>
  </conditionalFormatting>
  <conditionalFormatting sqref="C19">
    <cfRule type="expression" dxfId="185" priority="202" stopIfTrue="1">
      <formula>$BC19&gt;0</formula>
    </cfRule>
  </conditionalFormatting>
  <conditionalFormatting sqref="Y19">
    <cfRule type="expression" dxfId="184" priority="203" stopIfTrue="1">
      <formula>BR19&gt;0</formula>
    </cfRule>
    <cfRule type="expression" dxfId="183" priority="204" stopIfTrue="1">
      <formula>+CE19&gt;0</formula>
    </cfRule>
  </conditionalFormatting>
  <conditionalFormatting sqref="V19">
    <cfRule type="expression" dxfId="182" priority="205" stopIfTrue="1">
      <formula>BP19&gt;0</formula>
    </cfRule>
    <cfRule type="expression" dxfId="181" priority="206" stopIfTrue="1">
      <formula>+CB19&gt;0</formula>
    </cfRule>
  </conditionalFormatting>
  <conditionalFormatting sqref="Q19:S19">
    <cfRule type="expression" dxfId="180" priority="207" stopIfTrue="1">
      <formula>BM19&gt;0</formula>
    </cfRule>
    <cfRule type="expression" dxfId="179" priority="208" stopIfTrue="1">
      <formula>+BY19&gt;0</formula>
    </cfRule>
  </conditionalFormatting>
  <conditionalFormatting sqref="W19">
    <cfRule type="expression" dxfId="178" priority="209" stopIfTrue="1">
      <formula>+BQ19&gt;0</formula>
    </cfRule>
    <cfRule type="expression" dxfId="177" priority="210" stopIfTrue="1">
      <formula>+CC19&gt;0</formula>
    </cfRule>
  </conditionalFormatting>
  <conditionalFormatting sqref="I19">
    <cfRule type="expression" dxfId="176" priority="213" stopIfTrue="1">
      <formula>+BH19&gt;0</formula>
    </cfRule>
    <cfRule type="expression" dxfId="175" priority="214" stopIfTrue="1">
      <formula>+BX19&gt;0</formula>
    </cfRule>
  </conditionalFormatting>
  <conditionalFormatting sqref="D19:E19">
    <cfRule type="expression" dxfId="174" priority="218" stopIfTrue="1">
      <formula>$BC19&gt;0</formula>
    </cfRule>
  </conditionalFormatting>
  <conditionalFormatting sqref="F19:H19 H21:H64">
    <cfRule type="expression" dxfId="173" priority="220" stopIfTrue="1">
      <formula>+BE19&gt;0</formula>
    </cfRule>
    <cfRule type="expression" dxfId="172" priority="221" stopIfTrue="1">
      <formula>BU19&gt;0</formula>
    </cfRule>
  </conditionalFormatting>
  <conditionalFormatting sqref="M19">
    <cfRule type="expression" dxfId="171" priority="222" stopIfTrue="1">
      <formula>AND(($C$5&lt;&gt;""),(BM19&gt;0))</formula>
    </cfRule>
    <cfRule type="expression" dxfId="170" priority="223" stopIfTrue="1">
      <formula>AND(($C$5&lt;&gt;""),(BY19&gt;0))</formula>
    </cfRule>
    <cfRule type="expression" dxfId="169" priority="224" stopIfTrue="1">
      <formula>BL19&gt;0</formula>
    </cfRule>
  </conditionalFormatting>
  <conditionalFormatting sqref="CK19:CK33 CN19:CR350 AM19:AV350 AD19:AG350 BE19:BJ350 CL19:CL350 AY19:BC350 AI19:AK350 BL19:BR350 BT19:CF350">
    <cfRule type="cellIs" dxfId="168" priority="229" stopIfTrue="1" operator="equal">
      <formula>0</formula>
    </cfRule>
  </conditionalFormatting>
  <conditionalFormatting sqref="B19">
    <cfRule type="expression" dxfId="167" priority="211" stopIfTrue="1">
      <formula>CN19=1</formula>
    </cfRule>
    <cfRule type="expression" dxfId="166" priority="212" stopIfTrue="1">
      <formula>+BM19&gt;0</formula>
    </cfRule>
  </conditionalFormatting>
  <conditionalFormatting sqref="O19">
    <cfRule type="expression" dxfId="165" priority="215" stopIfTrue="1">
      <formula>CF19&gt;0</formula>
    </cfRule>
    <cfRule type="expression" dxfId="164" priority="216" stopIfTrue="1">
      <formula>AND(($C$5&lt;&gt;""),(BJ19&gt;0))</formula>
    </cfRule>
    <cfRule type="expression" dxfId="163" priority="217" stopIfTrue="1">
      <formula>CN19&gt;0</formula>
    </cfRule>
  </conditionalFormatting>
  <conditionalFormatting sqref="P19">
    <cfRule type="expression" dxfId="162" priority="225" stopIfTrue="1">
      <formula>BI19&gt;0</formula>
    </cfRule>
    <cfRule type="expression" dxfId="161" priority="226" stopIfTrue="1">
      <formula>CL19&gt;0</formula>
    </cfRule>
    <cfRule type="expression" dxfId="160" priority="227" stopIfTrue="1">
      <formula>+CN19&gt;0</formula>
    </cfRule>
  </conditionalFormatting>
  <conditionalFormatting sqref="F2">
    <cfRule type="cellIs" dxfId="159" priority="228" stopIfTrue="1" operator="greaterThan">
      <formula>""""""</formula>
    </cfRule>
  </conditionalFormatting>
  <conditionalFormatting sqref="O12">
    <cfRule type="cellIs" dxfId="158" priority="230" stopIfTrue="1" operator="notEqual">
      <formula>""""""</formula>
    </cfRule>
  </conditionalFormatting>
  <conditionalFormatting sqref="F15:I15 V15:Y15 N15 P15:S15">
    <cfRule type="cellIs" dxfId="157" priority="231" stopIfTrue="1" operator="greaterThan">
      <formula>0</formula>
    </cfRule>
    <cfRule type="expression" dxfId="156" priority="232" stopIfTrue="1">
      <formula>AND((F15=0),($C$5="zz"))</formula>
    </cfRule>
    <cfRule type="cellIs" dxfId="155" priority="233" stopIfTrue="1" operator="equal">
      <formula>0</formula>
    </cfRule>
  </conditionalFormatting>
  <conditionalFormatting sqref="O13">
    <cfRule type="cellIs" dxfId="154" priority="234" stopIfTrue="1" operator="greaterThan">
      <formula>""</formula>
    </cfRule>
    <cfRule type="expression" dxfId="153" priority="235" stopIfTrue="1">
      <formula>AND((O13=0),($C$5="zz"))</formula>
    </cfRule>
    <cfRule type="cellIs" dxfId="152" priority="236" stopIfTrue="1" operator="equal">
      <formula>0</formula>
    </cfRule>
  </conditionalFormatting>
  <conditionalFormatting sqref="O15">
    <cfRule type="cellIs" dxfId="151" priority="237" stopIfTrue="1" operator="greaterThan">
      <formula>0</formula>
    </cfRule>
    <cfRule type="expression" dxfId="150" priority="238" stopIfTrue="1">
      <formula>AND((O15=0),($C$5="zz"))</formula>
    </cfRule>
    <cfRule type="cellIs" dxfId="149" priority="239" stopIfTrue="1" operator="equal">
      <formula>0</formula>
    </cfRule>
  </conditionalFormatting>
  <conditionalFormatting sqref="P14:R14">
    <cfRule type="expression" dxfId="148" priority="240" stopIfTrue="1">
      <formula>AND((P14=0),($C$5="zz"))</formula>
    </cfRule>
    <cfRule type="cellIs" dxfId="147" priority="241" stopIfTrue="1" operator="equal">
      <formula>0</formula>
    </cfRule>
    <cfRule type="expression" dxfId="146" priority="242" stopIfTrue="1">
      <formula>LEFT(P14,4)="rang"</formula>
    </cfRule>
  </conditionalFormatting>
  <conditionalFormatting sqref="B4">
    <cfRule type="cellIs" dxfId="145" priority="243" stopIfTrue="1" operator="equal">
      <formula>0</formula>
    </cfRule>
    <cfRule type="cellIs" dxfId="144" priority="244" stopIfTrue="1" operator="notEqual">
      <formula>0</formula>
    </cfRule>
  </conditionalFormatting>
  <conditionalFormatting sqref="B5:B6 B2:B3">
    <cfRule type="cellIs" dxfId="143" priority="245" stopIfTrue="1" operator="greaterThan">
      <formula>0</formula>
    </cfRule>
    <cfRule type="cellIs" dxfId="142" priority="246" stopIfTrue="1" operator="equal">
      <formula>0</formula>
    </cfRule>
  </conditionalFormatting>
  <conditionalFormatting sqref="C11">
    <cfRule type="cellIs" dxfId="141" priority="247" stopIfTrue="1" operator="equal">
      <formula>0</formula>
    </cfRule>
  </conditionalFormatting>
  <conditionalFormatting sqref="B9">
    <cfRule type="cellIs" dxfId="140" priority="248" stopIfTrue="1" operator="greaterThan">
      <formula>""""""</formula>
    </cfRule>
    <cfRule type="cellIs" dxfId="139" priority="249" stopIfTrue="1" operator="equal">
      <formula>0</formula>
    </cfRule>
  </conditionalFormatting>
  <conditionalFormatting sqref="N19">
    <cfRule type="expression" dxfId="138" priority="250" stopIfTrue="1">
      <formula>#REF!&gt;0</formula>
    </cfRule>
  </conditionalFormatting>
  <conditionalFormatting sqref="J15:L15 T15:U15">
    <cfRule type="cellIs" dxfId="137" priority="251" stopIfTrue="1" operator="greaterThan">
      <formula>0</formula>
    </cfRule>
    <cfRule type="cellIs" dxfId="136" priority="252" stopIfTrue="1" operator="equal">
      <formula>0</formula>
    </cfRule>
  </conditionalFormatting>
  <conditionalFormatting sqref="M16">
    <cfRule type="cellIs" dxfId="135" priority="253" stopIfTrue="1" operator="greaterThan">
      <formula>0</formula>
    </cfRule>
    <cfRule type="cellIs" dxfId="134" priority="254" stopIfTrue="1" operator="equal">
      <formula>0</formula>
    </cfRule>
  </conditionalFormatting>
  <conditionalFormatting sqref="D4">
    <cfRule type="expression" dxfId="133" priority="255" stopIfTrue="1">
      <formula>$C$5="ZZ"</formula>
    </cfRule>
    <cfRule type="expression" dxfId="132" priority="256" stopIfTrue="1">
      <formula>$C$5&lt;&gt;"ZZ"</formula>
    </cfRule>
  </conditionalFormatting>
  <conditionalFormatting sqref="B18:H18">
    <cfRule type="cellIs" dxfId="131" priority="257" stopIfTrue="1" operator="notEqual">
      <formula>""""""</formula>
    </cfRule>
  </conditionalFormatting>
  <conditionalFormatting sqref="B8">
    <cfRule type="cellIs" dxfId="130" priority="258" stopIfTrue="1" operator="notEqual">
      <formula>0</formula>
    </cfRule>
    <cfRule type="cellIs" dxfId="129" priority="259" stopIfTrue="1" operator="equal">
      <formula>0</formula>
    </cfRule>
  </conditionalFormatting>
  <conditionalFormatting sqref="V14:Y14 M14:O14 S14 C14:I14">
    <cfRule type="expression" dxfId="128" priority="260" stopIfTrue="1">
      <formula>AND((C14=0),($C$5="zz"))</formula>
    </cfRule>
    <cfRule type="cellIs" dxfId="127" priority="261" stopIfTrue="1" operator="equal">
      <formula>0</formula>
    </cfRule>
    <cfRule type="expression" dxfId="126" priority="262" stopIfTrue="1">
      <formula>LEFT(C14,4)="size"</formula>
    </cfRule>
  </conditionalFormatting>
  <conditionalFormatting sqref="M13">
    <cfRule type="cellIs" dxfId="125" priority="263" stopIfTrue="1" operator="greaterThan">
      <formula>""""""</formula>
    </cfRule>
    <cfRule type="expression" dxfId="124" priority="264" stopIfTrue="1">
      <formula>AND((M13=0),($C$5="zz"))</formula>
    </cfRule>
    <cfRule type="cellIs" dxfId="123" priority="265" stopIfTrue="1" operator="equal">
      <formula>0</formula>
    </cfRule>
  </conditionalFormatting>
  <conditionalFormatting sqref="B7">
    <cfRule type="cellIs" dxfId="122" priority="266" stopIfTrue="1" operator="notEqual">
      <formula>0</formula>
    </cfRule>
    <cfRule type="cellIs" dxfId="121" priority="267" stopIfTrue="1" operator="equal">
      <formula>0</formula>
    </cfRule>
  </conditionalFormatting>
  <conditionalFormatting sqref="B11">
    <cfRule type="expression" dxfId="120" priority="268" stopIfTrue="1">
      <formula>LEFT(B11,5)="blank"</formula>
    </cfRule>
    <cfRule type="cellIs" dxfId="119" priority="269" stopIfTrue="1" operator="equal">
      <formula>0</formula>
    </cfRule>
  </conditionalFormatting>
  <conditionalFormatting sqref="F11">
    <cfRule type="expression" dxfId="118" priority="270" stopIfTrue="1">
      <formula>OR(($C$5="AP"),($C$5="zz"))</formula>
    </cfRule>
    <cfRule type="expression" dxfId="117" priority="271" stopIfTrue="1">
      <formula>$C$5=""</formula>
    </cfRule>
  </conditionalFormatting>
  <conditionalFormatting sqref="G11:H11">
    <cfRule type="expression" dxfId="116" priority="272" stopIfTrue="1">
      <formula>AND((G11=0),($C$5="zz"))</formula>
    </cfRule>
    <cfRule type="expression" dxfId="115" priority="273" stopIfTrue="1">
      <formula>LEFT(G11,4)="Last"</formula>
    </cfRule>
    <cfRule type="expression" dxfId="114" priority="274" stopIfTrue="1">
      <formula>LEFT(G11,3)="inv"</formula>
    </cfRule>
  </conditionalFormatting>
  <conditionalFormatting sqref="I9">
    <cfRule type="expression" dxfId="113" priority="275" stopIfTrue="1">
      <formula>+AND(($J$9=""),($C$5="AP"))</formula>
    </cfRule>
    <cfRule type="expression" dxfId="112" priority="276" stopIfTrue="1">
      <formula>OR(($C$5="AP"),($C$5="zz"))</formula>
    </cfRule>
  </conditionalFormatting>
  <conditionalFormatting sqref="B1">
    <cfRule type="cellIs" dxfId="111" priority="277" stopIfTrue="1" operator="equal">
      <formula>0</formula>
    </cfRule>
  </conditionalFormatting>
  <conditionalFormatting sqref="J9:N9">
    <cfRule type="expression" dxfId="110" priority="278" stopIfTrue="1">
      <formula>$C$5=""</formula>
    </cfRule>
    <cfRule type="expression" dxfId="109" priority="279" stopIfTrue="1">
      <formula>$C$5&lt;&gt;""</formula>
    </cfRule>
  </conditionalFormatting>
  <conditionalFormatting sqref="P13:R13">
    <cfRule type="expression" dxfId="108" priority="397" stopIfTrue="1">
      <formula>LEFT($P$13,4)="rang"</formula>
    </cfRule>
    <cfRule type="expression" dxfId="107" priority="398" stopIfTrue="1">
      <formula>LEFT($P$13,4)="Mult"</formula>
    </cfRule>
    <cfRule type="expression" dxfId="106" priority="399" stopIfTrue="1">
      <formula>AND((P13=0),($C$5="zz"))</formula>
    </cfRule>
  </conditionalFormatting>
  <conditionalFormatting sqref="C20">
    <cfRule type="expression" dxfId="105" priority="137" stopIfTrue="1">
      <formula>$BC20&gt;0</formula>
    </cfRule>
  </conditionalFormatting>
  <conditionalFormatting sqref="Q20:R64">
    <cfRule type="expression" dxfId="104" priority="142" stopIfTrue="1">
      <formula>BM20&gt;0</formula>
    </cfRule>
    <cfRule type="expression" dxfId="103" priority="143" stopIfTrue="1">
      <formula>+BY20&gt;0</formula>
    </cfRule>
  </conditionalFormatting>
  <conditionalFormatting sqref="D20:E20 E22:E121">
    <cfRule type="expression" dxfId="102" priority="120" stopIfTrue="1">
      <formula>$BT20&gt;0</formula>
    </cfRule>
    <cfRule type="expression" dxfId="101" priority="153" stopIfTrue="1">
      <formula>$BC20&gt;0</formula>
    </cfRule>
  </conditionalFormatting>
  <conditionalFormatting sqref="F20:H20">
    <cfRule type="expression" dxfId="100" priority="155" stopIfTrue="1">
      <formula>+BE20&gt;0</formula>
    </cfRule>
    <cfRule type="expression" dxfId="99" priority="156" stopIfTrue="1">
      <formula>BU20&gt;0</formula>
    </cfRule>
  </conditionalFormatting>
  <conditionalFormatting sqref="M20:M64">
    <cfRule type="expression" dxfId="98" priority="157" stopIfTrue="1">
      <formula>AND(($C$5&lt;&gt;""),(BM20&gt;0))</formula>
    </cfRule>
    <cfRule type="expression" dxfId="97" priority="158" stopIfTrue="1">
      <formula>AND(($C$5&lt;&gt;""),(BY20&gt;0))</formula>
    </cfRule>
    <cfRule type="expression" dxfId="96" priority="159" stopIfTrue="1">
      <formula>BL20&gt;0</formula>
    </cfRule>
  </conditionalFormatting>
  <conditionalFormatting sqref="O22:O64">
    <cfRule type="expression" dxfId="95" priority="150" stopIfTrue="1">
      <formula>CF22&gt;0</formula>
    </cfRule>
    <cfRule type="expression" dxfId="94" priority="151" stopIfTrue="1">
      <formula>AND(($C$5&lt;&gt;""),(BJ22&gt;0))</formula>
    </cfRule>
    <cfRule type="expression" dxfId="93" priority="152" stopIfTrue="1">
      <formula>CN22&gt;0</formula>
    </cfRule>
  </conditionalFormatting>
  <conditionalFormatting sqref="N20">
    <cfRule type="expression" dxfId="92" priority="133" stopIfTrue="1">
      <formula>CX20=1</formula>
    </cfRule>
    <cfRule type="expression" dxfId="91" priority="134" stopIfTrue="1">
      <formula>+BW20&gt;0</formula>
    </cfRule>
  </conditionalFormatting>
  <conditionalFormatting sqref="B20">
    <cfRule type="expression" dxfId="90" priority="131" stopIfTrue="1">
      <formula>CN20=1</formula>
    </cfRule>
    <cfRule type="expression" dxfId="89" priority="132" stopIfTrue="1">
      <formula>+BM20&gt;0</formula>
    </cfRule>
  </conditionalFormatting>
  <conditionalFormatting sqref="S20:S64">
    <cfRule type="expression" dxfId="88" priority="129" stopIfTrue="1">
      <formula>BO20&gt;0</formula>
    </cfRule>
    <cfRule type="expression" dxfId="87" priority="130" stopIfTrue="1">
      <formula>+CA20&gt;0</formula>
    </cfRule>
  </conditionalFormatting>
  <conditionalFormatting sqref="Y20:Y64">
    <cfRule type="expression" dxfId="86" priority="123" stopIfTrue="1">
      <formula>BR20&gt;0</formula>
    </cfRule>
    <cfRule type="expression" dxfId="85" priority="124" stopIfTrue="1">
      <formula>+CE20&gt;0</formula>
    </cfRule>
  </conditionalFormatting>
  <conditionalFormatting sqref="V20:V64">
    <cfRule type="expression" dxfId="84" priority="125" stopIfTrue="1">
      <formula>BP20&gt;0</formula>
    </cfRule>
    <cfRule type="expression" dxfId="83" priority="126" stopIfTrue="1">
      <formula>+CB20&gt;0</formula>
    </cfRule>
  </conditionalFormatting>
  <conditionalFormatting sqref="W20:W64">
    <cfRule type="expression" dxfId="82" priority="127" stopIfTrue="1">
      <formula>+BQ20&gt;0</formula>
    </cfRule>
    <cfRule type="expression" dxfId="81" priority="128" stopIfTrue="1">
      <formula>+CC20&gt;0</formula>
    </cfRule>
  </conditionalFormatting>
  <conditionalFormatting sqref="I20:I64">
    <cfRule type="expression" dxfId="80" priority="121" stopIfTrue="1">
      <formula>+BH20&gt;0</formula>
    </cfRule>
    <cfRule type="expression" dxfId="79" priority="122" stopIfTrue="1">
      <formula>+BX20&gt;0</formula>
    </cfRule>
  </conditionalFormatting>
  <conditionalFormatting sqref="D16:E16">
    <cfRule type="expression" dxfId="78" priority="400" stopIfTrue="1">
      <formula>BT13&gt;0</formula>
    </cfRule>
    <cfRule type="cellIs" dxfId="77" priority="401" stopIfTrue="1" operator="equal">
      <formula>0</formula>
    </cfRule>
  </conditionalFormatting>
  <conditionalFormatting sqref="E11">
    <cfRule type="expression" dxfId="76" priority="404" stopIfTrue="1">
      <formula>+AND((F11=""),($C$5=""))</formula>
    </cfRule>
  </conditionalFormatting>
  <conditionalFormatting sqref="D20">
    <cfRule type="expression" dxfId="75" priority="154" stopIfTrue="1">
      <formula>BT20&gt;0</formula>
    </cfRule>
  </conditionalFormatting>
  <conditionalFormatting sqref="C19:E19">
    <cfRule type="expression" dxfId="74" priority="219" stopIfTrue="1">
      <formula>BS19&gt;0</formula>
    </cfRule>
  </conditionalFormatting>
  <conditionalFormatting sqref="D15">
    <cfRule type="expression" dxfId="73" priority="187" stopIfTrue="1">
      <formula>BB13&gt;0</formula>
    </cfRule>
    <cfRule type="expression" dxfId="72" priority="188" stopIfTrue="1">
      <formula>AND((D15=0),($C$5="zz"))</formula>
    </cfRule>
    <cfRule type="cellIs" dxfId="71" priority="189" stopIfTrue="1" operator="equal">
      <formula>0</formula>
    </cfRule>
  </conditionalFormatting>
  <conditionalFormatting sqref="D13">
    <cfRule type="expression" dxfId="70" priority="190" stopIfTrue="1">
      <formula>BC13&gt;0</formula>
    </cfRule>
    <cfRule type="expression" dxfId="69" priority="191" stopIfTrue="1">
      <formula>AND((D13=0),($C$5="zz"))</formula>
    </cfRule>
  </conditionalFormatting>
  <conditionalFormatting sqref="CT19">
    <cfRule type="cellIs" dxfId="68" priority="118" stopIfTrue="1" operator="equal">
      <formula>0</formula>
    </cfRule>
  </conditionalFormatting>
  <conditionalFormatting sqref="CT20">
    <cfRule type="cellIs" dxfId="67" priority="117" stopIfTrue="1" operator="equal">
      <formula>0</formula>
    </cfRule>
  </conditionalFormatting>
  <conditionalFormatting sqref="CT21">
    <cfRule type="cellIs" dxfId="66" priority="116" stopIfTrue="1" operator="equal">
      <formula>0</formula>
    </cfRule>
  </conditionalFormatting>
  <conditionalFormatting sqref="CT22">
    <cfRule type="cellIs" dxfId="65" priority="115" stopIfTrue="1" operator="equal">
      <formula>0</formula>
    </cfRule>
  </conditionalFormatting>
  <conditionalFormatting sqref="CT23">
    <cfRule type="cellIs" dxfId="64" priority="114" stopIfTrue="1" operator="equal">
      <formula>0</formula>
    </cfRule>
  </conditionalFormatting>
  <conditionalFormatting sqref="CT24">
    <cfRule type="cellIs" dxfId="63" priority="113" stopIfTrue="1" operator="equal">
      <formula>0</formula>
    </cfRule>
  </conditionalFormatting>
  <conditionalFormatting sqref="CT25:CT350">
    <cfRule type="cellIs" dxfId="62" priority="112" stopIfTrue="1" operator="equal">
      <formula>0</formula>
    </cfRule>
  </conditionalFormatting>
  <conditionalFormatting sqref="C21:C64">
    <cfRule type="expression" dxfId="61" priority="66" stopIfTrue="1">
      <formula>$BC21&gt;0</formula>
    </cfRule>
  </conditionalFormatting>
  <conditionalFormatting sqref="E21">
    <cfRule type="expression" dxfId="60" priority="63" stopIfTrue="1">
      <formula>$BT21&gt;0</formula>
    </cfRule>
    <cfRule type="expression" dxfId="59" priority="67" stopIfTrue="1">
      <formula>$BC21&gt;0</formula>
    </cfRule>
  </conditionalFormatting>
  <conditionalFormatting sqref="F21:G64">
    <cfRule type="expression" dxfId="58" priority="69" stopIfTrue="1">
      <formula>+BE21&gt;0</formula>
    </cfRule>
    <cfRule type="expression" dxfId="57" priority="70" stopIfTrue="1">
      <formula>BU21&gt;0</formula>
    </cfRule>
  </conditionalFormatting>
  <conditionalFormatting sqref="B21:B64">
    <cfRule type="expression" dxfId="56" priority="64" stopIfTrue="1">
      <formula>CN21=1</formula>
    </cfRule>
    <cfRule type="expression" dxfId="55" priority="65" stopIfTrue="1">
      <formula>+BM21&gt;0</formula>
    </cfRule>
  </conditionalFormatting>
  <conditionalFormatting sqref="Q65:R362">
    <cfRule type="expression" dxfId="54" priority="50" stopIfTrue="1">
      <formula>BM65&gt;0</formula>
    </cfRule>
    <cfRule type="expression" dxfId="53" priority="51" stopIfTrue="1">
      <formula>+BY65&gt;0</formula>
    </cfRule>
  </conditionalFormatting>
  <conditionalFormatting sqref="H65:H362">
    <cfRule type="expression" dxfId="52" priority="55" stopIfTrue="1">
      <formula>+BG65&gt;0</formula>
    </cfRule>
    <cfRule type="expression" dxfId="51" priority="56" stopIfTrue="1">
      <formula>BW65&gt;0</formula>
    </cfRule>
  </conditionalFormatting>
  <conditionalFormatting sqref="M65:M362">
    <cfRule type="expression" dxfId="50" priority="57" stopIfTrue="1">
      <formula>AND(($C$5&lt;&gt;""),(BM65&gt;0))</formula>
    </cfRule>
    <cfRule type="expression" dxfId="49" priority="58" stopIfTrue="1">
      <formula>AND(($C$5&lt;&gt;""),(BY65&gt;0))</formula>
    </cfRule>
    <cfRule type="expression" dxfId="48" priority="59" stopIfTrue="1">
      <formula>BL65&gt;0</formula>
    </cfRule>
  </conditionalFormatting>
  <conditionalFormatting sqref="O65:O362">
    <cfRule type="expression" dxfId="47" priority="52" stopIfTrue="1">
      <formula>CF65&gt;0</formula>
    </cfRule>
    <cfRule type="expression" dxfId="46" priority="53" stopIfTrue="1">
      <formula>AND(($C$5&lt;&gt;""),(BJ65&gt;0))</formula>
    </cfRule>
    <cfRule type="expression" dxfId="45" priority="54" stopIfTrue="1">
      <formula>CN65&gt;0</formula>
    </cfRule>
  </conditionalFormatting>
  <conditionalFormatting sqref="P129:P362">
    <cfRule type="expression" dxfId="44" priority="60" stopIfTrue="1">
      <formula>BI129&gt;0</formula>
    </cfRule>
    <cfRule type="expression" dxfId="43" priority="61" stopIfTrue="1">
      <formula>CL129&gt;0</formula>
    </cfRule>
    <cfRule type="expression" dxfId="42" priority="62" stopIfTrue="1">
      <formula>+CN129&gt;0</formula>
    </cfRule>
  </conditionalFormatting>
  <conditionalFormatting sqref="N133:N362">
    <cfRule type="expression" dxfId="41" priority="48" stopIfTrue="1">
      <formula>CX133=1</formula>
    </cfRule>
    <cfRule type="expression" dxfId="40" priority="49" stopIfTrue="1">
      <formula>+BW133&gt;0</formula>
    </cfRule>
  </conditionalFormatting>
  <conditionalFormatting sqref="S65:S362">
    <cfRule type="expression" dxfId="39" priority="46" stopIfTrue="1">
      <formula>BO65&gt;0</formula>
    </cfRule>
    <cfRule type="expression" dxfId="38" priority="47" stopIfTrue="1">
      <formula>+CA65&gt;0</formula>
    </cfRule>
  </conditionalFormatting>
  <conditionalFormatting sqref="Y65:Y362">
    <cfRule type="expression" dxfId="37" priority="40" stopIfTrue="1">
      <formula>BR65&gt;0</formula>
    </cfRule>
    <cfRule type="expression" dxfId="36" priority="41" stopIfTrue="1">
      <formula>+CE65&gt;0</formula>
    </cfRule>
  </conditionalFormatting>
  <conditionalFormatting sqref="V65:V362">
    <cfRule type="expression" dxfId="35" priority="42" stopIfTrue="1">
      <formula>BP65&gt;0</formula>
    </cfRule>
    <cfRule type="expression" dxfId="34" priority="43" stopIfTrue="1">
      <formula>+CB65&gt;0</formula>
    </cfRule>
  </conditionalFormatting>
  <conditionalFormatting sqref="W65:W362">
    <cfRule type="expression" dxfId="33" priority="44" stopIfTrue="1">
      <formula>+BQ65&gt;0</formula>
    </cfRule>
    <cfRule type="expression" dxfId="32" priority="45" stopIfTrue="1">
      <formula>+CC65&gt;0</formula>
    </cfRule>
  </conditionalFormatting>
  <conditionalFormatting sqref="I65:I362">
    <cfRule type="expression" dxfId="31" priority="38" stopIfTrue="1">
      <formula>+BH65&gt;0</formula>
    </cfRule>
    <cfRule type="expression" dxfId="30" priority="39" stopIfTrue="1">
      <formula>+BX65&gt;0</formula>
    </cfRule>
  </conditionalFormatting>
  <conditionalFormatting sqref="C65:C362">
    <cfRule type="expression" dxfId="29" priority="33" stopIfTrue="1">
      <formula>$BC65&gt;0</formula>
    </cfRule>
  </conditionalFormatting>
  <conditionalFormatting sqref="D122:E362">
    <cfRule type="expression" dxfId="28" priority="30" stopIfTrue="1">
      <formula>$BT122&gt;0</formula>
    </cfRule>
    <cfRule type="expression" dxfId="27" priority="34" stopIfTrue="1">
      <formula>$BC122&gt;0</formula>
    </cfRule>
  </conditionalFormatting>
  <conditionalFormatting sqref="F65:G362">
    <cfRule type="expression" dxfId="26" priority="36" stopIfTrue="1">
      <formula>+BE65&gt;0</formula>
    </cfRule>
    <cfRule type="expression" dxfId="25" priority="37" stopIfTrue="1">
      <formula>BU65&gt;0</formula>
    </cfRule>
  </conditionalFormatting>
  <conditionalFormatting sqref="B65:B362">
    <cfRule type="expression" dxfId="24" priority="31" stopIfTrue="1">
      <formula>CN65=1</formula>
    </cfRule>
    <cfRule type="expression" dxfId="23" priority="32" stopIfTrue="1">
      <formula>+BM65&gt;0</formula>
    </cfRule>
  </conditionalFormatting>
  <conditionalFormatting sqref="D122:D362">
    <cfRule type="expression" dxfId="22" priority="35" stopIfTrue="1">
      <formula>BT122&gt;0</formula>
    </cfRule>
  </conditionalFormatting>
  <conditionalFormatting sqref="D120:D121">
    <cfRule type="expression" dxfId="21" priority="27" stopIfTrue="1">
      <formula>$BT120&gt;0</formula>
    </cfRule>
    <cfRule type="expression" dxfId="20" priority="28" stopIfTrue="1">
      <formula>$BC120&gt;0</formula>
    </cfRule>
  </conditionalFormatting>
  <conditionalFormatting sqref="D120:D121">
    <cfRule type="expression" dxfId="19" priority="29" stopIfTrue="1">
      <formula>BT120&gt;0</formula>
    </cfRule>
  </conditionalFormatting>
  <conditionalFormatting sqref="N21:N132">
    <cfRule type="expression" dxfId="18" priority="22" stopIfTrue="1">
      <formula>CX21=1</formula>
    </cfRule>
    <cfRule type="expression" dxfId="17" priority="23" stopIfTrue="1">
      <formula>+BW21&gt;0</formula>
    </cfRule>
  </conditionalFormatting>
  <conditionalFormatting sqref="O20">
    <cfRule type="expression" dxfId="16" priority="19" stopIfTrue="1">
      <formula>CF20&gt;0</formula>
    </cfRule>
    <cfRule type="expression" dxfId="15" priority="20" stopIfTrue="1">
      <formula>AND(($C$5&lt;&gt;""),(BJ20&gt;0))</formula>
    </cfRule>
    <cfRule type="expression" dxfId="14" priority="21" stopIfTrue="1">
      <formula>CN20&gt;0</formula>
    </cfRule>
  </conditionalFormatting>
  <conditionalFormatting sqref="O21">
    <cfRule type="expression" dxfId="13" priority="16" stopIfTrue="1">
      <formula>CF21&gt;0</formula>
    </cfRule>
    <cfRule type="expression" dxfId="12" priority="17" stopIfTrue="1">
      <formula>AND(($C$5&lt;&gt;""),(BJ21&gt;0))</formula>
    </cfRule>
    <cfRule type="expression" dxfId="11" priority="18" stopIfTrue="1">
      <formula>CN21&gt;0</formula>
    </cfRule>
  </conditionalFormatting>
  <conditionalFormatting sqref="P20:P128">
    <cfRule type="expression" dxfId="10" priority="7" stopIfTrue="1">
      <formula>BI20&gt;0</formula>
    </cfRule>
    <cfRule type="expression" dxfId="9" priority="8" stopIfTrue="1">
      <formula>CL20&gt;0</formula>
    </cfRule>
    <cfRule type="expression" dxfId="8" priority="9" stopIfTrue="1">
      <formula>+CN20&gt;0</formula>
    </cfRule>
  </conditionalFormatting>
  <conditionalFormatting sqref="D27:D119">
    <cfRule type="expression" dxfId="7" priority="4" stopIfTrue="1">
      <formula>$BT27&gt;0</formula>
    </cfRule>
    <cfRule type="expression" dxfId="6" priority="5" stopIfTrue="1">
      <formula>$BC27&gt;0</formula>
    </cfRule>
  </conditionalFormatting>
  <conditionalFormatting sqref="D27:D119">
    <cfRule type="expression" dxfId="5" priority="6" stopIfTrue="1">
      <formula>BT27&gt;0</formula>
    </cfRule>
  </conditionalFormatting>
  <conditionalFormatting sqref="D21:D26">
    <cfRule type="expression" dxfId="4" priority="1" stopIfTrue="1">
      <formula>$BT21&gt;0</formula>
    </cfRule>
    <cfRule type="expression" dxfId="3" priority="2" stopIfTrue="1">
      <formula>$BC21&gt;0</formula>
    </cfRule>
  </conditionalFormatting>
  <conditionalFormatting sqref="D21:D26">
    <cfRule type="expression" dxfId="2" priority="3" stopIfTrue="1">
      <formula>BT21&gt;0</formula>
    </cfRule>
  </conditionalFormatting>
  <dataValidations xWindow="200" yWindow="448" count="26">
    <dataValidation allowBlank="1" showErrorMessage="1" promptTitle="Payee's Address 3" prompt="Line 3 of Address (if needed)" sqref="CW72:CX79 T19:T362"/>
    <dataValidation allowBlank="1" showInputMessage="1" showErrorMessage="1" promptTitle="Comments" prompt="Data entered on this field will be printed on the check remittance" sqref="Z17"/>
    <dataValidation allowBlank="1" showErrorMessage="1" promptTitle="Comments" prompt="Data entered on this field will be printed on the check remittance" sqref="AA20 Z19:Z362"/>
    <dataValidation allowBlank="1" showInputMessage="1" showErrorMessage="1" promptTitle="BYU Vendor Number" prompt="If available" sqref="O11:R11 M17 Y1:Y13 V11:X11 Y363:Y65536"/>
    <dataValidation allowBlank="1" showInputMessage="1" showErrorMessage="1" promptTitle="Invoice Number" prompt="If available" sqref="O17"/>
    <dataValidation allowBlank="1" showInputMessage="1" showErrorMessage="1" promptTitle="Invoice Date" prompt="If available" sqref="P17:R17"/>
    <dataValidation allowBlank="1" showErrorMessage="1" promptTitle="Invoice Number" prompt="If available" sqref="O19:O362"/>
    <dataValidation allowBlank="1" showInputMessage="1" showErrorMessage="1" promptTitle="Payee's Address 1" prompt="Line 1 of address" sqref="S17"/>
    <dataValidation allowBlank="1" showInputMessage="1" showErrorMessage="1" promptTitle="Payee's Address 2" prompt="Line 2 of address (if needed)" sqref="T17"/>
    <dataValidation allowBlank="1" showInputMessage="1" showErrorMessage="1" promptTitle="Payee's Address 3" prompt="Line 3 of Address (if needed)" sqref="U17"/>
    <dataValidation type="list" allowBlank="1" showErrorMessage="1" sqref="J19:K362">
      <formula1>"Y"</formula1>
    </dataValidation>
    <dataValidation allowBlank="1" showInputMessage="1" showErrorMessage="1" promptTitle="Hold for Pickup" prompt="at D-148  ASB" sqref="J17"/>
    <dataValidation type="list" allowBlank="1" showInputMessage="1" showErrorMessage="1" sqref="L19:L362">
      <formula1>"Y"</formula1>
    </dataValidation>
    <dataValidation allowBlank="1" showInputMessage="1" showErrorMessage="1" promptTitle="Payee's Name" prompt="This is to whom the check is to be paid._x000a_First Last" sqref="N17"/>
    <dataValidation allowBlank="1" showInputMessage="1" showErrorMessage="1" promptTitle="Payee's Foreign Country" prompt="Type full foreign countries' name in comments.  This column will be filled in by AP." sqref="X17"/>
    <dataValidation allowBlank="1" showErrorMessage="1" promptTitle="Payee's Name" prompt="This is to whom the check is to be paid." sqref="M19:M362"/>
    <dataValidation allowBlank="1" showErrorMessage="1" promptTitle="Payee's Address 1" prompt="Line 1 of address" sqref="N19"/>
    <dataValidation allowBlank="1" showErrorMessage="1" promptTitle="Payee's Address 2" prompt="Line 2 of address (if needed)" sqref="S19:S362"/>
    <dataValidation allowBlank="1" showErrorMessage="1" promptTitle="BYU Vendor Number" prompt="If available" sqref="Y19:Y362"/>
    <dataValidation allowBlank="1" showInputMessage="1" showErrorMessage="1" promptTitle="Tax Identification Number" prompt="Social Security or Federal Tax ID_x000a_Enter for all transactions with a 1099 code" sqref="D17:E17"/>
    <dataValidation allowBlank="1" showInputMessage="1" showErrorMessage="1" promptTitle="Payment Type" prompt="Valid Payment Types are:_x000a_Award_x000a_Refund_x000a_Royalty" sqref="C17"/>
    <dataValidation allowBlank="1" showErrorMessage="1" errorTitle="1099 tax code" error="this is not a vaild tax code for 1099 voucher" sqref="D19:E362"/>
    <dataValidation type="date" operator="greaterThanOrEqual" allowBlank="1" showErrorMessage="1" errorTitle="inv date floor" error="Dates before Jan 1, 1900 are invalid" promptTitle="Invoice Date" prompt="Used as the payment date." sqref="P19:R362">
      <formula1>1</formula1>
    </dataValidation>
    <dataValidation type="list" allowBlank="1" showInputMessage="1" showErrorMessage="1" sqref="C5">
      <formula1>"AP,DEPT,zz"</formula1>
    </dataValidation>
    <dataValidation type="list" allowBlank="1" showInputMessage="1" showErrorMessage="1" errorTitle="Payment Type" error="Entry is not one of:_x000a_Award_x000a_Refund_x000a_Royalty" promptTitle="Payment Type" prompt="Valid values are:_x000a_Award_x000a_Refund_x000a_Royalty" sqref="C19:C362">
      <formula1>"Award, Refund, Royalty"</formula1>
    </dataValidation>
    <dataValidation allowBlank="1" showInputMessage="1" showErrorMessage="1" promptTitle="Check Attachment?" prompt="Send attachements to accountspayable@byu.edu" sqref="K17"/>
  </dataValidations>
  <pageMargins left="0.25" right="0.25" top="0.5" bottom="0.25" header="0.5" footer="0.25"/>
  <pageSetup scale="21" fitToWidth="2" fitToHeight="3" pageOrder="overThenDown" orientation="landscape" r:id="rId1"/>
  <headerFooter alignWithMargins="0">
    <oddFooter>Page &amp;P of &amp;N</oddFooter>
  </headerFooter>
  <ignoredErrors>
    <ignoredError sqref="D1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352"/>
  <sheetViews>
    <sheetView topLeftCell="A8" workbookViewId="0">
      <pane ySplit="3780" activePane="bottomLeft"/>
      <selection activeCell="AB18" sqref="AB18"/>
      <selection pane="bottomLeft" activeCell="E19" sqref="E19"/>
    </sheetView>
  </sheetViews>
  <sheetFormatPr defaultColWidth="8.6640625" defaultRowHeight="15" x14ac:dyDescent="0.2"/>
  <cols>
    <col min="5" max="5" width="10.109375" bestFit="1" customWidth="1"/>
    <col min="11" max="11" width="10.5546875" customWidth="1"/>
    <col min="21" max="21" width="11" customWidth="1"/>
    <col min="22" max="22" width="16.88671875" customWidth="1"/>
    <col min="27" max="28" width="10.33203125" customWidth="1"/>
    <col min="29" max="29" width="2.6640625" customWidth="1"/>
  </cols>
  <sheetData>
    <row r="1" spans="1:29" x14ac:dyDescent="0.2">
      <c r="A1" s="34" t="str">
        <f>IF(enter_data_here!A1=0,"",enter_data_here!A1)</f>
        <v>Z</v>
      </c>
      <c r="B1" s="34"/>
      <c r="C1" s="34" t="str">
        <f>IF(enter_data_here!C1=0,"",enter_data_here!C1)</f>
        <v xml:space="preserve">VER: </v>
      </c>
      <c r="D1" s="34" t="str">
        <f>IF(enter_data_here!D1=0,"",enter_data_here!D1)</f>
        <v>APUPLOAD3</v>
      </c>
      <c r="E1" s="34" t="str">
        <f>IF(enter_data_here!F1=0,"",enter_data_here!F1)</f>
        <v>Rel:</v>
      </c>
      <c r="F1" s="34">
        <f>IF(enter_data_here!G1=0,"",enter_data_here!G1)</f>
        <v>16</v>
      </c>
      <c r="G1" s="34" t="str">
        <f>IF(enter_data_here!H1=0,"",enter_data_here!H1)</f>
        <v>20170315</v>
      </c>
      <c r="H1" s="34" t="str">
        <f>IF(enter_data_here!I1=0,"",enter_data_here!I1)</f>
        <v/>
      </c>
      <c r="I1" s="34" t="str">
        <f>IF(enter_data_here!J1=0,"",enter_data_here!J1)</f>
        <v>Dept Submitting AP Upload</v>
      </c>
      <c r="J1" s="34" t="str">
        <f>IF(enter_data_here!L1=0,"",enter_data_here!L1)</f>
        <v/>
      </c>
      <c r="K1" s="34" t="str">
        <f>IF(enter_data_here!M1=0,"",enter_data_here!M1)</f>
        <v/>
      </c>
      <c r="L1" s="34" t="str">
        <f>IF(enter_data_here!N1=0,"",enter_data_here!N1)</f>
        <v/>
      </c>
      <c r="M1" s="34" t="str">
        <f>IF(enter_data_here!S1=0,"",enter_data_here!S1)</f>
        <v/>
      </c>
      <c r="N1" s="34"/>
      <c r="O1" s="34"/>
      <c r="P1" s="34"/>
      <c r="Q1" s="34"/>
      <c r="R1" s="34"/>
      <c r="S1" s="34"/>
      <c r="T1" s="34"/>
      <c r="U1" s="34"/>
      <c r="V1" s="34"/>
      <c r="AC1" s="97"/>
    </row>
    <row r="2" spans="1:29" x14ac:dyDescent="0.2">
      <c r="A2" s="34" t="str">
        <f>IF(enter_data_here!A2=0,"",enter_data_here!A2)</f>
        <v>X</v>
      </c>
      <c r="B2" s="34"/>
      <c r="C2" s="34"/>
      <c r="D2" s="34"/>
      <c r="E2" s="34" t="str">
        <f>IF(enter_data_here!F2=0,"",enter_data_here!F2)</f>
        <v/>
      </c>
      <c r="F2" s="34" t="str">
        <f>IF(enter_data_here!G2=0,"",enter_data_here!G2)</f>
        <v/>
      </c>
      <c r="G2" s="34" t="str">
        <f>IF(enter_data_here!H2=0,"",enter_data_here!H2)</f>
        <v/>
      </c>
      <c r="H2" s="34" t="str">
        <f>IF(enter_data_here!I2=0,"",enter_data_here!I2)</f>
        <v xml:space="preserve">Department: </v>
      </c>
      <c r="I2" s="34" t="str">
        <f>IF(enter_data_here!J2=0,"",enter_data_here!J2)</f>
        <v/>
      </c>
      <c r="J2" s="34" t="str">
        <f>IF(enter_data_here!L2=0,"",enter_data_here!L2)</f>
        <v/>
      </c>
      <c r="K2" s="34" t="str">
        <f>IF(enter_data_here!M2=0,"",enter_data_here!M2)</f>
        <v/>
      </c>
      <c r="L2" s="34" t="str">
        <f>IF(enter_data_here!N2=0,"",enter_data_here!N2)</f>
        <v/>
      </c>
      <c r="M2" s="34" t="str">
        <f>IF(enter_data_here!S2=0,"",enter_data_here!S2)</f>
        <v xml:space="preserve">     ___________________________________________________________________________________________</v>
      </c>
      <c r="N2" s="34"/>
      <c r="O2" s="34"/>
      <c r="P2" s="34"/>
      <c r="Q2" s="34"/>
      <c r="R2" s="34"/>
      <c r="S2" s="34"/>
      <c r="T2" s="34"/>
      <c r="U2" s="34"/>
      <c r="V2" s="34"/>
      <c r="AC2" s="97"/>
    </row>
    <row r="3" spans="1:29" x14ac:dyDescent="0.2">
      <c r="A3" s="34" t="str">
        <f>IF(enter_data_here!A3=0,"",enter_data_here!A3)</f>
        <v>X</v>
      </c>
      <c r="B3" s="34"/>
      <c r="C3" s="34"/>
      <c r="D3" s="34"/>
      <c r="E3" s="34"/>
      <c r="F3" s="34" t="str">
        <f>IF(enter_data_here!G3=0,"",enter_data_here!G3)</f>
        <v/>
      </c>
      <c r="G3" s="34" t="str">
        <f>IF(enter_data_here!H3=0,"",enter_data_here!H3)</f>
        <v/>
      </c>
      <c r="H3" s="34" t="str">
        <f>IF(enter_data_here!I3=0,"",enter_data_here!I3)</f>
        <v xml:space="preserve">Description: </v>
      </c>
      <c r="I3" s="34" t="str">
        <f>IF(enter_data_here!J3=0,"",enter_data_here!J3)</f>
        <v>Enter description of upload</v>
      </c>
      <c r="J3" s="34" t="str">
        <f>IF(enter_data_here!L3=0,"",enter_data_here!L3)</f>
        <v/>
      </c>
      <c r="K3" s="34" t="str">
        <f>IF(enter_data_here!M3=0,"",enter_data_here!M3)</f>
        <v/>
      </c>
      <c r="L3" s="34" t="str">
        <f>IF(enter_data_here!N3=0,"",enter_data_here!N3)</f>
        <v/>
      </c>
      <c r="M3" s="34" t="str">
        <f>IF(enter_data_here!S3=0,"",enter_data_here!S3)</f>
        <v>Department approval signature:</v>
      </c>
      <c r="N3" s="34"/>
      <c r="O3" s="34"/>
      <c r="P3" s="34"/>
      <c r="Q3" s="34"/>
      <c r="R3" s="34"/>
      <c r="S3" s="34"/>
      <c r="T3" s="34"/>
      <c r="U3" s="34"/>
      <c r="V3" s="34"/>
      <c r="AC3" s="97"/>
    </row>
    <row r="4" spans="1:29" x14ac:dyDescent="0.2">
      <c r="A4" s="34" t="str">
        <f>IF(enter_data_here!A4=0,"",enter_data_here!A4)</f>
        <v>X</v>
      </c>
      <c r="B4" s="34"/>
      <c r="C4" s="34"/>
      <c r="D4" s="34"/>
      <c r="E4" s="34" t="str">
        <f>IF(enter_data_here!F4=0,"",enter_data_here!F4)</f>
        <v/>
      </c>
      <c r="F4" s="34" t="str">
        <f>IF(enter_data_here!G4=0,"",enter_data_here!G4)</f>
        <v/>
      </c>
      <c r="G4" s="34" t="str">
        <f>IF(enter_data_here!H4=0,"",enter_data_here!H4)</f>
        <v/>
      </c>
      <c r="H4" s="34" t="str">
        <f>IF(enter_data_here!I4=0,"",enter_data_here!I4)</f>
        <v xml:space="preserve">Prepared By: </v>
      </c>
      <c r="I4" s="34" t="str">
        <f>IF(enter_data_here!J4=0,"",enter_data_here!J4)</f>
        <v>Enter your name</v>
      </c>
      <c r="J4" s="34" t="str">
        <f>IF(enter_data_here!L4=0,"",enter_data_here!L4)</f>
        <v/>
      </c>
      <c r="K4" s="34" t="str">
        <f>IF(enter_data_here!M4=0,"",enter_data_here!M4)</f>
        <v/>
      </c>
      <c r="L4" s="34" t="str">
        <f>IF(enter_data_here!N4=0,"",enter_data_here!N4)</f>
        <v/>
      </c>
      <c r="M4" s="34" t="str">
        <f>IF(enter_data_here!S4=0,"",enter_data_here!S4)</f>
        <v/>
      </c>
      <c r="N4" s="34"/>
      <c r="O4" s="34"/>
      <c r="P4" s="34"/>
      <c r="Q4" s="34"/>
      <c r="R4" s="34"/>
      <c r="S4" s="34"/>
      <c r="T4" s="34"/>
      <c r="U4" s="34"/>
      <c r="V4" s="34"/>
      <c r="AC4" s="97"/>
    </row>
    <row r="5" spans="1:29" x14ac:dyDescent="0.2">
      <c r="A5" s="34" t="str">
        <f>IF(enter_data_here!A5=0,"",enter_data_here!A5)</f>
        <v>X</v>
      </c>
      <c r="B5" s="34"/>
      <c r="C5" s="34"/>
      <c r="D5" s="34"/>
      <c r="E5" s="34" t="str">
        <f>IF(enter_data_here!F5=0,"",enter_data_here!F5)</f>
        <v/>
      </c>
      <c r="F5" s="34" t="str">
        <f>IF(enter_data_here!G5=0,"",enter_data_here!G5)</f>
        <v/>
      </c>
      <c r="G5" s="34" t="str">
        <f>IF(enter_data_here!H5=0,"",enter_data_here!H5)</f>
        <v/>
      </c>
      <c r="H5" s="34" t="str">
        <f>IF(enter_data_here!I5=0,"",enter_data_here!I5)</f>
        <v xml:space="preserve">Address &amp; Phone: </v>
      </c>
      <c r="I5" s="34" t="str">
        <f>IF(enter_data_here!J5=0,"",enter_data_here!J5)</f>
        <v>Enter your campus location and phone number</v>
      </c>
      <c r="J5" s="34" t="str">
        <f>IF(enter_data_here!L5=0,"",enter_data_here!L5)</f>
        <v/>
      </c>
      <c r="K5" s="34" t="str">
        <f>IF(enter_data_here!M5=0,"",enter_data_here!M5)</f>
        <v/>
      </c>
      <c r="L5" s="34" t="str">
        <f>IF(enter_data_here!N5=0,"",enter_data_here!N5)</f>
        <v/>
      </c>
      <c r="M5" s="34" t="str">
        <f>IF(enter_data_here!S5=0,"",enter_data_here!S5)</f>
        <v/>
      </c>
      <c r="N5" s="34"/>
      <c r="O5" s="34"/>
      <c r="P5" s="34"/>
      <c r="Q5" s="34"/>
      <c r="R5" s="34"/>
      <c r="S5" s="34"/>
      <c r="T5" s="34"/>
      <c r="U5" s="34"/>
      <c r="V5" s="34"/>
      <c r="AC5" s="97"/>
    </row>
    <row r="6" spans="1:29" x14ac:dyDescent="0.2">
      <c r="A6" s="34" t="str">
        <f>IF(enter_data_here!A6=0,"",enter_data_here!A6)</f>
        <v>X</v>
      </c>
      <c r="B6" s="34"/>
      <c r="C6" s="34"/>
      <c r="D6" s="34"/>
      <c r="E6" s="34" t="str">
        <f>IF(enter_data_here!F6=0,"",enter_data_here!F6)</f>
        <v/>
      </c>
      <c r="F6" s="34" t="str">
        <f>IF(enter_data_here!G6=0,"",enter_data_here!G6)</f>
        <v/>
      </c>
      <c r="G6" s="34" t="str">
        <f>IF(enter_data_here!H6=0,"",enter_data_here!H6)</f>
        <v/>
      </c>
      <c r="H6" s="34" t="str">
        <f>IF(enter_data_here!I6=0,"",enter_data_here!I6)</f>
        <v xml:space="preserve">Email Notification: </v>
      </c>
      <c r="I6" s="34" t="str">
        <f>IF(enter_data_here!J6=0,"",enter_data_here!J6)</f>
        <v>Enter your email</v>
      </c>
      <c r="J6" s="34" t="str">
        <f>IF(enter_data_here!L6=0,"",enter_data_here!L6)</f>
        <v/>
      </c>
      <c r="K6" s="34" t="str">
        <f>IF(enter_data_here!M6=0,"",enter_data_here!M6)</f>
        <v/>
      </c>
      <c r="L6" s="34" t="str">
        <f>IF(enter_data_here!N6=0,"",enter_data_here!N6)</f>
        <v/>
      </c>
      <c r="M6" s="34" t="str">
        <f>IF(enter_data_here!S6=0,"",enter_data_here!S6)</f>
        <v/>
      </c>
      <c r="N6" s="34"/>
      <c r="O6" s="34"/>
      <c r="P6" s="34"/>
      <c r="Q6" s="34"/>
      <c r="R6" s="34"/>
      <c r="S6" s="34"/>
      <c r="T6" s="34"/>
      <c r="U6" s="34"/>
      <c r="V6" s="34"/>
      <c r="AC6" s="97"/>
    </row>
    <row r="7" spans="1:29" x14ac:dyDescent="0.2">
      <c r="A7" s="34" t="str">
        <f>IF(enter_data_here!A7=0,"",enter_data_here!A7)</f>
        <v>X</v>
      </c>
      <c r="B7" s="34" t="str">
        <f>IF(enter_data_here!B7=0,"",enter_data_here!B7)</f>
        <v/>
      </c>
      <c r="C7" s="34"/>
      <c r="D7" s="34"/>
      <c r="E7" s="34" t="str">
        <f>IF(enter_data_here!F7=0,"",enter_data_here!F7)</f>
        <v/>
      </c>
      <c r="F7" s="34" t="str">
        <f>IF(enter_data_here!G7=0,"",enter_data_here!G7)</f>
        <v/>
      </c>
      <c r="G7" s="34" t="str">
        <f>IF(enter_data_here!H7=0,"",enter_data_here!H7)</f>
        <v/>
      </c>
      <c r="H7" s="34" t="str">
        <f>IF(enter_data_here!I7=0,"",enter_data_here!I7)</f>
        <v xml:space="preserve">File Name: </v>
      </c>
      <c r="I7" s="34" t="str">
        <f>IF(enter_data_here!J7=0,"",enter_data_here!J7)</f>
        <v>Enter the name of your file</v>
      </c>
      <c r="J7" s="34" t="str">
        <f>IF(enter_data_here!L7=0,"",enter_data_here!L7)</f>
        <v/>
      </c>
      <c r="K7" s="34" t="str">
        <f>IF(enter_data_here!M7=0,"",enter_data_here!M7)</f>
        <v/>
      </c>
      <c r="L7" s="34" t="str">
        <f>IF(enter_data_here!N7=0,"",enter_data_here!N7)</f>
        <v/>
      </c>
      <c r="M7" s="34" t="str">
        <f>IF(enter_data_here!S7=0,"",enter_data_here!S7)</f>
        <v xml:space="preserve">     ___________________________________________________________________________________________</v>
      </c>
      <c r="N7" s="34"/>
      <c r="O7" s="34"/>
      <c r="P7" s="34"/>
      <c r="Q7" s="34"/>
      <c r="R7" s="34"/>
      <c r="S7" s="34"/>
      <c r="T7" s="34"/>
      <c r="U7" s="34"/>
      <c r="V7" s="34"/>
      <c r="AC7" s="97"/>
    </row>
    <row r="8" spans="1:29" x14ac:dyDescent="0.2">
      <c r="A8" s="34" t="str">
        <f>IF(enter_data_here!A8=0,"",enter_data_here!A8)</f>
        <v>X</v>
      </c>
      <c r="B8" s="34"/>
      <c r="C8" s="34"/>
      <c r="D8" s="34"/>
      <c r="E8" s="34" t="str">
        <f>IF(enter_data_here!F8=0,"",enter_data_here!F8)</f>
        <v/>
      </c>
      <c r="F8" s="34" t="str">
        <f>IF(enter_data_here!G8=0,"",enter_data_here!G8)</f>
        <v/>
      </c>
      <c r="G8" s="34" t="str">
        <f>IF(enter_data_here!H8=0,"",enter_data_here!H8)</f>
        <v/>
      </c>
      <c r="H8" s="34" t="str">
        <f>IF(enter_data_here!I8=0,"",enter_data_here!I8)</f>
        <v/>
      </c>
      <c r="I8" s="34" t="str">
        <f>IF(enter_data_here!J8=0,"",enter_data_here!J8)</f>
        <v xml:space="preserve"> </v>
      </c>
      <c r="J8" s="34" t="str">
        <f>IF(enter_data_here!L8=0,"",enter_data_here!L8)</f>
        <v/>
      </c>
      <c r="K8" s="34" t="str">
        <f>IF(enter_data_here!M8=0,"",enter_data_here!M8)</f>
        <v/>
      </c>
      <c r="L8" s="34" t="str">
        <f>IF(enter_data_here!N8=0,"",enter_data_here!N8)</f>
        <v/>
      </c>
      <c r="M8" s="34" t="str">
        <f>IF(enter_data_here!S8=0,"",enter_data_here!S8)</f>
        <v>2nd Department approval signature:</v>
      </c>
      <c r="N8" s="34"/>
      <c r="O8" s="34"/>
      <c r="P8" s="34"/>
      <c r="Q8" s="34"/>
      <c r="R8" s="34"/>
      <c r="S8" s="34"/>
      <c r="T8" s="34"/>
      <c r="U8" s="34"/>
      <c r="V8" s="34"/>
      <c r="AC8" s="97"/>
    </row>
    <row r="9" spans="1:29" x14ac:dyDescent="0.2">
      <c r="A9" s="34" t="str">
        <f>IF(enter_data_here!A9=0,"",enter_data_here!A9)</f>
        <v>X</v>
      </c>
      <c r="B9" s="34"/>
      <c r="C9" s="34"/>
      <c r="D9" s="34" t="str">
        <f>IF(enter_data_here!D9=0,"",enter_data_here!D9)</f>
        <v/>
      </c>
      <c r="E9" s="34" t="str">
        <f>IF(enter_data_here!F9=0,"",enter_data_here!F9)</f>
        <v/>
      </c>
      <c r="F9" s="34" t="str">
        <f>IF(enter_data_here!G9=0,"",enter_data_here!G9)</f>
        <v/>
      </c>
      <c r="G9" s="34" t="str">
        <f>IF(enter_data_here!F8=0,"",enter_data_here!F8)</f>
        <v/>
      </c>
      <c r="H9" s="34" t="str">
        <f>IF(enter_data_here!I9=0,"",enter_data_here!I9)</f>
        <v/>
      </c>
      <c r="I9" s="34" t="str">
        <f>IF(enter_data_here!J9=0,"",enter_data_here!J9)</f>
        <v/>
      </c>
      <c r="J9" s="34" t="str">
        <f>IF(enter_data_here!L9=0,"",enter_data_here!L9)</f>
        <v/>
      </c>
      <c r="K9" s="34" t="str">
        <f>IF(enter_data_here!M9=0,"",enter_data_here!M9)</f>
        <v/>
      </c>
      <c r="L9" s="34" t="str">
        <f>IF(enter_data_here!N9=0,"",enter_data_here!N9)</f>
        <v/>
      </c>
      <c r="M9" s="34" t="str">
        <f>IF(enter_data_here!S9=0,"",enter_data_here!S9)</f>
        <v/>
      </c>
      <c r="N9" s="34"/>
      <c r="O9" s="34"/>
      <c r="P9" s="34"/>
      <c r="Q9" s="34"/>
      <c r="R9" s="34"/>
      <c r="S9" s="34"/>
      <c r="T9" s="34"/>
      <c r="U9" s="34"/>
      <c r="V9" s="34"/>
      <c r="AC9" s="97"/>
    </row>
    <row r="10" spans="1:29" x14ac:dyDescent="0.2">
      <c r="A10" s="34" t="str">
        <f>IF(enter_data_here!A10=0,"",enter_data_here!A10)</f>
        <v>X</v>
      </c>
      <c r="B10" s="34"/>
      <c r="C10" s="34"/>
      <c r="D10" s="34" t="str">
        <f>IF(enter_data_here!E10=0,"",enter_data_here!E10)</f>
        <v xml:space="preserve">Date Prepared: </v>
      </c>
      <c r="E10" s="113">
        <f ca="1">IF(enter_data_here!F10=0,"",enter_data_here!F10)</f>
        <v>42809</v>
      </c>
      <c r="F10" s="34" t="str">
        <f>IF(enter_data_here!G10=0,"",enter_data_here!G10)</f>
        <v/>
      </c>
      <c r="G10" s="34" t="str">
        <f>IF(enter_data_here!H10=0,"",enter_data_here!H10)</f>
        <v/>
      </c>
      <c r="H10" s="34" t="str">
        <f>IF(enter_data_here!I10=0,"",enter_data_here!I10)</f>
        <v/>
      </c>
      <c r="I10" s="34" t="str">
        <f>IF(enter_data_here!J10=0,"",enter_data_here!J10)</f>
        <v/>
      </c>
      <c r="J10" s="34" t="str">
        <f>IF(enter_data_here!L10=0,"",enter_data_here!L10)</f>
        <v>Origin</v>
      </c>
      <c r="K10" s="34" t="str">
        <f>IF(enter_data_here!M10=0,"",enter_data_here!M10)</f>
        <v>Total Vouchers</v>
      </c>
      <c r="L10" s="34" t="str">
        <f>IF(enter_data_here!N10=0,"",enter_data_here!N10)</f>
        <v>Total Amount</v>
      </c>
      <c r="M10" s="34" t="str">
        <f>IF(enter_data_here!S10=0,"",enter_data_here!S10)</f>
        <v>Email Addr</v>
      </c>
      <c r="N10" s="34"/>
      <c r="O10" s="34"/>
      <c r="P10" s="34"/>
      <c r="Q10" s="34"/>
      <c r="R10" s="34"/>
      <c r="S10" s="34"/>
      <c r="T10" s="34"/>
      <c r="U10" s="34"/>
      <c r="V10" s="34"/>
      <c r="AC10" s="97"/>
    </row>
    <row r="11" spans="1:29" x14ac:dyDescent="0.2">
      <c r="A11" s="34" t="s">
        <v>19</v>
      </c>
      <c r="B11" s="34"/>
      <c r="C11" s="34"/>
      <c r="D11" s="34" t="str">
        <f>IF(enter_data_here!E11=0,"",enter_data_here!E11)</f>
        <v/>
      </c>
      <c r="E11" s="34" t="str">
        <f>IF(enter_data_here!F11=0,"",enter_data_here!F11)</f>
        <v>098765</v>
      </c>
      <c r="F11" s="34" t="str">
        <f>IF(enter_data_here!G11=0,"",enter_data_here!G11)</f>
        <v/>
      </c>
      <c r="G11" s="34" t="str">
        <f>IF(enter_data_here!H11=0,"",enter_data_here!H11)</f>
        <v/>
      </c>
      <c r="H11" s="34" t="str">
        <f>IF(enter_data_here!I11=0,"",enter_data_here!I11)</f>
        <v/>
      </c>
      <c r="I11" s="34" t="str">
        <f>IF(enter_data_here!J11=0,"",enter_data_here!J11)</f>
        <v/>
      </c>
      <c r="J11" s="34" t="str">
        <f>IF(enter_data_here!L11=0,"",enter_data_here!L11)</f>
        <v>AP</v>
      </c>
      <c r="K11" s="34" t="str">
        <f>IF(enter_data_here!M11=0,"",enter_data_here!M11)</f>
        <v/>
      </c>
      <c r="L11" s="114" t="str">
        <f>IF(enter_data_here!N11=0,"",enter_data_here!N11)</f>
        <v/>
      </c>
      <c r="M11" s="34" t="str">
        <f>IF(enter_data_here!S11=0,"",enter_data_here!S11)</f>
        <v>NONE</v>
      </c>
      <c r="N11" s="34"/>
      <c r="O11" s="34"/>
      <c r="P11" s="34"/>
      <c r="Q11" s="34"/>
      <c r="R11" s="34"/>
      <c r="S11" s="34"/>
      <c r="T11" s="34"/>
      <c r="U11" s="34"/>
      <c r="V11" s="34"/>
      <c r="AC11" s="97"/>
    </row>
    <row r="12" spans="1:29" x14ac:dyDescent="0.2">
      <c r="A12" s="34" t="str">
        <f>IF(enter_data_here!A12=0,"",enter_data_here!A12)</f>
        <v>X</v>
      </c>
      <c r="B12" s="34" t="str">
        <f>IF(enter_data_here!B12=0,"",enter_data_here!B12)</f>
        <v/>
      </c>
      <c r="C12" s="34"/>
      <c r="D12" s="34" t="str">
        <f>IF(enter_data_here!D12=0,"",enter_data_here!D12)</f>
        <v/>
      </c>
      <c r="E12" s="34" t="str">
        <f>IF(enter_data_here!F12=0,"",enter_data_here!F12)</f>
        <v/>
      </c>
      <c r="F12" s="34" t="str">
        <f>IF(enter_data_here!G12=0,"",enter_data_here!G12)</f>
        <v/>
      </c>
      <c r="G12" s="34" t="str">
        <f>IF(enter_data_here!H12=0,"",enter_data_here!H12)</f>
        <v/>
      </c>
      <c r="H12" s="34" t="str">
        <f>IF(enter_data_here!I12=0,"",enter_data_here!I12)</f>
        <v/>
      </c>
      <c r="I12" s="34" t="str">
        <f>IF(enter_data_here!J12=0,"",enter_data_here!J12)</f>
        <v/>
      </c>
      <c r="J12" s="34" t="str">
        <f>IF(enter_data_here!L12=0,"",enter_data_here!L12)</f>
        <v/>
      </c>
      <c r="K12" s="34" t="str">
        <f>IF(enter_data_here!M12=0,"",enter_data_here!M12)</f>
        <v/>
      </c>
      <c r="L12" s="34" t="str">
        <f>IF(enter_data_here!N12=0,"",enter_data_here!N12)</f>
        <v/>
      </c>
      <c r="M12" s="34" t="str">
        <f>IF(enter_data_here!S12=0,"",enter_data_here!S12)</f>
        <v/>
      </c>
      <c r="N12" s="34" t="str">
        <f>IF(enter_data_here!T12=0,"",enter_data_here!T12)</f>
        <v/>
      </c>
      <c r="O12" s="34" t="str">
        <f>IF(enter_data_here!U12=0,"",enter_data_here!U12)</f>
        <v/>
      </c>
      <c r="P12" s="34" t="str">
        <f>IF(enter_data_here!V12=0,"",enter_data_here!V12)</f>
        <v/>
      </c>
      <c r="Q12" s="34" t="str">
        <f>IF(enter_data_here!W12=0,"",enter_data_here!W12)</f>
        <v/>
      </c>
      <c r="R12" s="34" t="str">
        <f>IF(enter_data_here!X12=0,"",enter_data_here!X12)</f>
        <v/>
      </c>
      <c r="S12" s="34" t="str">
        <f>IF(enter_data_here!Y12=0,"",enter_data_here!Y12)</f>
        <v/>
      </c>
      <c r="T12" s="34" t="str">
        <f>IF(enter_data_here!O12=0,"",enter_data_here!O12)</f>
        <v/>
      </c>
      <c r="U12" s="34" t="str">
        <f>IF(enter_data_here!P12=0,"",enter_data_here!P12)</f>
        <v/>
      </c>
      <c r="V12" s="34" t="str">
        <f>IF(enter_data_here!Z12=0,"",enter_data_here!Z12)</f>
        <v/>
      </c>
      <c r="AC12" s="97"/>
    </row>
    <row r="13" spans="1:29" x14ac:dyDescent="0.2">
      <c r="A13" s="34" t="str">
        <f>IF(enter_data_here!A13=0,"",enter_data_here!A13)</f>
        <v>X</v>
      </c>
      <c r="B13" s="34"/>
      <c r="C13" s="34"/>
      <c r="D13" s="34"/>
      <c r="E13" s="34" t="str">
        <f>IF(enter_data_here!F13=0,"",enter_data_here!F13)</f>
        <v/>
      </c>
      <c r="F13" s="34" t="str">
        <f>IF(enter_data_here!G13=0,"",enter_data_here!G13)</f>
        <v/>
      </c>
      <c r="G13" s="34" t="str">
        <f>IF(enter_data_here!H13=0,"",enter_data_here!H13)</f>
        <v/>
      </c>
      <c r="H13" s="34" t="str">
        <f>IF(enter_data_here!I13=0,"",enter_data_here!I13)</f>
        <v/>
      </c>
      <c r="I13" s="34" t="str">
        <f>IF(enter_data_here!J13=0,"",enter_data_here!J13)</f>
        <v/>
      </c>
      <c r="J13" s="34" t="str">
        <f>IF(enter_data_here!L13=0,"",enter_data_here!L13)</f>
        <v/>
      </c>
      <c r="K13" s="34" t="str">
        <f ca="1">IF(enter_data_here!M13=0,"",enter_data_here!M13)</f>
        <v/>
      </c>
      <c r="L13" s="34" t="str">
        <f>IF(enter_data_here!N13=0,"",enter_data_here!N13)</f>
        <v/>
      </c>
      <c r="M13" s="34" t="str">
        <f>IF(enter_data_here!S13=0,"",enter_data_here!S13)</f>
        <v/>
      </c>
      <c r="N13" s="34" t="str">
        <f>IF(enter_data_here!T13=0,"",enter_data_here!T13)</f>
        <v/>
      </c>
      <c r="O13" s="34" t="str">
        <f>IF(enter_data_here!U13=0,"",enter_data_here!U13)</f>
        <v/>
      </c>
      <c r="P13" s="34" t="str">
        <f>IF(enter_data_here!V13=0,"",enter_data_here!V13)</f>
        <v/>
      </c>
      <c r="Q13" s="34" t="str">
        <f>IF(enter_data_here!W13=0,"",enter_data_here!W13)</f>
        <v/>
      </c>
      <c r="R13" s="34" t="str">
        <f>IF(enter_data_here!X13=0,"",enter_data_here!X13)</f>
        <v/>
      </c>
      <c r="S13" s="34" t="str">
        <f>IF(enter_data_here!Y13=0,"",enter_data_here!Y13)</f>
        <v/>
      </c>
      <c r="T13" s="34" t="str">
        <f ca="1">IF(enter_data_here!O13=0,"",enter_data_here!O13)</f>
        <v/>
      </c>
      <c r="U13" s="34" t="str">
        <f ca="1">IF(enter_data_here!P13=0,"",enter_data_here!P13)</f>
        <v/>
      </c>
      <c r="V13" s="34" t="str">
        <f>IF(enter_data_here!Z13=0,"",enter_data_here!Z13)</f>
        <v/>
      </c>
      <c r="AC13" s="97"/>
    </row>
    <row r="14" spans="1:29" x14ac:dyDescent="0.2">
      <c r="A14" s="34" t="str">
        <f>IF(enter_data_here!A14=0,"",enter_data_here!A14)</f>
        <v>X</v>
      </c>
      <c r="B14" s="34" t="str">
        <f>IF(enter_data_here!B14=0,"",enter_data_here!B14)</f>
        <v>VENDOR NAME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 t="str">
        <f>IF(enter_data_here!Z14=0,"",enter_data_here!Z14)</f>
        <v/>
      </c>
      <c r="AC14" s="97"/>
    </row>
    <row r="15" spans="1:29" x14ac:dyDescent="0.2">
      <c r="A15" s="34" t="str">
        <f>IF(enter_data_here!A15=0,"",enter_data_here!A15)</f>
        <v>X</v>
      </c>
      <c r="B15" s="34" t="str">
        <f>IF(enter_data_here!B15=0,"",enter_data_here!B15)</f>
        <v>FIRST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 t="str">
        <f>IF(enter_data_here!Z15=0,"",enter_data_here!Z15)</f>
        <v/>
      </c>
      <c r="AC15" s="97"/>
    </row>
    <row r="16" spans="1:29" x14ac:dyDescent="0.2">
      <c r="A16" s="34" t="str">
        <f>IF(enter_data_here!A16=0,"",enter_data_here!A16)</f>
        <v>X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 t="str">
        <f>IF(enter_data_here!Z16=0,"",enter_data_here!Z16)</f>
        <v/>
      </c>
      <c r="AC16" s="97"/>
    </row>
    <row r="17" spans="1:29" x14ac:dyDescent="0.2">
      <c r="A17" s="34" t="str">
        <f>IF(enter_data_here!A17=0,"",enter_data_here!A17)</f>
        <v>X</v>
      </c>
      <c r="B17" s="34"/>
      <c r="C17" s="34" t="str">
        <f>IF(enter_data_here!C17=0,"",enter_data_here!C17)</f>
        <v>Payment Type</v>
      </c>
      <c r="D17" s="34" t="str">
        <f>IF(enter_data_here!D17=0,"",enter_data_here!D17)</f>
        <v>Tax Identification Number  (TIN)</v>
      </c>
      <c r="E17" s="34" t="str">
        <f>IF(enter_data_here!F17=0,"",enter_data_here!F17)</f>
        <v>Operating Unit</v>
      </c>
      <c r="F17" s="34" t="str">
        <f>IF(enter_data_here!G17=0,"",enter_data_here!G17)</f>
        <v>Account</v>
      </c>
      <c r="G17" s="34" t="str">
        <f>IF(enter_data_here!H17=0,"",enter_data_here!H17)</f>
        <v>Class</v>
      </c>
      <c r="H17" s="34" t="str">
        <f>IF(enter_data_here!I17=0,"",enter_data_here!I17)</f>
        <v>Amount</v>
      </c>
      <c r="I17" s="34" t="str">
        <f>IF(enter_data_here!J17=0,"",enter_data_here!J17)</f>
        <v>Hold for Pickup ?</v>
      </c>
      <c r="J17" s="34" t="str">
        <f>IF(enter_data_here!L17=0,"",enter_data_here!L17)</f>
        <v>Not a U.S. Citizen ?</v>
      </c>
      <c r="K17" s="34" t="str">
        <f>IF(enter_data_here!M17=0,"",enter_data_here!M17)</f>
        <v>Vendor Number</v>
      </c>
      <c r="L17" s="34" t="str">
        <f>IF(enter_data_here!N17=0,"",enter_data_here!N17)</f>
        <v>Payee's Name</v>
      </c>
      <c r="M17" s="34" t="str">
        <f>IF(enter_data_here!S17=0,"",enter_data_here!S17)</f>
        <v>Payee's Address 1</v>
      </c>
      <c r="N17" s="34" t="str">
        <f>IF(enter_data_here!T17=0,"",enter_data_here!T17)</f>
        <v>Payee's Address 2</v>
      </c>
      <c r="O17" s="34" t="str">
        <f>IF(enter_data_here!U17=0,"",enter_data_here!U17)</f>
        <v>Payee's Address 3</v>
      </c>
      <c r="P17" s="34" t="str">
        <f>IF(enter_data_here!V17=0,"",enter_data_here!V17)</f>
        <v>Payee's City</v>
      </c>
      <c r="Q17" s="34" t="str">
        <f>IF(enter_data_here!W17=0,"",enter_data_here!W17)</f>
        <v>Payee's State</v>
      </c>
      <c r="R17" s="34" t="str">
        <f>IF(enter_data_here!X17=0,"",enter_data_here!X17)</f>
        <v>Payee's foreign country</v>
      </c>
      <c r="S17" s="34" t="str">
        <f>IF(enter_data_here!Y17=0,"",enter_data_here!Y17)</f>
        <v>Payee's Postal Code</v>
      </c>
      <c r="T17" s="34" t="str">
        <f>IF(enter_data_here!O17=0,"",enter_data_here!O17)</f>
        <v>Invoice number</v>
      </c>
      <c r="U17" s="34" t="str">
        <f>IF(enter_data_here!P17=0,"",enter_data_here!P17)</f>
        <v>Invoice Date</v>
      </c>
      <c r="V17" s="34" t="str">
        <f>IF(enter_data_here!Z17=0,"",enter_data_here!Z17)</f>
        <v xml:space="preserve">   Comments</v>
      </c>
      <c r="W17" s="34" t="str">
        <f>IF(enter_data_here!Q17=0,"",enter_data_here!Q17)</f>
        <v>Vendor Location</v>
      </c>
      <c r="X17" s="34" t="str">
        <f>IF(enter_data_here!R17=0,"",enter_data_here!R17)</f>
        <v>Address Number</v>
      </c>
      <c r="Y17" s="150" t="s">
        <v>155</v>
      </c>
      <c r="Z17" s="34" t="s">
        <v>152</v>
      </c>
      <c r="AA17" s="34" t="s">
        <v>153</v>
      </c>
      <c r="AB17" s="150" t="s">
        <v>157</v>
      </c>
      <c r="AC17" s="97"/>
    </row>
    <row r="18" spans="1:29" x14ac:dyDescent="0.2">
      <c r="A18" s="34" t="s">
        <v>97</v>
      </c>
      <c r="B18" s="115" t="s">
        <v>106</v>
      </c>
      <c r="C18" s="115" t="s">
        <v>106</v>
      </c>
      <c r="D18" s="115" t="s">
        <v>106</v>
      </c>
      <c r="E18" s="115" t="s">
        <v>106</v>
      </c>
      <c r="F18" s="115" t="s">
        <v>106</v>
      </c>
      <c r="G18" s="115" t="s">
        <v>106</v>
      </c>
      <c r="H18" s="115" t="s">
        <v>106</v>
      </c>
      <c r="I18" s="115" t="s">
        <v>106</v>
      </c>
      <c r="J18" s="115" t="s">
        <v>106</v>
      </c>
      <c r="K18" s="115" t="s">
        <v>106</v>
      </c>
      <c r="L18" s="115" t="s">
        <v>106</v>
      </c>
      <c r="M18" s="115" t="s">
        <v>106</v>
      </c>
      <c r="N18" s="115" t="s">
        <v>106</v>
      </c>
      <c r="O18" s="115" t="s">
        <v>106</v>
      </c>
      <c r="P18" s="115" t="s">
        <v>106</v>
      </c>
      <c r="Q18" s="115" t="s">
        <v>106</v>
      </c>
      <c r="R18" s="115" t="s">
        <v>106</v>
      </c>
      <c r="S18" s="115" t="s">
        <v>106</v>
      </c>
      <c r="T18" s="115" t="s">
        <v>106</v>
      </c>
      <c r="U18" s="115" t="s">
        <v>106</v>
      </c>
      <c r="V18" s="115" t="s">
        <v>106</v>
      </c>
      <c r="W18" s="115" t="s">
        <v>106</v>
      </c>
      <c r="X18" s="115" t="s">
        <v>106</v>
      </c>
      <c r="Y18" s="115"/>
      <c r="Z18" s="115"/>
      <c r="AA18" s="115"/>
      <c r="AB18" s="115"/>
      <c r="AC18" s="97"/>
    </row>
    <row r="19" spans="1:29" x14ac:dyDescent="0.2">
      <c r="A19" s="34" t="str">
        <f>IF(enter_data_here!A19=0,"",UPPER(enter_data_here!A19))</f>
        <v>X</v>
      </c>
      <c r="B19" s="34" t="str">
        <f>IF(enter_data_here!B19=0,"",UPPER(enter_data_here!B19))</f>
        <v>SAMPLE VNDR</v>
      </c>
      <c r="C19" s="34" t="str">
        <f>IF(OR((enter_data_here!C19=0),(enter_data_here!C19="")),"",UPPER(RIGHT("000"&amp;enter_data_here!C19,2)))</f>
        <v>RD</v>
      </c>
      <c r="D19" s="34" t="str">
        <f>IF(enter_data_here!D19=0,"",UPPER(enter_data_here!D19))</f>
        <v>012345678</v>
      </c>
      <c r="E19" s="34" t="str">
        <f>IF(enter_data_here!F19=0,"",UPPER(enter_data_here!F19))</f>
        <v>01234567</v>
      </c>
      <c r="F19" s="34" t="str">
        <f>IF(enter_data_here!G19=0,"",UPPER(enter_data_here!G19))</f>
        <v>1820</v>
      </c>
      <c r="G19" s="34" t="str">
        <f>IF(enter_data_here!H19=0,"",UPPER(enter_data_here!H19))</f>
        <v>00000</v>
      </c>
      <c r="H19" s="114">
        <f>IF(enter_data_here!I19=0,"",enter_data_here!I19)</f>
        <v>10</v>
      </c>
      <c r="I19" s="34" t="str">
        <f>IF(enter_data_here!J19=0,"",UPPER(enter_data_here!J19))</f>
        <v/>
      </c>
      <c r="J19" s="34" t="str">
        <f>IF(enter_data_here!L19=0,"",UPPER(enter_data_here!L19))</f>
        <v/>
      </c>
      <c r="K19" s="34" t="str">
        <f>IF(enter_data_here!M19=0,"",UPPER(enter_data_here!M19))</f>
        <v>0234567890</v>
      </c>
      <c r="L19" s="34" t="str">
        <f>IF(enter_data_here!N19=0,"",UPPER(enter_data_here!N19))</f>
        <v/>
      </c>
      <c r="M19" s="34" t="str">
        <f>IF(enter_data_here!S19=0,"",UPPER(enter_data_here!S19))</f>
        <v>ADDR1</v>
      </c>
      <c r="N19" s="34" t="str">
        <f>IF(enter_data_here!T19=0,"",UPPER(enter_data_here!T19))</f>
        <v>AD2</v>
      </c>
      <c r="O19" s="34" t="str">
        <f>IF(enter_data_here!U19=0,"",UPPER(enter_data_here!U19))</f>
        <v>AD3</v>
      </c>
      <c r="P19" s="34" t="str">
        <f>IF(enter_data_here!V19=0,"",UPPER(enter_data_here!V19))</f>
        <v>CITY</v>
      </c>
      <c r="Q19" s="34" t="str">
        <f>IF(enter_data_here!W19=0,"",UPPER(enter_data_here!W19))</f>
        <v>DF</v>
      </c>
      <c r="R19" s="34" t="str">
        <f>IF(enter_data_here!X19=0,"",UPPER(enter_data_here!X19))</f>
        <v/>
      </c>
      <c r="S19" s="34" t="str">
        <f>IF(enter_data_here!Y19=0,"",UPPER(enter_data_here!Y19))</f>
        <v>85432</v>
      </c>
      <c r="T19" s="121" t="str">
        <f>IF(enter_data_here!O19=0,"",UPPER(enter_data_here!O19))</f>
        <v>123456789</v>
      </c>
      <c r="U19" s="113">
        <f ca="1">IF(enter_data_here!P19=0,"",enter_data_here!P19)</f>
        <v>42809</v>
      </c>
      <c r="V19" s="34" t="str">
        <f>IF(enter_data_here!Z19=0,"",enter_data_here!Z19)</f>
        <v>this is a very long comment that no one will use, but it is a fine day.</v>
      </c>
      <c r="W19">
        <f>IF(enter_data_here!Q19=0,"",enter_data_here!Q19)</f>
        <v>2</v>
      </c>
      <c r="X19">
        <f>IF(enter_data_here!R19=0,"",enter_data_here!R19)</f>
        <v>53</v>
      </c>
      <c r="Z19">
        <f>IF(enter_data_here!O19=0,"",enter_data_here!O19)</f>
        <v>123456789</v>
      </c>
      <c r="AA19" t="str">
        <f>IF(enter_data_here!E19=0,"",UPPER(enter_data_here!E19))</f>
        <v/>
      </c>
      <c r="AC19" s="97"/>
    </row>
    <row r="20" spans="1:29" x14ac:dyDescent="0.2">
      <c r="A20" s="34" t="str">
        <f>IF(enter_data_here!A20=0,"",UPPER(enter_data_here!A20))</f>
        <v/>
      </c>
      <c r="B20" s="34" t="str">
        <f>IF(enter_data_here!B20=0,"",UPPER(enter_data_here!B20))</f>
        <v/>
      </c>
      <c r="C20" s="34" t="str">
        <f>IF(OR((enter_data_here!C20=0),(enter_data_here!C20="")),"",UPPER(RIGHT("000"&amp;enter_data_here!C20,2)))</f>
        <v/>
      </c>
      <c r="D20" s="34" t="str">
        <f>IF(enter_data_here!D20=0,"",UPPER(enter_data_here!D20))</f>
        <v/>
      </c>
      <c r="E20" s="34" t="str">
        <f>IF(enter_data_here!F20=0,"",UPPER(enter_data_here!F20))</f>
        <v/>
      </c>
      <c r="F20" s="34" t="str">
        <f>IF(enter_data_here!G20=0,"",UPPER(enter_data_here!G20))</f>
        <v/>
      </c>
      <c r="G20" s="34" t="str">
        <f>IF(enter_data_here!H20=0,"",UPPER(enter_data_here!H20))</f>
        <v/>
      </c>
      <c r="H20" s="114" t="str">
        <f>IF(enter_data_here!I20=0,"",enter_data_here!I20)</f>
        <v/>
      </c>
      <c r="I20" s="34" t="str">
        <f>IF(enter_data_here!J20=0,"",UPPER(enter_data_here!J20))</f>
        <v/>
      </c>
      <c r="J20" s="34" t="str">
        <f>IF(enter_data_here!L20=0,"",UPPER(enter_data_here!L20))</f>
        <v/>
      </c>
      <c r="K20" s="34" t="str">
        <f>IF(enter_data_here!M20=0,"",UPPER(enter_data_here!M20))</f>
        <v/>
      </c>
      <c r="L20" s="34" t="str">
        <f>IF(enter_data_here!N20=0,"",UPPER(enter_data_here!N20))</f>
        <v/>
      </c>
      <c r="M20" s="34" t="str">
        <f>IF(enter_data_here!S20=0,"",UPPER(enter_data_here!S20))</f>
        <v/>
      </c>
      <c r="N20" s="34" t="str">
        <f>IF(enter_data_here!T20=0,"",UPPER(enter_data_here!T20))</f>
        <v/>
      </c>
      <c r="O20" s="34" t="str">
        <f>IF(enter_data_here!U20=0,"",UPPER(enter_data_here!U20))</f>
        <v/>
      </c>
      <c r="P20" s="34" t="str">
        <f>IF(enter_data_here!V20=0,"",UPPER(enter_data_here!V20))</f>
        <v/>
      </c>
      <c r="Q20" s="34" t="str">
        <f>IF(enter_data_here!W20=0,"",UPPER(enter_data_here!W20))</f>
        <v/>
      </c>
      <c r="R20" s="34" t="str">
        <f>IF(enter_data_here!X20=0,"",UPPER(enter_data_here!X20))</f>
        <v/>
      </c>
      <c r="S20" s="34" t="str">
        <f>IF(enter_data_here!Y20=0,"",UPPER(enter_data_here!Y20))</f>
        <v/>
      </c>
      <c r="T20" s="121" t="str">
        <f>IF(enter_data_here!O20=0,"",UPPER(enter_data_here!O20))</f>
        <v/>
      </c>
      <c r="U20" s="113" t="str">
        <f>IF(enter_data_here!P20=0,"",enter_data_here!P20)</f>
        <v/>
      </c>
      <c r="V20" s="34" t="str">
        <f>IF(enter_data_here!Z20=0,"",enter_data_here!Z20)</f>
        <v/>
      </c>
      <c r="W20" t="str">
        <f>IF(enter_data_here!Q20=0,"",enter_data_here!Q20)</f>
        <v/>
      </c>
      <c r="X20" t="str">
        <f>IF(enter_data_here!R20=0,"",enter_data_here!R20)</f>
        <v/>
      </c>
      <c r="Z20" t="str">
        <f>IF(enter_data_here!O20=0,"",enter_data_here!O20)</f>
        <v/>
      </c>
      <c r="AA20" t="str">
        <f>IF(enter_data_here!E20=0,"",UPPER(enter_data_here!E20))</f>
        <v/>
      </c>
      <c r="AC20" s="97"/>
    </row>
    <row r="21" spans="1:29" x14ac:dyDescent="0.2">
      <c r="A21" s="34" t="str">
        <f>IF(enter_data_here!A21=0,"",UPPER(enter_data_here!A21))</f>
        <v/>
      </c>
      <c r="B21" s="34" t="str">
        <f>IF(enter_data_here!B21=0,"",UPPER(enter_data_here!B21))</f>
        <v/>
      </c>
      <c r="C21" s="34" t="str">
        <f>IF(OR((enter_data_here!C21=0),(enter_data_here!C21="")),"",UPPER(RIGHT("000"&amp;enter_data_here!C21,2)))</f>
        <v/>
      </c>
      <c r="D21" s="34" t="str">
        <f>IF(enter_data_here!D21=0,"",UPPER(enter_data_here!D21))</f>
        <v/>
      </c>
      <c r="E21" s="34" t="str">
        <f>IF(enter_data_here!F21=0,"",UPPER(enter_data_here!F21))</f>
        <v/>
      </c>
      <c r="F21" s="34" t="str">
        <f>IF(enter_data_here!G21=0,"",UPPER(enter_data_here!G21))</f>
        <v/>
      </c>
      <c r="G21" s="34" t="str">
        <f>IF(enter_data_here!H21=0,"",UPPER(enter_data_here!H21))</f>
        <v/>
      </c>
      <c r="H21" s="114" t="str">
        <f>IF(enter_data_here!I21=0,"",enter_data_here!I21)</f>
        <v/>
      </c>
      <c r="I21" s="34" t="str">
        <f>IF(enter_data_here!J21=0,"",UPPER(enter_data_here!J21))</f>
        <v/>
      </c>
      <c r="J21" s="34" t="str">
        <f>IF(enter_data_here!L21=0,"",UPPER(enter_data_here!L21))</f>
        <v/>
      </c>
      <c r="K21" s="34" t="str">
        <f>IF(enter_data_here!M21=0,"",UPPER(enter_data_here!M21))</f>
        <v/>
      </c>
      <c r="L21" s="34" t="str">
        <f>IF(enter_data_here!N21=0,"",UPPER(enter_data_here!N21))</f>
        <v/>
      </c>
      <c r="M21" s="34" t="str">
        <f>IF(enter_data_here!S21=0,"",UPPER(enter_data_here!S21))</f>
        <v/>
      </c>
      <c r="N21" s="34" t="str">
        <f>IF(enter_data_here!T21=0,"",UPPER(enter_data_here!T21))</f>
        <v/>
      </c>
      <c r="O21" s="34" t="str">
        <f>IF(enter_data_here!U21=0,"",UPPER(enter_data_here!U21))</f>
        <v/>
      </c>
      <c r="P21" s="34" t="str">
        <f>IF(enter_data_here!V21=0,"",UPPER(enter_data_here!V21))</f>
        <v/>
      </c>
      <c r="Q21" s="34" t="str">
        <f>IF(enter_data_here!W21=0,"",UPPER(enter_data_here!W21))</f>
        <v/>
      </c>
      <c r="R21" s="34" t="str">
        <f>IF(enter_data_here!X21=0,"",UPPER(enter_data_here!X21))</f>
        <v/>
      </c>
      <c r="S21" s="34" t="str">
        <f>IF(enter_data_here!Y21=0,"",UPPER(enter_data_here!Y21))</f>
        <v/>
      </c>
      <c r="T21" s="121" t="str">
        <f>IF(enter_data_here!O21=0,"",UPPER(enter_data_here!O21))</f>
        <v/>
      </c>
      <c r="U21" s="113" t="str">
        <f>IF(enter_data_here!P21=0,"",enter_data_here!P21)</f>
        <v/>
      </c>
      <c r="V21" s="34" t="str">
        <f>IF(enter_data_here!Z21=0,"",enter_data_here!Z21)</f>
        <v/>
      </c>
      <c r="W21" t="str">
        <f>IF(enter_data_here!Q21=0,"",enter_data_here!Q21)</f>
        <v/>
      </c>
      <c r="X21" t="str">
        <f>IF(enter_data_here!R21=0,"",enter_data_here!R21)</f>
        <v/>
      </c>
      <c r="Z21" t="str">
        <f>IF(enter_data_here!O21=0,"",enter_data_here!O21)</f>
        <v/>
      </c>
      <c r="AA21" t="str">
        <f>IF(enter_data_here!E21=0,"",UPPER(enter_data_here!E21))</f>
        <v/>
      </c>
      <c r="AC21" s="97"/>
    </row>
    <row r="22" spans="1:29" x14ac:dyDescent="0.2">
      <c r="A22" s="34" t="str">
        <f>IF(enter_data_here!A22=0,"",UPPER(enter_data_here!A22))</f>
        <v/>
      </c>
      <c r="B22" s="34" t="str">
        <f>IF(enter_data_here!B22=0,"",UPPER(enter_data_here!B22))</f>
        <v/>
      </c>
      <c r="C22" s="34" t="str">
        <f>IF(OR((enter_data_here!C22=0),(enter_data_here!C22="")),"",UPPER(RIGHT("000"&amp;enter_data_here!C22,2)))</f>
        <v/>
      </c>
      <c r="D22" s="34" t="str">
        <f>IF(enter_data_here!D22=0,"",UPPER(enter_data_here!D22))</f>
        <v/>
      </c>
      <c r="E22" s="34" t="str">
        <f>IF(enter_data_here!F22=0,"",UPPER(enter_data_here!F22))</f>
        <v/>
      </c>
      <c r="F22" s="34" t="str">
        <f>IF(enter_data_here!G22=0,"",UPPER(enter_data_here!G22))</f>
        <v/>
      </c>
      <c r="G22" s="34" t="str">
        <f>IF(enter_data_here!H22=0,"",UPPER(enter_data_here!H22))</f>
        <v/>
      </c>
      <c r="H22" s="114" t="str">
        <f>IF(enter_data_here!I22=0,"",enter_data_here!I22)</f>
        <v/>
      </c>
      <c r="I22" s="34" t="str">
        <f>IF(enter_data_here!J22=0,"",UPPER(enter_data_here!J22))</f>
        <v/>
      </c>
      <c r="J22" s="34" t="str">
        <f>IF(enter_data_here!L22=0,"",UPPER(enter_data_here!L22))</f>
        <v/>
      </c>
      <c r="K22" s="34" t="str">
        <f>IF(enter_data_here!M22=0,"",UPPER(enter_data_here!M22))</f>
        <v/>
      </c>
      <c r="L22" s="34" t="str">
        <f>IF(enter_data_here!N22=0,"",UPPER(enter_data_here!N22))</f>
        <v/>
      </c>
      <c r="M22" s="34" t="str">
        <f>IF(enter_data_here!S22=0,"",UPPER(enter_data_here!S22))</f>
        <v/>
      </c>
      <c r="N22" s="34" t="str">
        <f>IF(enter_data_here!T22=0,"",UPPER(enter_data_here!T22))</f>
        <v/>
      </c>
      <c r="O22" s="34" t="str">
        <f>IF(enter_data_here!U22=0,"",UPPER(enter_data_here!U22))</f>
        <v/>
      </c>
      <c r="P22" s="34" t="str">
        <f>IF(enter_data_here!V22=0,"",UPPER(enter_data_here!V22))</f>
        <v/>
      </c>
      <c r="Q22" s="34" t="str">
        <f>IF(enter_data_here!W22=0,"",UPPER(enter_data_here!W22))</f>
        <v/>
      </c>
      <c r="R22" s="34" t="str">
        <f>IF(enter_data_here!X22=0,"",UPPER(enter_data_here!X22))</f>
        <v/>
      </c>
      <c r="S22" s="34" t="str">
        <f>IF(enter_data_here!Y22=0,"",UPPER(enter_data_here!Y22))</f>
        <v/>
      </c>
      <c r="T22" s="121" t="str">
        <f>IF(enter_data_here!O22=0,"",UPPER(enter_data_here!O22))</f>
        <v/>
      </c>
      <c r="U22" s="113" t="str">
        <f>IF(enter_data_here!P22=0,"",enter_data_here!P22)</f>
        <v/>
      </c>
      <c r="V22" s="34" t="str">
        <f>IF(enter_data_here!Z22=0,"",enter_data_here!Z22)</f>
        <v/>
      </c>
      <c r="W22" t="str">
        <f>IF(enter_data_here!Q22=0,"",enter_data_here!Q22)</f>
        <v/>
      </c>
      <c r="X22" t="str">
        <f>IF(enter_data_here!R22=0,"",enter_data_here!R22)</f>
        <v/>
      </c>
      <c r="Z22" t="str">
        <f>IF(enter_data_here!O22=0,"",enter_data_here!O22)</f>
        <v/>
      </c>
      <c r="AA22" t="str">
        <f>IF(enter_data_here!E22=0,"",UPPER(enter_data_here!E22))</f>
        <v/>
      </c>
      <c r="AC22" s="97"/>
    </row>
    <row r="23" spans="1:29" x14ac:dyDescent="0.2">
      <c r="A23" s="34" t="str">
        <f>IF(enter_data_here!A23=0,"",UPPER(enter_data_here!A23))</f>
        <v/>
      </c>
      <c r="B23" s="34" t="str">
        <f>IF(enter_data_here!B23=0,"",UPPER(enter_data_here!B23))</f>
        <v/>
      </c>
      <c r="C23" s="34" t="str">
        <f>IF(OR((enter_data_here!C23=0),(enter_data_here!C23="")),"",UPPER(RIGHT("000"&amp;enter_data_here!C23,2)))</f>
        <v/>
      </c>
      <c r="D23" s="34" t="str">
        <f>IF(enter_data_here!D23=0,"",UPPER(enter_data_here!D23))</f>
        <v/>
      </c>
      <c r="E23" s="34" t="str">
        <f>IF(enter_data_here!F23=0,"",UPPER(enter_data_here!F23))</f>
        <v/>
      </c>
      <c r="F23" s="34" t="str">
        <f>IF(enter_data_here!G23=0,"",UPPER(enter_data_here!G23))</f>
        <v/>
      </c>
      <c r="G23" s="34" t="str">
        <f>IF(enter_data_here!H23=0,"",UPPER(enter_data_here!H23))</f>
        <v/>
      </c>
      <c r="H23" s="114" t="str">
        <f>IF(enter_data_here!I23=0,"",enter_data_here!I23)</f>
        <v/>
      </c>
      <c r="I23" s="34" t="str">
        <f>IF(enter_data_here!J23=0,"",UPPER(enter_data_here!J23))</f>
        <v/>
      </c>
      <c r="J23" s="34" t="str">
        <f>IF(enter_data_here!L23=0,"",UPPER(enter_data_here!L23))</f>
        <v/>
      </c>
      <c r="K23" s="34" t="str">
        <f>IF(enter_data_here!M23=0,"",UPPER(enter_data_here!M23))</f>
        <v/>
      </c>
      <c r="L23" s="34" t="str">
        <f>IF(enter_data_here!N23=0,"",UPPER(enter_data_here!N23))</f>
        <v/>
      </c>
      <c r="M23" s="34" t="str">
        <f>IF(enter_data_here!S23=0,"",UPPER(enter_data_here!S23))</f>
        <v/>
      </c>
      <c r="N23" s="34" t="str">
        <f>IF(enter_data_here!T23=0,"",UPPER(enter_data_here!T23))</f>
        <v/>
      </c>
      <c r="O23" s="34" t="str">
        <f>IF(enter_data_here!U23=0,"",UPPER(enter_data_here!U23))</f>
        <v/>
      </c>
      <c r="P23" s="34" t="str">
        <f>IF(enter_data_here!V23=0,"",UPPER(enter_data_here!V23))</f>
        <v/>
      </c>
      <c r="Q23" s="34" t="str">
        <f>IF(enter_data_here!W23=0,"",UPPER(enter_data_here!W23))</f>
        <v/>
      </c>
      <c r="R23" s="34" t="str">
        <f>IF(enter_data_here!X23=0,"",UPPER(enter_data_here!X23))</f>
        <v/>
      </c>
      <c r="S23" s="34" t="str">
        <f>IF(enter_data_here!Y23=0,"",UPPER(enter_data_here!Y23))</f>
        <v/>
      </c>
      <c r="T23" s="121" t="str">
        <f>IF(enter_data_here!O23=0,"",UPPER(enter_data_here!O23))</f>
        <v/>
      </c>
      <c r="U23" s="113" t="str">
        <f>IF(enter_data_here!P23=0,"",enter_data_here!P23)</f>
        <v/>
      </c>
      <c r="V23" s="34" t="str">
        <f>IF(enter_data_here!Z23=0,"",enter_data_here!Z23)</f>
        <v/>
      </c>
      <c r="W23" t="str">
        <f>IF(enter_data_here!Q23=0,"",enter_data_here!Q23)</f>
        <v/>
      </c>
      <c r="X23" t="str">
        <f>IF(enter_data_here!R23=0,"",enter_data_here!R23)</f>
        <v/>
      </c>
      <c r="Z23" t="str">
        <f>IF(enter_data_here!O23=0,"",enter_data_here!O23)</f>
        <v/>
      </c>
      <c r="AA23" t="str">
        <f>IF(enter_data_here!E23=0,"",UPPER(enter_data_here!E23))</f>
        <v/>
      </c>
      <c r="AC23" s="97"/>
    </row>
    <row r="24" spans="1:29" x14ac:dyDescent="0.2">
      <c r="A24" s="34" t="str">
        <f>IF(enter_data_here!A24=0,"",UPPER(enter_data_here!A24))</f>
        <v/>
      </c>
      <c r="B24" s="34" t="str">
        <f>IF(enter_data_here!B24=0,"",UPPER(enter_data_here!B24))</f>
        <v/>
      </c>
      <c r="C24" s="34" t="str">
        <f>IF(OR((enter_data_here!C24=0),(enter_data_here!C24="")),"",UPPER(RIGHT("000"&amp;enter_data_here!C24,2)))</f>
        <v/>
      </c>
      <c r="D24" s="34" t="str">
        <f>IF(enter_data_here!D24=0,"",UPPER(enter_data_here!D24))</f>
        <v/>
      </c>
      <c r="E24" s="34" t="str">
        <f>IF(enter_data_here!F24=0,"",UPPER(enter_data_here!F24))</f>
        <v/>
      </c>
      <c r="F24" s="34" t="str">
        <f>IF(enter_data_here!G24=0,"",UPPER(enter_data_here!G24))</f>
        <v/>
      </c>
      <c r="G24" s="34" t="str">
        <f>IF(enter_data_here!H24=0,"",UPPER(enter_data_here!H24))</f>
        <v/>
      </c>
      <c r="H24" s="114" t="str">
        <f>IF(enter_data_here!I24=0,"",enter_data_here!I24)</f>
        <v/>
      </c>
      <c r="I24" s="34" t="str">
        <f>IF(enter_data_here!J24=0,"",UPPER(enter_data_here!J24))</f>
        <v/>
      </c>
      <c r="J24" s="34" t="str">
        <f>IF(enter_data_here!L24=0,"",UPPER(enter_data_here!L24))</f>
        <v/>
      </c>
      <c r="K24" s="34" t="str">
        <f>IF(enter_data_here!M24=0,"",UPPER(enter_data_here!M24))</f>
        <v/>
      </c>
      <c r="L24" s="34" t="str">
        <f>IF(enter_data_here!N24=0,"",UPPER(enter_data_here!N24))</f>
        <v/>
      </c>
      <c r="M24" s="34" t="str">
        <f>IF(enter_data_here!S24=0,"",UPPER(enter_data_here!S24))</f>
        <v/>
      </c>
      <c r="N24" s="34" t="str">
        <f>IF(enter_data_here!T24=0,"",UPPER(enter_data_here!T24))</f>
        <v/>
      </c>
      <c r="O24" s="34" t="str">
        <f>IF(enter_data_here!U24=0,"",UPPER(enter_data_here!U24))</f>
        <v/>
      </c>
      <c r="P24" s="34" t="str">
        <f>IF(enter_data_here!V24=0,"",UPPER(enter_data_here!V24))</f>
        <v/>
      </c>
      <c r="Q24" s="34" t="str">
        <f>IF(enter_data_here!W24=0,"",UPPER(enter_data_here!W24))</f>
        <v/>
      </c>
      <c r="R24" s="34" t="str">
        <f>IF(enter_data_here!X24=0,"",UPPER(enter_data_here!X24))</f>
        <v/>
      </c>
      <c r="S24" s="34" t="str">
        <f>IF(enter_data_here!Y24=0,"",UPPER(enter_data_here!Y24))</f>
        <v/>
      </c>
      <c r="T24" s="121" t="str">
        <f>IF(enter_data_here!O24=0,"",UPPER(enter_data_here!O24))</f>
        <v/>
      </c>
      <c r="U24" s="113" t="str">
        <f>IF(enter_data_here!P24=0,"",enter_data_here!P24)</f>
        <v/>
      </c>
      <c r="V24" s="34" t="str">
        <f>IF(enter_data_here!Z24=0,"",enter_data_here!Z24)</f>
        <v/>
      </c>
      <c r="W24" t="str">
        <f>IF(enter_data_here!Q24=0,"",enter_data_here!Q24)</f>
        <v/>
      </c>
      <c r="X24" t="str">
        <f>IF(enter_data_here!R24=0,"",enter_data_here!R24)</f>
        <v/>
      </c>
      <c r="Z24" t="str">
        <f>IF(enter_data_here!O24=0,"",enter_data_here!O24)</f>
        <v/>
      </c>
      <c r="AA24" t="str">
        <f>IF(enter_data_here!E24=0,"",UPPER(enter_data_here!E24))</f>
        <v/>
      </c>
      <c r="AC24" s="97"/>
    </row>
    <row r="25" spans="1:29" x14ac:dyDescent="0.2">
      <c r="A25" s="34" t="str">
        <f>IF(enter_data_here!A25=0,"",UPPER(enter_data_here!A25))</f>
        <v/>
      </c>
      <c r="B25" s="34" t="str">
        <f>IF(enter_data_here!B25=0,"",UPPER(enter_data_here!B25))</f>
        <v/>
      </c>
      <c r="C25" s="34" t="str">
        <f>IF(OR((enter_data_here!C25=0),(enter_data_here!C25="")),"",UPPER(RIGHT("000"&amp;enter_data_here!C25,2)))</f>
        <v/>
      </c>
      <c r="D25" s="34" t="str">
        <f>IF(enter_data_here!D25=0,"",UPPER(enter_data_here!D25))</f>
        <v/>
      </c>
      <c r="E25" s="34" t="str">
        <f>IF(enter_data_here!F25=0,"",UPPER(enter_data_here!F25))</f>
        <v/>
      </c>
      <c r="F25" s="34" t="str">
        <f>IF(enter_data_here!G25=0,"",UPPER(enter_data_here!G25))</f>
        <v/>
      </c>
      <c r="G25" s="34" t="str">
        <f>IF(enter_data_here!H25=0,"",UPPER(enter_data_here!H25))</f>
        <v/>
      </c>
      <c r="H25" s="114" t="str">
        <f>IF(enter_data_here!I25=0,"",enter_data_here!I25)</f>
        <v/>
      </c>
      <c r="I25" s="34" t="str">
        <f>IF(enter_data_here!J25=0,"",UPPER(enter_data_here!J25))</f>
        <v/>
      </c>
      <c r="J25" s="34" t="str">
        <f>IF(enter_data_here!L25=0,"",UPPER(enter_data_here!L25))</f>
        <v/>
      </c>
      <c r="K25" s="34" t="str">
        <f>IF(enter_data_here!M25=0,"",UPPER(enter_data_here!M25))</f>
        <v/>
      </c>
      <c r="L25" s="34" t="str">
        <f>IF(enter_data_here!N25=0,"",UPPER(enter_data_here!N25))</f>
        <v/>
      </c>
      <c r="M25" s="34" t="str">
        <f>IF(enter_data_here!S25=0,"",UPPER(enter_data_here!S25))</f>
        <v/>
      </c>
      <c r="N25" s="34" t="str">
        <f>IF(enter_data_here!T25=0,"",UPPER(enter_data_here!T25))</f>
        <v/>
      </c>
      <c r="O25" s="34" t="str">
        <f>IF(enter_data_here!U25=0,"",UPPER(enter_data_here!U25))</f>
        <v/>
      </c>
      <c r="P25" s="34" t="str">
        <f>IF(enter_data_here!V25=0,"",UPPER(enter_data_here!V25))</f>
        <v/>
      </c>
      <c r="Q25" s="34" t="str">
        <f>IF(enter_data_here!W25=0,"",UPPER(enter_data_here!W25))</f>
        <v/>
      </c>
      <c r="R25" s="34" t="str">
        <f>IF(enter_data_here!X25=0,"",UPPER(enter_data_here!X25))</f>
        <v/>
      </c>
      <c r="S25" s="34" t="str">
        <f>IF(enter_data_here!Y25=0,"",UPPER(enter_data_here!Y25))</f>
        <v/>
      </c>
      <c r="T25" s="121" t="str">
        <f>IF(enter_data_here!O25=0,"",UPPER(enter_data_here!O25))</f>
        <v/>
      </c>
      <c r="U25" s="113" t="str">
        <f>IF(enter_data_here!P25=0,"",enter_data_here!P25)</f>
        <v/>
      </c>
      <c r="V25" s="34" t="str">
        <f>IF(enter_data_here!Z25=0,"",enter_data_here!Z25)</f>
        <v/>
      </c>
      <c r="W25" t="str">
        <f>IF(enter_data_here!Q25=0,"",enter_data_here!Q25)</f>
        <v/>
      </c>
      <c r="X25" t="str">
        <f>IF(enter_data_here!R25=0,"",enter_data_here!R25)</f>
        <v/>
      </c>
      <c r="Z25" t="str">
        <f>IF(enter_data_here!O25=0,"",enter_data_here!O25)</f>
        <v/>
      </c>
      <c r="AA25" t="str">
        <f>IF(enter_data_here!E25=0,"",UPPER(enter_data_here!E25))</f>
        <v/>
      </c>
      <c r="AC25" s="97"/>
    </row>
    <row r="26" spans="1:29" x14ac:dyDescent="0.2">
      <c r="A26" s="34" t="str">
        <f>IF(enter_data_here!A26=0,"",UPPER(enter_data_here!A26))</f>
        <v/>
      </c>
      <c r="B26" s="34" t="str">
        <f>IF(enter_data_here!B26=0,"",UPPER(enter_data_here!B26))</f>
        <v/>
      </c>
      <c r="C26" s="34" t="str">
        <f>IF(OR((enter_data_here!C26=0),(enter_data_here!C26="")),"",UPPER(RIGHT("000"&amp;enter_data_here!C26,2)))</f>
        <v/>
      </c>
      <c r="D26" s="34" t="str">
        <f>IF(enter_data_here!D26=0,"",UPPER(enter_data_here!D26))</f>
        <v/>
      </c>
      <c r="E26" s="34" t="str">
        <f>IF(enter_data_here!F26=0,"",UPPER(enter_data_here!F26))</f>
        <v/>
      </c>
      <c r="F26" s="34" t="str">
        <f>IF(enter_data_here!G26=0,"",UPPER(enter_data_here!G26))</f>
        <v/>
      </c>
      <c r="G26" s="34" t="str">
        <f>IF(enter_data_here!H26=0,"",UPPER(enter_data_here!H26))</f>
        <v/>
      </c>
      <c r="H26" s="114" t="str">
        <f>IF(enter_data_here!I26=0,"",enter_data_here!I26)</f>
        <v/>
      </c>
      <c r="I26" s="34" t="str">
        <f>IF(enter_data_here!J26=0,"",UPPER(enter_data_here!J26))</f>
        <v/>
      </c>
      <c r="J26" s="34" t="str">
        <f>IF(enter_data_here!L26=0,"",UPPER(enter_data_here!L26))</f>
        <v/>
      </c>
      <c r="K26" s="34" t="str">
        <f>IF(enter_data_here!M26=0,"",UPPER(enter_data_here!M26))</f>
        <v/>
      </c>
      <c r="L26" s="34" t="str">
        <f>IF(enter_data_here!N26=0,"",UPPER(enter_data_here!N26))</f>
        <v/>
      </c>
      <c r="M26" s="34" t="str">
        <f>IF(enter_data_here!S26=0,"",UPPER(enter_data_here!S26))</f>
        <v/>
      </c>
      <c r="N26" s="34" t="str">
        <f>IF(enter_data_here!T26=0,"",UPPER(enter_data_here!T26))</f>
        <v/>
      </c>
      <c r="O26" s="34" t="str">
        <f>IF(enter_data_here!U26=0,"",UPPER(enter_data_here!U26))</f>
        <v/>
      </c>
      <c r="P26" s="34" t="str">
        <f>IF(enter_data_here!V26=0,"",UPPER(enter_data_here!V26))</f>
        <v/>
      </c>
      <c r="Q26" s="34" t="str">
        <f>IF(enter_data_here!W26=0,"",UPPER(enter_data_here!W26))</f>
        <v/>
      </c>
      <c r="R26" s="34" t="str">
        <f>IF(enter_data_here!X26=0,"",UPPER(enter_data_here!X26))</f>
        <v/>
      </c>
      <c r="S26" s="34" t="str">
        <f>IF(enter_data_here!Y26=0,"",UPPER(enter_data_here!Y26))</f>
        <v/>
      </c>
      <c r="T26" s="121" t="str">
        <f>IF(enter_data_here!O26=0,"",UPPER(enter_data_here!O26))</f>
        <v/>
      </c>
      <c r="U26" s="113" t="str">
        <f>IF(enter_data_here!P26=0,"",enter_data_here!P26)</f>
        <v/>
      </c>
      <c r="V26" s="34" t="str">
        <f>IF(enter_data_here!Z26=0,"",enter_data_here!Z26)</f>
        <v/>
      </c>
      <c r="W26" t="str">
        <f>IF(enter_data_here!Q26=0,"",enter_data_here!Q26)</f>
        <v/>
      </c>
      <c r="X26" t="str">
        <f>IF(enter_data_here!R26=0,"",enter_data_here!R26)</f>
        <v/>
      </c>
      <c r="Z26" t="str">
        <f>IF(enter_data_here!O26=0,"",enter_data_here!O26)</f>
        <v/>
      </c>
      <c r="AA26" t="str">
        <f>IF(enter_data_here!E26=0,"",UPPER(enter_data_here!E26))</f>
        <v/>
      </c>
      <c r="AC26" s="97"/>
    </row>
    <row r="27" spans="1:29" x14ac:dyDescent="0.2">
      <c r="A27" s="34" t="str">
        <f>IF(enter_data_here!A27=0,"",UPPER(enter_data_here!A27))</f>
        <v/>
      </c>
      <c r="B27" s="34" t="str">
        <f>IF(enter_data_here!B27=0,"",UPPER(enter_data_here!B27))</f>
        <v/>
      </c>
      <c r="C27" s="34" t="str">
        <f>IF(OR((enter_data_here!C27=0),(enter_data_here!C27="")),"",UPPER(RIGHT("000"&amp;enter_data_here!C27,2)))</f>
        <v/>
      </c>
      <c r="D27" s="34" t="str">
        <f>IF(enter_data_here!D27=0,"",UPPER(enter_data_here!D27))</f>
        <v/>
      </c>
      <c r="E27" s="34" t="str">
        <f>IF(enter_data_here!F27=0,"",UPPER(enter_data_here!F27))</f>
        <v/>
      </c>
      <c r="F27" s="34" t="str">
        <f>IF(enter_data_here!G27=0,"",UPPER(enter_data_here!G27))</f>
        <v/>
      </c>
      <c r="G27" s="34" t="str">
        <f>IF(enter_data_here!H27=0,"",UPPER(enter_data_here!H27))</f>
        <v/>
      </c>
      <c r="H27" s="114" t="str">
        <f>IF(enter_data_here!I27=0,"",enter_data_here!I27)</f>
        <v/>
      </c>
      <c r="I27" s="34" t="str">
        <f>IF(enter_data_here!J27=0,"",UPPER(enter_data_here!J27))</f>
        <v/>
      </c>
      <c r="J27" s="34" t="str">
        <f>IF(enter_data_here!L27=0,"",UPPER(enter_data_here!L27))</f>
        <v/>
      </c>
      <c r="K27" s="34" t="str">
        <f>IF(enter_data_here!M27=0,"",UPPER(enter_data_here!M27))</f>
        <v/>
      </c>
      <c r="L27" s="34" t="str">
        <f>IF(enter_data_here!N27=0,"",UPPER(enter_data_here!N27))</f>
        <v/>
      </c>
      <c r="M27" s="34" t="str">
        <f>IF(enter_data_here!S27=0,"",UPPER(enter_data_here!S27))</f>
        <v/>
      </c>
      <c r="N27" s="34" t="str">
        <f>IF(enter_data_here!T27=0,"",UPPER(enter_data_here!T27))</f>
        <v/>
      </c>
      <c r="O27" s="34" t="str">
        <f>IF(enter_data_here!U27=0,"",UPPER(enter_data_here!U27))</f>
        <v/>
      </c>
      <c r="P27" s="34" t="str">
        <f>IF(enter_data_here!V27=0,"",UPPER(enter_data_here!V27))</f>
        <v/>
      </c>
      <c r="Q27" s="34" t="str">
        <f>IF(enter_data_here!W27=0,"",UPPER(enter_data_here!W27))</f>
        <v/>
      </c>
      <c r="R27" s="34" t="str">
        <f>IF(enter_data_here!X27=0,"",UPPER(enter_data_here!X27))</f>
        <v/>
      </c>
      <c r="S27" s="34" t="str">
        <f>IF(enter_data_here!Y27=0,"",UPPER(enter_data_here!Y27))</f>
        <v/>
      </c>
      <c r="T27" s="121" t="str">
        <f>IF(enter_data_here!O27=0,"",UPPER(enter_data_here!O27))</f>
        <v/>
      </c>
      <c r="U27" s="113" t="str">
        <f>IF(enter_data_here!P27=0,"",enter_data_here!P27)</f>
        <v/>
      </c>
      <c r="V27" s="34" t="str">
        <f>IF(enter_data_here!Z27=0,"",enter_data_here!Z27)</f>
        <v/>
      </c>
      <c r="W27" t="str">
        <f>IF(enter_data_here!Q27=0,"",enter_data_here!Q27)</f>
        <v/>
      </c>
      <c r="X27" t="str">
        <f>IF(enter_data_here!R27=0,"",enter_data_here!R27)</f>
        <v/>
      </c>
      <c r="Z27" t="str">
        <f>IF(enter_data_here!O27=0,"",enter_data_here!O27)</f>
        <v/>
      </c>
      <c r="AA27" t="str">
        <f>IF(enter_data_here!E27=0,"",UPPER(enter_data_here!E27))</f>
        <v/>
      </c>
      <c r="AC27" s="97"/>
    </row>
    <row r="28" spans="1:29" x14ac:dyDescent="0.2">
      <c r="A28" s="34" t="str">
        <f>IF(enter_data_here!A28=0,"",UPPER(enter_data_here!A28))</f>
        <v/>
      </c>
      <c r="B28" s="34" t="str">
        <f>IF(enter_data_here!B28=0,"",UPPER(enter_data_here!B28))</f>
        <v/>
      </c>
      <c r="C28" s="34" t="str">
        <f>IF(OR((enter_data_here!C28=0),(enter_data_here!C28="")),"",UPPER(RIGHT("000"&amp;enter_data_here!C28,2)))</f>
        <v/>
      </c>
      <c r="D28" s="34" t="str">
        <f>IF(enter_data_here!D28=0,"",UPPER(enter_data_here!D28))</f>
        <v/>
      </c>
      <c r="E28" s="34" t="str">
        <f>IF(enter_data_here!F28=0,"",UPPER(enter_data_here!F28))</f>
        <v/>
      </c>
      <c r="F28" s="34" t="str">
        <f>IF(enter_data_here!G28=0,"",UPPER(enter_data_here!G28))</f>
        <v/>
      </c>
      <c r="G28" s="34" t="str">
        <f>IF(enter_data_here!H28=0,"",UPPER(enter_data_here!H28))</f>
        <v/>
      </c>
      <c r="H28" s="114" t="str">
        <f>IF(enter_data_here!I28=0,"",enter_data_here!I28)</f>
        <v/>
      </c>
      <c r="I28" s="34" t="str">
        <f>IF(enter_data_here!J28=0,"",UPPER(enter_data_here!J28))</f>
        <v/>
      </c>
      <c r="J28" s="34" t="str">
        <f>IF(enter_data_here!L28=0,"",UPPER(enter_data_here!L28))</f>
        <v/>
      </c>
      <c r="K28" s="34" t="str">
        <f>IF(enter_data_here!M28=0,"",UPPER(enter_data_here!M28))</f>
        <v/>
      </c>
      <c r="L28" s="34" t="str">
        <f>IF(enter_data_here!N28=0,"",UPPER(enter_data_here!N28))</f>
        <v/>
      </c>
      <c r="M28" s="34" t="str">
        <f>IF(enter_data_here!S28=0,"",UPPER(enter_data_here!S28))</f>
        <v/>
      </c>
      <c r="N28" s="34" t="str">
        <f>IF(enter_data_here!T28=0,"",UPPER(enter_data_here!T28))</f>
        <v/>
      </c>
      <c r="O28" s="34" t="str">
        <f>IF(enter_data_here!U28=0,"",UPPER(enter_data_here!U28))</f>
        <v/>
      </c>
      <c r="P28" s="34" t="str">
        <f>IF(enter_data_here!V28=0,"",UPPER(enter_data_here!V28))</f>
        <v/>
      </c>
      <c r="Q28" s="34" t="str">
        <f>IF(enter_data_here!W28=0,"",UPPER(enter_data_here!W28))</f>
        <v/>
      </c>
      <c r="R28" s="34" t="str">
        <f>IF(enter_data_here!X28=0,"",UPPER(enter_data_here!X28))</f>
        <v/>
      </c>
      <c r="S28" s="34" t="str">
        <f>IF(enter_data_here!Y28=0,"",UPPER(enter_data_here!Y28))</f>
        <v/>
      </c>
      <c r="T28" s="121" t="str">
        <f>IF(enter_data_here!O28=0,"",UPPER(enter_data_here!O28))</f>
        <v/>
      </c>
      <c r="U28" s="113" t="str">
        <f>IF(enter_data_here!P28=0,"",enter_data_here!P28)</f>
        <v/>
      </c>
      <c r="V28" s="34" t="str">
        <f>IF(enter_data_here!Z28=0,"",enter_data_here!Z28)</f>
        <v/>
      </c>
      <c r="W28" t="str">
        <f>IF(enter_data_here!Q28=0,"",enter_data_here!Q28)</f>
        <v/>
      </c>
      <c r="X28" t="str">
        <f>IF(enter_data_here!R28=0,"",enter_data_here!R28)</f>
        <v/>
      </c>
      <c r="Z28" t="str">
        <f>IF(enter_data_here!O28=0,"",enter_data_here!O28)</f>
        <v/>
      </c>
      <c r="AA28" t="str">
        <f>IF(enter_data_here!E28=0,"",UPPER(enter_data_here!E28))</f>
        <v/>
      </c>
      <c r="AC28" s="97"/>
    </row>
    <row r="29" spans="1:29" x14ac:dyDescent="0.2">
      <c r="A29" s="34" t="str">
        <f>IF(enter_data_here!A29=0,"",UPPER(enter_data_here!A29))</f>
        <v/>
      </c>
      <c r="B29" s="34" t="str">
        <f>IF(enter_data_here!B29=0,"",UPPER(enter_data_here!B29))</f>
        <v/>
      </c>
      <c r="C29" s="34" t="str">
        <f>IF(OR((enter_data_here!C29=0),(enter_data_here!C29="")),"",UPPER(RIGHT("000"&amp;enter_data_here!C29,2)))</f>
        <v/>
      </c>
      <c r="D29" s="34" t="str">
        <f>IF(enter_data_here!D29=0,"",UPPER(enter_data_here!D29))</f>
        <v/>
      </c>
      <c r="E29" s="34" t="str">
        <f>IF(enter_data_here!F29=0,"",UPPER(enter_data_here!F29))</f>
        <v/>
      </c>
      <c r="F29" s="34" t="str">
        <f>IF(enter_data_here!G29=0,"",UPPER(enter_data_here!G29))</f>
        <v/>
      </c>
      <c r="G29" s="34" t="str">
        <f>IF(enter_data_here!H29=0,"",UPPER(enter_data_here!H29))</f>
        <v/>
      </c>
      <c r="H29" s="114" t="str">
        <f>IF(enter_data_here!I29=0,"",enter_data_here!I29)</f>
        <v/>
      </c>
      <c r="I29" s="34" t="str">
        <f>IF(enter_data_here!J29=0,"",UPPER(enter_data_here!J29))</f>
        <v/>
      </c>
      <c r="J29" s="34" t="str">
        <f>IF(enter_data_here!L29=0,"",UPPER(enter_data_here!L29))</f>
        <v/>
      </c>
      <c r="K29" s="34" t="str">
        <f>IF(enter_data_here!M29=0,"",UPPER(enter_data_here!M29))</f>
        <v/>
      </c>
      <c r="L29" s="34" t="str">
        <f>IF(enter_data_here!N29=0,"",UPPER(enter_data_here!N29))</f>
        <v/>
      </c>
      <c r="M29" s="34" t="str">
        <f>IF(enter_data_here!S29=0,"",UPPER(enter_data_here!S29))</f>
        <v/>
      </c>
      <c r="N29" s="34" t="str">
        <f>IF(enter_data_here!T29=0,"",UPPER(enter_data_here!T29))</f>
        <v/>
      </c>
      <c r="O29" s="34" t="str">
        <f>IF(enter_data_here!U29=0,"",UPPER(enter_data_here!U29))</f>
        <v/>
      </c>
      <c r="P29" s="34" t="str">
        <f>IF(enter_data_here!V29=0,"",UPPER(enter_data_here!V29))</f>
        <v/>
      </c>
      <c r="Q29" s="34" t="str">
        <f>IF(enter_data_here!W29=0,"",UPPER(enter_data_here!W29))</f>
        <v/>
      </c>
      <c r="R29" s="34" t="str">
        <f>IF(enter_data_here!X29=0,"",UPPER(enter_data_here!X29))</f>
        <v/>
      </c>
      <c r="S29" s="34" t="str">
        <f>IF(enter_data_here!Y29=0,"",UPPER(enter_data_here!Y29))</f>
        <v/>
      </c>
      <c r="T29" s="34" t="str">
        <f>IF(enter_data_here!O29=0,"",UPPER(enter_data_here!O29))</f>
        <v/>
      </c>
      <c r="U29" s="113" t="str">
        <f>IF(enter_data_here!P29=0,"",enter_data_here!P29)</f>
        <v/>
      </c>
      <c r="V29" s="34" t="str">
        <f>IF(enter_data_here!Z29=0,"",enter_data_here!Z29)</f>
        <v/>
      </c>
      <c r="W29" t="str">
        <f>IF(enter_data_here!Q29=0,"",enter_data_here!Q29)</f>
        <v/>
      </c>
      <c r="X29" t="str">
        <f>IF(enter_data_here!R29=0,"",enter_data_here!R29)</f>
        <v/>
      </c>
      <c r="Z29" t="str">
        <f>IF(enter_data_here!O29=0,"",enter_data_here!O29)</f>
        <v/>
      </c>
      <c r="AA29" t="str">
        <f>IF(enter_data_here!E29=0,"",UPPER(enter_data_here!E29))</f>
        <v/>
      </c>
      <c r="AC29" s="97"/>
    </row>
    <row r="30" spans="1:29" x14ac:dyDescent="0.2">
      <c r="A30" s="34" t="str">
        <f>IF(enter_data_here!A30=0,"",UPPER(enter_data_here!A30))</f>
        <v/>
      </c>
      <c r="B30" s="34" t="str">
        <f>IF(enter_data_here!B30=0,"",UPPER(enter_data_here!B30))</f>
        <v/>
      </c>
      <c r="C30" s="34" t="str">
        <f>IF(OR((enter_data_here!C30=0),(enter_data_here!C30="")),"",UPPER(RIGHT("000"&amp;enter_data_here!C30,2)))</f>
        <v/>
      </c>
      <c r="D30" s="34" t="str">
        <f>IF(enter_data_here!D30=0,"",UPPER(enter_data_here!D30))</f>
        <v/>
      </c>
      <c r="E30" s="34" t="str">
        <f>IF(enter_data_here!F30=0,"",UPPER(enter_data_here!F30))</f>
        <v/>
      </c>
      <c r="F30" s="34" t="str">
        <f>IF(enter_data_here!G30=0,"",UPPER(enter_data_here!G30))</f>
        <v/>
      </c>
      <c r="G30" s="34" t="str">
        <f>IF(enter_data_here!H30=0,"",UPPER(enter_data_here!H30))</f>
        <v/>
      </c>
      <c r="H30" s="114" t="str">
        <f>IF(enter_data_here!I30=0,"",enter_data_here!I30)</f>
        <v/>
      </c>
      <c r="I30" s="34" t="str">
        <f>IF(enter_data_here!J30=0,"",UPPER(enter_data_here!J30))</f>
        <v/>
      </c>
      <c r="J30" s="34" t="str">
        <f>IF(enter_data_here!L30=0,"",UPPER(enter_data_here!L30))</f>
        <v/>
      </c>
      <c r="K30" s="34" t="str">
        <f>IF(enter_data_here!M30=0,"",UPPER(enter_data_here!M30))</f>
        <v/>
      </c>
      <c r="L30" s="34" t="str">
        <f>IF(enter_data_here!N30=0,"",UPPER(enter_data_here!N30))</f>
        <v/>
      </c>
      <c r="M30" s="34" t="str">
        <f>IF(enter_data_here!S30=0,"",UPPER(enter_data_here!S30))</f>
        <v/>
      </c>
      <c r="N30" s="34" t="str">
        <f>IF(enter_data_here!T30=0,"",UPPER(enter_data_here!T30))</f>
        <v/>
      </c>
      <c r="O30" s="34" t="str">
        <f>IF(enter_data_here!U30=0,"",UPPER(enter_data_here!U30))</f>
        <v/>
      </c>
      <c r="P30" s="34" t="str">
        <f>IF(enter_data_here!V30=0,"",UPPER(enter_data_here!V30))</f>
        <v/>
      </c>
      <c r="Q30" s="34" t="str">
        <f>IF(enter_data_here!W30=0,"",UPPER(enter_data_here!W30))</f>
        <v/>
      </c>
      <c r="R30" s="34" t="str">
        <f>IF(enter_data_here!X30=0,"",UPPER(enter_data_here!X30))</f>
        <v/>
      </c>
      <c r="S30" s="34" t="str">
        <f>IF(enter_data_here!Y30=0,"",UPPER(enter_data_here!Y30))</f>
        <v/>
      </c>
      <c r="T30" s="34" t="str">
        <f>IF(enter_data_here!O30=0,"",UPPER(enter_data_here!O30))</f>
        <v/>
      </c>
      <c r="U30" s="113" t="str">
        <f>IF(enter_data_here!P30=0,"",enter_data_here!P30)</f>
        <v/>
      </c>
      <c r="V30" s="34" t="str">
        <f>IF(enter_data_here!Z30=0,"",enter_data_here!Z30)</f>
        <v/>
      </c>
      <c r="W30" t="str">
        <f>IF(enter_data_here!Q30=0,"",enter_data_here!Q30)</f>
        <v/>
      </c>
      <c r="X30" t="str">
        <f>IF(enter_data_here!R30=0,"",enter_data_here!R30)</f>
        <v/>
      </c>
      <c r="Z30" t="str">
        <f>IF(enter_data_here!O30=0,"",enter_data_here!O30)</f>
        <v/>
      </c>
      <c r="AA30" t="str">
        <f>IF(enter_data_here!E30=0,"",UPPER(enter_data_here!E30))</f>
        <v/>
      </c>
      <c r="AC30" s="97"/>
    </row>
    <row r="31" spans="1:29" x14ac:dyDescent="0.2">
      <c r="A31" s="34" t="str">
        <f>IF(enter_data_here!A31=0,"",UPPER(enter_data_here!A31))</f>
        <v/>
      </c>
      <c r="B31" s="34" t="str">
        <f>IF(enter_data_here!B31=0,"",UPPER(enter_data_here!B31))</f>
        <v/>
      </c>
      <c r="C31" s="34" t="str">
        <f>IF(OR((enter_data_here!C31=0),(enter_data_here!C31="")),"",UPPER(RIGHT("000"&amp;enter_data_here!C31,2)))</f>
        <v/>
      </c>
      <c r="D31" s="34" t="str">
        <f>IF(enter_data_here!D31=0,"",UPPER(enter_data_here!D31))</f>
        <v/>
      </c>
      <c r="E31" s="34" t="str">
        <f>IF(enter_data_here!F31=0,"",UPPER(enter_data_here!F31))</f>
        <v/>
      </c>
      <c r="F31" s="34" t="str">
        <f>IF(enter_data_here!G31=0,"",UPPER(enter_data_here!G31))</f>
        <v/>
      </c>
      <c r="G31" s="34" t="str">
        <f>IF(enter_data_here!H31=0,"",UPPER(enter_data_here!H31))</f>
        <v/>
      </c>
      <c r="H31" s="114" t="str">
        <f>IF(enter_data_here!I31=0,"",enter_data_here!I31)</f>
        <v/>
      </c>
      <c r="I31" s="34" t="str">
        <f>IF(enter_data_here!J31=0,"",UPPER(enter_data_here!J31))</f>
        <v/>
      </c>
      <c r="J31" s="34" t="str">
        <f>IF(enter_data_here!L31=0,"",UPPER(enter_data_here!L31))</f>
        <v/>
      </c>
      <c r="K31" s="34" t="str">
        <f>IF(enter_data_here!M31=0,"",UPPER(enter_data_here!M31))</f>
        <v/>
      </c>
      <c r="L31" s="34" t="str">
        <f>IF(enter_data_here!N31=0,"",UPPER(enter_data_here!N31))</f>
        <v/>
      </c>
      <c r="M31" s="34" t="str">
        <f>IF(enter_data_here!S31=0,"",UPPER(enter_data_here!S31))</f>
        <v/>
      </c>
      <c r="N31" s="34" t="str">
        <f>IF(enter_data_here!T31=0,"",UPPER(enter_data_here!T31))</f>
        <v/>
      </c>
      <c r="O31" s="34" t="str">
        <f>IF(enter_data_here!U31=0,"",UPPER(enter_data_here!U31))</f>
        <v/>
      </c>
      <c r="P31" s="34" t="str">
        <f>IF(enter_data_here!V31=0,"",UPPER(enter_data_here!V31))</f>
        <v/>
      </c>
      <c r="Q31" s="34" t="str">
        <f>IF(enter_data_here!W31=0,"",UPPER(enter_data_here!W31))</f>
        <v/>
      </c>
      <c r="R31" s="34" t="str">
        <f>IF(enter_data_here!X31=0,"",UPPER(enter_data_here!X31))</f>
        <v/>
      </c>
      <c r="S31" s="34" t="str">
        <f>IF(enter_data_here!Y31=0,"",UPPER(enter_data_here!Y31))</f>
        <v/>
      </c>
      <c r="T31" s="34" t="str">
        <f>IF(enter_data_here!O31=0,"",UPPER(enter_data_here!O31))</f>
        <v/>
      </c>
      <c r="U31" s="113" t="str">
        <f>IF(enter_data_here!P31=0,"",enter_data_here!P31)</f>
        <v/>
      </c>
      <c r="V31" s="34" t="str">
        <f>IF(enter_data_here!Z31=0,"",enter_data_here!Z31)</f>
        <v/>
      </c>
      <c r="W31" t="str">
        <f>IF(enter_data_here!Q31=0,"",enter_data_here!Q31)</f>
        <v/>
      </c>
      <c r="X31" t="str">
        <f>IF(enter_data_here!R31=0,"",enter_data_here!R31)</f>
        <v/>
      </c>
      <c r="Z31" t="str">
        <f>IF(enter_data_here!O31=0,"",enter_data_here!O31)</f>
        <v/>
      </c>
      <c r="AA31" t="str">
        <f>IF(enter_data_here!E31=0,"",UPPER(enter_data_here!E31))</f>
        <v/>
      </c>
      <c r="AC31" s="97"/>
    </row>
    <row r="32" spans="1:29" x14ac:dyDescent="0.2">
      <c r="A32" s="34" t="str">
        <f>IF(enter_data_here!A32=0,"",UPPER(enter_data_here!A32))</f>
        <v/>
      </c>
      <c r="B32" s="34" t="str">
        <f>IF(enter_data_here!B32=0,"",UPPER(enter_data_here!B32))</f>
        <v/>
      </c>
      <c r="C32" s="34" t="str">
        <f>IF(OR((enter_data_here!C32=0),(enter_data_here!C32="")),"",UPPER(RIGHT("000"&amp;enter_data_here!C32,2)))</f>
        <v/>
      </c>
      <c r="D32" s="34" t="str">
        <f>IF(enter_data_here!D32=0,"",UPPER(enter_data_here!D32))</f>
        <v/>
      </c>
      <c r="E32" s="34" t="str">
        <f>IF(enter_data_here!F32=0,"",UPPER(enter_data_here!F32))</f>
        <v/>
      </c>
      <c r="F32" s="34" t="str">
        <f>IF(enter_data_here!G32=0,"",UPPER(enter_data_here!G32))</f>
        <v/>
      </c>
      <c r="G32" s="34" t="str">
        <f>IF(enter_data_here!H32=0,"",UPPER(enter_data_here!H32))</f>
        <v/>
      </c>
      <c r="H32" s="114" t="str">
        <f>IF(enter_data_here!I32=0,"",enter_data_here!I32)</f>
        <v/>
      </c>
      <c r="I32" s="34" t="str">
        <f>IF(enter_data_here!J32=0,"",UPPER(enter_data_here!J32))</f>
        <v/>
      </c>
      <c r="J32" s="34" t="str">
        <f>IF(enter_data_here!L32=0,"",UPPER(enter_data_here!L32))</f>
        <v/>
      </c>
      <c r="K32" s="34" t="str">
        <f>IF(enter_data_here!M32=0,"",UPPER(enter_data_here!M32))</f>
        <v/>
      </c>
      <c r="L32" s="34" t="str">
        <f>IF(enter_data_here!N32=0,"",UPPER(enter_data_here!N32))</f>
        <v/>
      </c>
      <c r="M32" s="34" t="str">
        <f>IF(enter_data_here!S32=0,"",UPPER(enter_data_here!S32))</f>
        <v/>
      </c>
      <c r="N32" s="34" t="str">
        <f>IF(enter_data_here!T32=0,"",UPPER(enter_data_here!T32))</f>
        <v/>
      </c>
      <c r="O32" s="34" t="str">
        <f>IF(enter_data_here!U32=0,"",UPPER(enter_data_here!U32))</f>
        <v/>
      </c>
      <c r="P32" s="34" t="str">
        <f>IF(enter_data_here!V32=0,"",UPPER(enter_data_here!V32))</f>
        <v/>
      </c>
      <c r="Q32" s="34" t="str">
        <f>IF(enter_data_here!W32=0,"",UPPER(enter_data_here!W32))</f>
        <v/>
      </c>
      <c r="R32" s="34" t="str">
        <f>IF(enter_data_here!X32=0,"",UPPER(enter_data_here!X32))</f>
        <v/>
      </c>
      <c r="S32" s="34" t="str">
        <f>IF(enter_data_here!Y32=0,"",UPPER(enter_data_here!Y32))</f>
        <v/>
      </c>
      <c r="T32" s="34" t="str">
        <f>IF(enter_data_here!O32=0,"",UPPER(enter_data_here!O32))</f>
        <v/>
      </c>
      <c r="U32" s="113" t="str">
        <f>IF(enter_data_here!P32=0,"",enter_data_here!P32)</f>
        <v/>
      </c>
      <c r="V32" s="34" t="str">
        <f>IF(enter_data_here!Z32=0,"",enter_data_here!Z32)</f>
        <v/>
      </c>
      <c r="W32" t="str">
        <f>IF(enter_data_here!Q32=0,"",enter_data_here!Q32)</f>
        <v/>
      </c>
      <c r="X32" t="str">
        <f>IF(enter_data_here!R32=0,"",enter_data_here!R32)</f>
        <v/>
      </c>
      <c r="Z32" t="str">
        <f>IF(enter_data_here!O32=0,"",enter_data_here!O32)</f>
        <v/>
      </c>
      <c r="AA32" t="str">
        <f>IF(enter_data_here!E32=0,"",UPPER(enter_data_here!E32))</f>
        <v/>
      </c>
      <c r="AC32" s="97"/>
    </row>
    <row r="33" spans="1:29" x14ac:dyDescent="0.2">
      <c r="A33" s="34" t="str">
        <f>IF(enter_data_here!A33=0,"",UPPER(enter_data_here!A33))</f>
        <v/>
      </c>
      <c r="B33" s="34" t="str">
        <f>IF(enter_data_here!B33=0,"",UPPER(enter_data_here!B33))</f>
        <v/>
      </c>
      <c r="C33" s="34" t="str">
        <f>IF(OR((enter_data_here!C33=0),(enter_data_here!C33="")),"",UPPER(RIGHT("000"&amp;enter_data_here!C33,2)))</f>
        <v/>
      </c>
      <c r="D33" s="34" t="str">
        <f>IF(enter_data_here!D33=0,"",UPPER(enter_data_here!D33))</f>
        <v/>
      </c>
      <c r="E33" s="34" t="str">
        <f>IF(enter_data_here!F33=0,"",UPPER(enter_data_here!F33))</f>
        <v/>
      </c>
      <c r="F33" s="34" t="str">
        <f>IF(enter_data_here!G33=0,"",UPPER(enter_data_here!G33))</f>
        <v/>
      </c>
      <c r="G33" s="34" t="str">
        <f>IF(enter_data_here!H33=0,"",UPPER(enter_data_here!H33))</f>
        <v/>
      </c>
      <c r="H33" s="114" t="str">
        <f>IF(enter_data_here!I33=0,"",enter_data_here!I33)</f>
        <v/>
      </c>
      <c r="I33" s="34" t="str">
        <f>IF(enter_data_here!J33=0,"",UPPER(enter_data_here!J33))</f>
        <v/>
      </c>
      <c r="J33" s="34" t="str">
        <f>IF(enter_data_here!L33=0,"",UPPER(enter_data_here!L33))</f>
        <v/>
      </c>
      <c r="K33" s="34" t="str">
        <f>IF(enter_data_here!M33=0,"",UPPER(enter_data_here!M33))</f>
        <v/>
      </c>
      <c r="L33" s="34" t="str">
        <f>IF(enter_data_here!N33=0,"",UPPER(enter_data_here!N33))</f>
        <v/>
      </c>
      <c r="M33" s="34" t="str">
        <f>IF(enter_data_here!S33=0,"",UPPER(enter_data_here!S33))</f>
        <v/>
      </c>
      <c r="N33" s="34" t="str">
        <f>IF(enter_data_here!T33=0,"",UPPER(enter_data_here!T33))</f>
        <v/>
      </c>
      <c r="O33" s="34" t="str">
        <f>IF(enter_data_here!U33=0,"",UPPER(enter_data_here!U33))</f>
        <v/>
      </c>
      <c r="P33" s="34" t="str">
        <f>IF(enter_data_here!V33=0,"",UPPER(enter_data_here!V33))</f>
        <v/>
      </c>
      <c r="Q33" s="34" t="str">
        <f>IF(enter_data_here!W33=0,"",UPPER(enter_data_here!W33))</f>
        <v/>
      </c>
      <c r="R33" s="34" t="str">
        <f>IF(enter_data_here!X33=0,"",UPPER(enter_data_here!X33))</f>
        <v/>
      </c>
      <c r="S33" s="34" t="str">
        <f>IF(enter_data_here!Y33=0,"",UPPER(enter_data_here!Y33))</f>
        <v/>
      </c>
      <c r="T33" s="34" t="str">
        <f>IF(enter_data_here!O33=0,"",UPPER(enter_data_here!O33))</f>
        <v/>
      </c>
      <c r="U33" s="113" t="str">
        <f>IF(enter_data_here!P33=0,"",enter_data_here!P33)</f>
        <v/>
      </c>
      <c r="V33" s="34" t="str">
        <f>IF(enter_data_here!Z33=0,"",enter_data_here!Z33)</f>
        <v/>
      </c>
      <c r="W33" t="str">
        <f>IF(enter_data_here!Q33=0,"",enter_data_here!Q33)</f>
        <v/>
      </c>
      <c r="X33" t="str">
        <f>IF(enter_data_here!R33=0,"",enter_data_here!R33)</f>
        <v/>
      </c>
      <c r="Z33" t="str">
        <f>IF(enter_data_here!O33=0,"",enter_data_here!O33)</f>
        <v/>
      </c>
      <c r="AA33" t="str">
        <f>IF(enter_data_here!E33=0,"",UPPER(enter_data_here!E33))</f>
        <v/>
      </c>
      <c r="AC33" s="97"/>
    </row>
    <row r="34" spans="1:29" x14ac:dyDescent="0.2">
      <c r="A34" s="34" t="str">
        <f>IF(enter_data_here!A34=0,"",UPPER(enter_data_here!A34))</f>
        <v/>
      </c>
      <c r="B34" s="34" t="str">
        <f>IF(enter_data_here!B34=0,"",UPPER(enter_data_here!B34))</f>
        <v/>
      </c>
      <c r="C34" s="34" t="str">
        <f>IF(OR((enter_data_here!C34=0),(enter_data_here!C34="")),"",UPPER(RIGHT("000"&amp;enter_data_here!C34,2)))</f>
        <v/>
      </c>
      <c r="D34" s="34" t="str">
        <f>IF(enter_data_here!D34=0,"",UPPER(enter_data_here!D34))</f>
        <v/>
      </c>
      <c r="E34" s="34" t="str">
        <f>IF(enter_data_here!F34=0,"",UPPER(enter_data_here!F34))</f>
        <v/>
      </c>
      <c r="F34" s="34" t="str">
        <f>IF(enter_data_here!G34=0,"",UPPER(enter_data_here!G34))</f>
        <v/>
      </c>
      <c r="G34" s="34" t="str">
        <f>IF(enter_data_here!H34=0,"",UPPER(enter_data_here!H34))</f>
        <v/>
      </c>
      <c r="H34" s="114" t="str">
        <f>IF(enter_data_here!I34=0,"",enter_data_here!I34)</f>
        <v/>
      </c>
      <c r="I34" s="34" t="str">
        <f>IF(enter_data_here!J34=0,"",UPPER(enter_data_here!J34))</f>
        <v/>
      </c>
      <c r="J34" s="34" t="str">
        <f>IF(enter_data_here!L34=0,"",UPPER(enter_data_here!L34))</f>
        <v/>
      </c>
      <c r="K34" s="34" t="str">
        <f>IF(enter_data_here!M34=0,"",UPPER(enter_data_here!M34))</f>
        <v/>
      </c>
      <c r="L34" s="34" t="str">
        <f>IF(enter_data_here!N34=0,"",UPPER(enter_data_here!N34))</f>
        <v/>
      </c>
      <c r="M34" s="34" t="str">
        <f>IF(enter_data_here!S34=0,"",UPPER(enter_data_here!S34))</f>
        <v/>
      </c>
      <c r="N34" s="34" t="str">
        <f>IF(enter_data_here!T34=0,"",UPPER(enter_data_here!T34))</f>
        <v/>
      </c>
      <c r="O34" s="34" t="str">
        <f>IF(enter_data_here!U34=0,"",UPPER(enter_data_here!U34))</f>
        <v/>
      </c>
      <c r="P34" s="34" t="str">
        <f>IF(enter_data_here!V34=0,"",UPPER(enter_data_here!V34))</f>
        <v/>
      </c>
      <c r="Q34" s="34" t="str">
        <f>IF(enter_data_here!W34=0,"",UPPER(enter_data_here!W34))</f>
        <v/>
      </c>
      <c r="R34" s="34" t="str">
        <f>IF(enter_data_here!X34=0,"",UPPER(enter_data_here!X34))</f>
        <v/>
      </c>
      <c r="S34" s="34" t="str">
        <f>IF(enter_data_here!Y34=0,"",UPPER(enter_data_here!Y34))</f>
        <v/>
      </c>
      <c r="T34" s="34" t="str">
        <f>IF(enter_data_here!O34=0,"",UPPER(enter_data_here!O34))</f>
        <v/>
      </c>
      <c r="U34" s="113" t="str">
        <f>IF(enter_data_here!P34=0,"",enter_data_here!P34)</f>
        <v/>
      </c>
      <c r="V34" s="34" t="str">
        <f>IF(enter_data_here!Z34=0,"",enter_data_here!Z34)</f>
        <v/>
      </c>
      <c r="W34" t="str">
        <f>IF(enter_data_here!Q34=0,"",enter_data_here!Q34)</f>
        <v/>
      </c>
      <c r="X34" t="str">
        <f>IF(enter_data_here!R34=0,"",enter_data_here!R34)</f>
        <v/>
      </c>
      <c r="Z34" t="str">
        <f>IF(enter_data_here!O34=0,"",enter_data_here!O34)</f>
        <v/>
      </c>
      <c r="AA34" t="str">
        <f>IF(enter_data_here!E34=0,"",UPPER(enter_data_here!E34))</f>
        <v/>
      </c>
      <c r="AC34" s="97"/>
    </row>
    <row r="35" spans="1:29" x14ac:dyDescent="0.2">
      <c r="A35" s="34" t="str">
        <f>IF(enter_data_here!A35=0,"",UPPER(enter_data_here!A35))</f>
        <v/>
      </c>
      <c r="B35" s="34" t="str">
        <f>IF(enter_data_here!B35=0,"",UPPER(enter_data_here!B35))</f>
        <v/>
      </c>
      <c r="C35" s="34" t="str">
        <f>IF(OR((enter_data_here!C35=0),(enter_data_here!C35="")),"",UPPER(RIGHT("000"&amp;enter_data_here!C35,2)))</f>
        <v/>
      </c>
      <c r="D35" s="34" t="str">
        <f>IF(enter_data_here!D35=0,"",UPPER(enter_data_here!D35))</f>
        <v/>
      </c>
      <c r="E35" s="34" t="str">
        <f>IF(enter_data_here!F35=0,"",UPPER(enter_data_here!F35))</f>
        <v/>
      </c>
      <c r="F35" s="34" t="str">
        <f>IF(enter_data_here!G35=0,"",UPPER(enter_data_here!G35))</f>
        <v/>
      </c>
      <c r="G35" s="34" t="str">
        <f>IF(enter_data_here!H35=0,"",UPPER(enter_data_here!H35))</f>
        <v/>
      </c>
      <c r="H35" s="114" t="str">
        <f>IF(enter_data_here!I35=0,"",enter_data_here!I35)</f>
        <v/>
      </c>
      <c r="I35" s="34" t="str">
        <f>IF(enter_data_here!J35=0,"",UPPER(enter_data_here!J35))</f>
        <v/>
      </c>
      <c r="J35" s="34" t="str">
        <f>IF(enter_data_here!L35=0,"",UPPER(enter_data_here!L35))</f>
        <v/>
      </c>
      <c r="K35" s="34" t="str">
        <f>IF(enter_data_here!M35=0,"",UPPER(enter_data_here!M35))</f>
        <v/>
      </c>
      <c r="L35" s="34" t="str">
        <f>IF(enter_data_here!N35=0,"",UPPER(enter_data_here!N35))</f>
        <v/>
      </c>
      <c r="M35" s="34" t="str">
        <f>IF(enter_data_here!S35=0,"",UPPER(enter_data_here!S35))</f>
        <v/>
      </c>
      <c r="N35" s="34" t="str">
        <f>IF(enter_data_here!T35=0,"",UPPER(enter_data_here!T35))</f>
        <v/>
      </c>
      <c r="O35" s="34" t="str">
        <f>IF(enter_data_here!U35=0,"",UPPER(enter_data_here!U35))</f>
        <v/>
      </c>
      <c r="P35" s="34" t="str">
        <f>IF(enter_data_here!V35=0,"",UPPER(enter_data_here!V35))</f>
        <v/>
      </c>
      <c r="Q35" s="34" t="str">
        <f>IF(enter_data_here!W35=0,"",UPPER(enter_data_here!W35))</f>
        <v/>
      </c>
      <c r="R35" s="34" t="str">
        <f>IF(enter_data_here!X35=0,"",UPPER(enter_data_here!X35))</f>
        <v/>
      </c>
      <c r="S35" s="34" t="str">
        <f>IF(enter_data_here!Y35=0,"",UPPER(enter_data_here!Y35))</f>
        <v/>
      </c>
      <c r="T35" s="34" t="str">
        <f>IF(enter_data_here!O35=0,"",UPPER(enter_data_here!O35))</f>
        <v/>
      </c>
      <c r="U35" s="113" t="str">
        <f>IF(enter_data_here!P35=0,"",enter_data_here!P35)</f>
        <v/>
      </c>
      <c r="V35" s="34" t="str">
        <f>IF(enter_data_here!Z35=0,"",enter_data_here!Z35)</f>
        <v/>
      </c>
      <c r="W35" t="str">
        <f>IF(enter_data_here!Q35=0,"",enter_data_here!Q35)</f>
        <v/>
      </c>
      <c r="X35" t="str">
        <f>IF(enter_data_here!R35=0,"",enter_data_here!R35)</f>
        <v/>
      </c>
      <c r="Z35" t="str">
        <f>IF(enter_data_here!O35=0,"",enter_data_here!O35)</f>
        <v/>
      </c>
      <c r="AA35" t="str">
        <f>IF(enter_data_here!E35=0,"",UPPER(enter_data_here!E35))</f>
        <v/>
      </c>
      <c r="AC35" s="97"/>
    </row>
    <row r="36" spans="1:29" x14ac:dyDescent="0.2">
      <c r="A36" s="34" t="str">
        <f>IF(enter_data_here!A36=0,"",UPPER(enter_data_here!A36))</f>
        <v/>
      </c>
      <c r="B36" s="34" t="str">
        <f>IF(enter_data_here!B36=0,"",UPPER(enter_data_here!B36))</f>
        <v/>
      </c>
      <c r="C36" s="34" t="str">
        <f>IF(OR((enter_data_here!C36=0),(enter_data_here!C36="")),"",UPPER(RIGHT("000"&amp;enter_data_here!C36,2)))</f>
        <v/>
      </c>
      <c r="D36" s="34" t="str">
        <f>IF(enter_data_here!D36=0,"",UPPER(enter_data_here!D36))</f>
        <v/>
      </c>
      <c r="E36" s="34" t="str">
        <f>IF(enter_data_here!F36=0,"",UPPER(enter_data_here!F36))</f>
        <v/>
      </c>
      <c r="F36" s="34" t="str">
        <f>IF(enter_data_here!G36=0,"",UPPER(enter_data_here!G36))</f>
        <v/>
      </c>
      <c r="G36" s="34" t="str">
        <f>IF(enter_data_here!H36=0,"",UPPER(enter_data_here!H36))</f>
        <v/>
      </c>
      <c r="H36" s="114" t="str">
        <f>IF(enter_data_here!I36=0,"",enter_data_here!I36)</f>
        <v/>
      </c>
      <c r="I36" s="34" t="str">
        <f>IF(enter_data_here!J36=0,"",UPPER(enter_data_here!J36))</f>
        <v/>
      </c>
      <c r="J36" s="34" t="str">
        <f>IF(enter_data_here!L36=0,"",UPPER(enter_data_here!L36))</f>
        <v/>
      </c>
      <c r="K36" s="34" t="str">
        <f>IF(enter_data_here!M36=0,"",UPPER(enter_data_here!M36))</f>
        <v/>
      </c>
      <c r="L36" s="34" t="str">
        <f>IF(enter_data_here!N36=0,"",UPPER(enter_data_here!N36))</f>
        <v/>
      </c>
      <c r="M36" s="34" t="str">
        <f>IF(enter_data_here!S36=0,"",UPPER(enter_data_here!S36))</f>
        <v/>
      </c>
      <c r="N36" s="34" t="str">
        <f>IF(enter_data_here!T36=0,"",UPPER(enter_data_here!T36))</f>
        <v/>
      </c>
      <c r="O36" s="34" t="str">
        <f>IF(enter_data_here!U36=0,"",UPPER(enter_data_here!U36))</f>
        <v/>
      </c>
      <c r="P36" s="34" t="str">
        <f>IF(enter_data_here!V36=0,"",UPPER(enter_data_here!V36))</f>
        <v/>
      </c>
      <c r="Q36" s="34" t="str">
        <f>IF(enter_data_here!W36=0,"",UPPER(enter_data_here!W36))</f>
        <v/>
      </c>
      <c r="R36" s="34" t="str">
        <f>IF(enter_data_here!X36=0,"",UPPER(enter_data_here!X36))</f>
        <v/>
      </c>
      <c r="S36" s="34" t="str">
        <f>IF(enter_data_here!Y36=0,"",UPPER(enter_data_here!Y36))</f>
        <v/>
      </c>
      <c r="T36" s="34" t="str">
        <f>IF(enter_data_here!O36=0,"",UPPER(enter_data_here!O36))</f>
        <v/>
      </c>
      <c r="U36" s="113" t="str">
        <f>IF(enter_data_here!P36=0,"",enter_data_here!P36)</f>
        <v/>
      </c>
      <c r="V36" s="34" t="str">
        <f>IF(enter_data_here!Z36=0,"",enter_data_here!Z36)</f>
        <v/>
      </c>
      <c r="W36" t="str">
        <f>IF(enter_data_here!Q36=0,"",enter_data_here!Q36)</f>
        <v/>
      </c>
      <c r="X36" t="str">
        <f>IF(enter_data_here!R36=0,"",enter_data_here!R36)</f>
        <v/>
      </c>
      <c r="Z36" t="str">
        <f>IF(enter_data_here!O36=0,"",enter_data_here!O36)</f>
        <v/>
      </c>
      <c r="AA36" t="str">
        <f>IF(enter_data_here!E36=0,"",UPPER(enter_data_here!E36))</f>
        <v/>
      </c>
      <c r="AC36" s="97"/>
    </row>
    <row r="37" spans="1:29" x14ac:dyDescent="0.2">
      <c r="A37" s="34" t="str">
        <f>IF(enter_data_here!A37=0,"",UPPER(enter_data_here!A37))</f>
        <v/>
      </c>
      <c r="B37" s="34" t="str">
        <f>IF(enter_data_here!B37=0,"",UPPER(enter_data_here!B37))</f>
        <v/>
      </c>
      <c r="C37" s="34" t="str">
        <f>IF(OR((enter_data_here!C37=0),(enter_data_here!C37="")),"",UPPER(RIGHT("000"&amp;enter_data_here!C37,2)))</f>
        <v/>
      </c>
      <c r="D37" s="34" t="str">
        <f>IF(enter_data_here!D37=0,"",UPPER(enter_data_here!D37))</f>
        <v/>
      </c>
      <c r="E37" s="34" t="str">
        <f>IF(enter_data_here!F37=0,"",UPPER(enter_data_here!F37))</f>
        <v/>
      </c>
      <c r="F37" s="34" t="str">
        <f>IF(enter_data_here!G37=0,"",UPPER(enter_data_here!G37))</f>
        <v/>
      </c>
      <c r="G37" s="34" t="str">
        <f>IF(enter_data_here!H37=0,"",UPPER(enter_data_here!H37))</f>
        <v/>
      </c>
      <c r="H37" s="114" t="str">
        <f>IF(enter_data_here!I37=0,"",enter_data_here!I37)</f>
        <v/>
      </c>
      <c r="I37" s="34" t="str">
        <f>IF(enter_data_here!J37=0,"",UPPER(enter_data_here!J37))</f>
        <v/>
      </c>
      <c r="J37" s="34" t="str">
        <f>IF(enter_data_here!L37=0,"",UPPER(enter_data_here!L37))</f>
        <v/>
      </c>
      <c r="K37" s="34" t="str">
        <f>IF(enter_data_here!M37=0,"",UPPER(enter_data_here!M37))</f>
        <v/>
      </c>
      <c r="L37" s="34" t="str">
        <f>IF(enter_data_here!N37=0,"",UPPER(enter_data_here!N37))</f>
        <v/>
      </c>
      <c r="M37" s="34" t="str">
        <f>IF(enter_data_here!S37=0,"",UPPER(enter_data_here!S37))</f>
        <v/>
      </c>
      <c r="N37" s="34" t="str">
        <f>IF(enter_data_here!T37=0,"",UPPER(enter_data_here!T37))</f>
        <v/>
      </c>
      <c r="O37" s="34" t="str">
        <f>IF(enter_data_here!U37=0,"",UPPER(enter_data_here!U37))</f>
        <v/>
      </c>
      <c r="P37" s="34" t="str">
        <f>IF(enter_data_here!V37=0,"",UPPER(enter_data_here!V37))</f>
        <v/>
      </c>
      <c r="Q37" s="34" t="str">
        <f>IF(enter_data_here!W37=0,"",UPPER(enter_data_here!W37))</f>
        <v/>
      </c>
      <c r="R37" s="34" t="str">
        <f>IF(enter_data_here!X37=0,"",UPPER(enter_data_here!X37))</f>
        <v/>
      </c>
      <c r="S37" s="34" t="str">
        <f>IF(enter_data_here!Y37=0,"",UPPER(enter_data_here!Y37))</f>
        <v/>
      </c>
      <c r="T37" s="34" t="str">
        <f>IF(enter_data_here!O37=0,"",UPPER(enter_data_here!O37))</f>
        <v/>
      </c>
      <c r="U37" s="113" t="str">
        <f>IF(enter_data_here!P37=0,"",enter_data_here!P37)</f>
        <v/>
      </c>
      <c r="V37" s="34" t="str">
        <f>IF(enter_data_here!Z37=0,"",enter_data_here!Z37)</f>
        <v/>
      </c>
      <c r="W37" t="str">
        <f>IF(enter_data_here!Q37=0,"",enter_data_here!Q37)</f>
        <v/>
      </c>
      <c r="X37" t="str">
        <f>IF(enter_data_here!R37=0,"",enter_data_here!R37)</f>
        <v/>
      </c>
      <c r="Z37" t="str">
        <f>IF(enter_data_here!O37=0,"",enter_data_here!O37)</f>
        <v/>
      </c>
      <c r="AA37" t="str">
        <f>IF(enter_data_here!E37=0,"",UPPER(enter_data_here!E37))</f>
        <v/>
      </c>
      <c r="AC37" s="97"/>
    </row>
    <row r="38" spans="1:29" x14ac:dyDescent="0.2">
      <c r="A38" s="34" t="str">
        <f>IF(enter_data_here!A38=0,"",UPPER(enter_data_here!A38))</f>
        <v/>
      </c>
      <c r="B38" s="34" t="str">
        <f>IF(enter_data_here!B38=0,"",UPPER(enter_data_here!B38))</f>
        <v/>
      </c>
      <c r="C38" s="34" t="str">
        <f>IF(OR((enter_data_here!C38=0),(enter_data_here!C38="")),"",UPPER(RIGHT("000"&amp;enter_data_here!C38,2)))</f>
        <v/>
      </c>
      <c r="D38" s="34" t="str">
        <f>IF(enter_data_here!D38=0,"",UPPER(enter_data_here!D38))</f>
        <v/>
      </c>
      <c r="E38" s="34" t="str">
        <f>IF(enter_data_here!F38=0,"",UPPER(enter_data_here!F38))</f>
        <v/>
      </c>
      <c r="F38" s="34" t="str">
        <f>IF(enter_data_here!G38=0,"",UPPER(enter_data_here!G38))</f>
        <v/>
      </c>
      <c r="G38" s="34" t="str">
        <f>IF(enter_data_here!H38=0,"",UPPER(enter_data_here!H38))</f>
        <v/>
      </c>
      <c r="H38" s="114" t="str">
        <f>IF(enter_data_here!I38=0,"",enter_data_here!I38)</f>
        <v/>
      </c>
      <c r="I38" s="34" t="str">
        <f>IF(enter_data_here!J38=0,"",UPPER(enter_data_here!J38))</f>
        <v/>
      </c>
      <c r="J38" s="34" t="str">
        <f>IF(enter_data_here!L38=0,"",UPPER(enter_data_here!L38))</f>
        <v/>
      </c>
      <c r="K38" s="34" t="str">
        <f>IF(enter_data_here!M38=0,"",UPPER(enter_data_here!M38))</f>
        <v/>
      </c>
      <c r="L38" s="34" t="str">
        <f>IF(enter_data_here!N38=0,"",UPPER(enter_data_here!N38))</f>
        <v/>
      </c>
      <c r="M38" s="34" t="str">
        <f>IF(enter_data_here!S38=0,"",UPPER(enter_data_here!S38))</f>
        <v/>
      </c>
      <c r="N38" s="34" t="str">
        <f>IF(enter_data_here!T38=0,"",UPPER(enter_data_here!T38))</f>
        <v/>
      </c>
      <c r="O38" s="34" t="str">
        <f>IF(enter_data_here!U38=0,"",UPPER(enter_data_here!U38))</f>
        <v/>
      </c>
      <c r="P38" s="34" t="str">
        <f>IF(enter_data_here!V38=0,"",UPPER(enter_data_here!V38))</f>
        <v/>
      </c>
      <c r="Q38" s="34" t="str">
        <f>IF(enter_data_here!W38=0,"",UPPER(enter_data_here!W38))</f>
        <v/>
      </c>
      <c r="R38" s="34" t="str">
        <f>IF(enter_data_here!X38=0,"",UPPER(enter_data_here!X38))</f>
        <v/>
      </c>
      <c r="S38" s="34" t="str">
        <f>IF(enter_data_here!Y38=0,"",UPPER(enter_data_here!Y38))</f>
        <v/>
      </c>
      <c r="T38" s="34" t="str">
        <f>IF(enter_data_here!O38=0,"",UPPER(enter_data_here!O38))</f>
        <v/>
      </c>
      <c r="U38" s="113" t="str">
        <f>IF(enter_data_here!P38=0,"",enter_data_here!P38)</f>
        <v/>
      </c>
      <c r="V38" s="34" t="str">
        <f>IF(enter_data_here!Z38=0,"",enter_data_here!Z38)</f>
        <v/>
      </c>
      <c r="W38" t="str">
        <f>IF(enter_data_here!Q38=0,"",enter_data_here!Q38)</f>
        <v/>
      </c>
      <c r="X38" t="str">
        <f>IF(enter_data_here!R38=0,"",enter_data_here!R38)</f>
        <v/>
      </c>
      <c r="Z38" t="str">
        <f>IF(enter_data_here!O38=0,"",enter_data_here!O38)</f>
        <v/>
      </c>
      <c r="AA38" t="str">
        <f>IF(enter_data_here!E38=0,"",UPPER(enter_data_here!E38))</f>
        <v/>
      </c>
      <c r="AC38" s="97"/>
    </row>
    <row r="39" spans="1:29" x14ac:dyDescent="0.2">
      <c r="A39" s="34" t="str">
        <f>IF(enter_data_here!A39=0,"",UPPER(enter_data_here!A39))</f>
        <v/>
      </c>
      <c r="B39" s="34" t="str">
        <f>IF(enter_data_here!B39=0,"",UPPER(enter_data_here!B39))</f>
        <v/>
      </c>
      <c r="C39" s="34" t="str">
        <f>IF(OR((enter_data_here!C39=0),(enter_data_here!C39="")),"",UPPER(RIGHT("000"&amp;enter_data_here!C39,2)))</f>
        <v/>
      </c>
      <c r="D39" s="34" t="str">
        <f>IF(enter_data_here!D39=0,"",UPPER(enter_data_here!D39))</f>
        <v/>
      </c>
      <c r="E39" s="34" t="str">
        <f>IF(enter_data_here!F39=0,"",UPPER(enter_data_here!F39))</f>
        <v/>
      </c>
      <c r="F39" s="34" t="str">
        <f>IF(enter_data_here!G39=0,"",UPPER(enter_data_here!G39))</f>
        <v/>
      </c>
      <c r="G39" s="34" t="str">
        <f>IF(enter_data_here!H39=0,"",UPPER(enter_data_here!H39))</f>
        <v/>
      </c>
      <c r="H39" s="114" t="str">
        <f>IF(enter_data_here!I39=0,"",enter_data_here!I39)</f>
        <v/>
      </c>
      <c r="I39" s="34" t="str">
        <f>IF(enter_data_here!J39=0,"",UPPER(enter_data_here!J39))</f>
        <v/>
      </c>
      <c r="J39" s="34" t="str">
        <f>IF(enter_data_here!L39=0,"",UPPER(enter_data_here!L39))</f>
        <v/>
      </c>
      <c r="K39" s="34" t="str">
        <f>IF(enter_data_here!M39=0,"",UPPER(enter_data_here!M39))</f>
        <v/>
      </c>
      <c r="L39" s="34" t="str">
        <f>IF(enter_data_here!N39=0,"",UPPER(enter_data_here!N39))</f>
        <v/>
      </c>
      <c r="M39" s="34" t="str">
        <f>IF(enter_data_here!S39=0,"",UPPER(enter_data_here!S39))</f>
        <v/>
      </c>
      <c r="N39" s="34" t="str">
        <f>IF(enter_data_here!T39=0,"",UPPER(enter_data_here!T39))</f>
        <v/>
      </c>
      <c r="O39" s="34" t="str">
        <f>IF(enter_data_here!U39=0,"",UPPER(enter_data_here!U39))</f>
        <v/>
      </c>
      <c r="P39" s="34" t="str">
        <f>IF(enter_data_here!V39=0,"",UPPER(enter_data_here!V39))</f>
        <v/>
      </c>
      <c r="Q39" s="34" t="str">
        <f>IF(enter_data_here!W39=0,"",UPPER(enter_data_here!W39))</f>
        <v/>
      </c>
      <c r="R39" s="34" t="str">
        <f>IF(enter_data_here!X39=0,"",UPPER(enter_data_here!X39))</f>
        <v/>
      </c>
      <c r="S39" s="34" t="str">
        <f>IF(enter_data_here!Y39=0,"",UPPER(enter_data_here!Y39))</f>
        <v/>
      </c>
      <c r="T39" s="34" t="str">
        <f>IF(enter_data_here!O39=0,"",UPPER(enter_data_here!O39))</f>
        <v/>
      </c>
      <c r="U39" s="113" t="str">
        <f>IF(enter_data_here!P39=0,"",enter_data_here!P39)</f>
        <v/>
      </c>
      <c r="V39" s="34" t="str">
        <f>IF(enter_data_here!Z39=0,"",enter_data_here!Z39)</f>
        <v/>
      </c>
      <c r="W39" t="str">
        <f>IF(enter_data_here!Q39=0,"",enter_data_here!Q39)</f>
        <v/>
      </c>
      <c r="X39" t="str">
        <f>IF(enter_data_here!R39=0,"",enter_data_here!R39)</f>
        <v/>
      </c>
      <c r="Z39" t="str">
        <f>IF(enter_data_here!O39=0,"",enter_data_here!O39)</f>
        <v/>
      </c>
      <c r="AA39" t="str">
        <f>IF(enter_data_here!E39=0,"",UPPER(enter_data_here!E39))</f>
        <v/>
      </c>
      <c r="AC39" s="97"/>
    </row>
    <row r="40" spans="1:29" x14ac:dyDescent="0.2">
      <c r="A40" s="34" t="str">
        <f>IF(enter_data_here!A40=0,"",UPPER(enter_data_here!A40))</f>
        <v/>
      </c>
      <c r="B40" s="34" t="str">
        <f>IF(enter_data_here!B40=0,"",UPPER(enter_data_here!B40))</f>
        <v/>
      </c>
      <c r="C40" s="34" t="str">
        <f>IF(OR((enter_data_here!C40=0),(enter_data_here!C40="")),"",UPPER(RIGHT("000"&amp;enter_data_here!C40,2)))</f>
        <v/>
      </c>
      <c r="D40" s="34" t="str">
        <f>IF(enter_data_here!D40=0,"",UPPER(enter_data_here!D40))</f>
        <v/>
      </c>
      <c r="E40" s="34" t="str">
        <f>IF(enter_data_here!F40=0,"",UPPER(enter_data_here!F40))</f>
        <v/>
      </c>
      <c r="F40" s="34" t="str">
        <f>IF(enter_data_here!G40=0,"",UPPER(enter_data_here!G40))</f>
        <v/>
      </c>
      <c r="G40" s="34" t="str">
        <f>IF(enter_data_here!H40=0,"",UPPER(enter_data_here!H40))</f>
        <v/>
      </c>
      <c r="H40" s="114" t="str">
        <f>IF(enter_data_here!I40=0,"",enter_data_here!I40)</f>
        <v/>
      </c>
      <c r="I40" s="34" t="str">
        <f>IF(enter_data_here!J40=0,"",UPPER(enter_data_here!J40))</f>
        <v/>
      </c>
      <c r="J40" s="34" t="str">
        <f>IF(enter_data_here!L40=0,"",UPPER(enter_data_here!L40))</f>
        <v/>
      </c>
      <c r="K40" s="34" t="str">
        <f>IF(enter_data_here!M40=0,"",UPPER(enter_data_here!M40))</f>
        <v/>
      </c>
      <c r="L40" s="34" t="str">
        <f>IF(enter_data_here!N40=0,"",UPPER(enter_data_here!N40))</f>
        <v/>
      </c>
      <c r="M40" s="34" t="str">
        <f>IF(enter_data_here!S40=0,"",UPPER(enter_data_here!S40))</f>
        <v/>
      </c>
      <c r="N40" s="34" t="str">
        <f>IF(enter_data_here!T40=0,"",UPPER(enter_data_here!T40))</f>
        <v/>
      </c>
      <c r="O40" s="34" t="str">
        <f>IF(enter_data_here!U40=0,"",UPPER(enter_data_here!U40))</f>
        <v/>
      </c>
      <c r="P40" s="34" t="str">
        <f>IF(enter_data_here!V40=0,"",UPPER(enter_data_here!V40))</f>
        <v/>
      </c>
      <c r="Q40" s="34" t="str">
        <f>IF(enter_data_here!W40=0,"",UPPER(enter_data_here!W40))</f>
        <v/>
      </c>
      <c r="R40" s="34" t="str">
        <f>IF(enter_data_here!X40=0,"",UPPER(enter_data_here!X40))</f>
        <v/>
      </c>
      <c r="S40" s="34" t="str">
        <f>IF(enter_data_here!Y40=0,"",UPPER(enter_data_here!Y40))</f>
        <v/>
      </c>
      <c r="T40" s="34" t="str">
        <f>IF(enter_data_here!O40=0,"",UPPER(enter_data_here!O40))</f>
        <v/>
      </c>
      <c r="U40" s="113" t="str">
        <f>IF(enter_data_here!P40=0,"",enter_data_here!P40)</f>
        <v/>
      </c>
      <c r="V40" s="34" t="str">
        <f>IF(enter_data_here!Z40=0,"",enter_data_here!Z40)</f>
        <v/>
      </c>
      <c r="W40" t="str">
        <f>IF(enter_data_here!Q40=0,"",enter_data_here!Q40)</f>
        <v/>
      </c>
      <c r="X40" t="str">
        <f>IF(enter_data_here!R40=0,"",enter_data_here!R40)</f>
        <v/>
      </c>
      <c r="Z40" t="str">
        <f>IF(enter_data_here!O40=0,"",enter_data_here!O40)</f>
        <v/>
      </c>
      <c r="AA40" t="str">
        <f>IF(enter_data_here!E40=0,"",UPPER(enter_data_here!E40))</f>
        <v/>
      </c>
      <c r="AC40" s="97"/>
    </row>
    <row r="41" spans="1:29" x14ac:dyDescent="0.2">
      <c r="A41" s="34" t="str">
        <f>IF(enter_data_here!A41=0,"",UPPER(enter_data_here!A41))</f>
        <v/>
      </c>
      <c r="B41" s="34" t="str">
        <f>IF(enter_data_here!B41=0,"",UPPER(enter_data_here!B41))</f>
        <v/>
      </c>
      <c r="C41" s="34" t="str">
        <f>IF(OR((enter_data_here!C41=0),(enter_data_here!C41="")),"",UPPER(RIGHT("000"&amp;enter_data_here!C41,2)))</f>
        <v/>
      </c>
      <c r="D41" s="34" t="str">
        <f>IF(enter_data_here!D41=0,"",UPPER(enter_data_here!D41))</f>
        <v/>
      </c>
      <c r="E41" s="34" t="str">
        <f>IF(enter_data_here!F41=0,"",UPPER(enter_data_here!F41))</f>
        <v/>
      </c>
      <c r="F41" s="34" t="str">
        <f>IF(enter_data_here!G41=0,"",UPPER(enter_data_here!G41))</f>
        <v/>
      </c>
      <c r="G41" s="34" t="str">
        <f>IF(enter_data_here!H41=0,"",UPPER(enter_data_here!H41))</f>
        <v/>
      </c>
      <c r="H41" s="114" t="str">
        <f>IF(enter_data_here!I41=0,"",enter_data_here!I41)</f>
        <v/>
      </c>
      <c r="I41" s="34" t="str">
        <f>IF(enter_data_here!J41=0,"",UPPER(enter_data_here!J41))</f>
        <v/>
      </c>
      <c r="J41" s="34" t="str">
        <f>IF(enter_data_here!L41=0,"",UPPER(enter_data_here!L41))</f>
        <v/>
      </c>
      <c r="K41" s="34" t="str">
        <f>IF(enter_data_here!M41=0,"",UPPER(enter_data_here!M41))</f>
        <v/>
      </c>
      <c r="L41" s="34" t="str">
        <f>IF(enter_data_here!N41=0,"",UPPER(enter_data_here!N41))</f>
        <v/>
      </c>
      <c r="M41" s="34" t="str">
        <f>IF(enter_data_here!S41=0,"",UPPER(enter_data_here!S41))</f>
        <v/>
      </c>
      <c r="N41" s="34" t="str">
        <f>IF(enter_data_here!T41=0,"",UPPER(enter_data_here!T41))</f>
        <v/>
      </c>
      <c r="O41" s="34" t="str">
        <f>IF(enter_data_here!U41=0,"",UPPER(enter_data_here!U41))</f>
        <v/>
      </c>
      <c r="P41" s="34" t="str">
        <f>IF(enter_data_here!V41=0,"",UPPER(enter_data_here!V41))</f>
        <v/>
      </c>
      <c r="Q41" s="34" t="str">
        <f>IF(enter_data_here!W41=0,"",UPPER(enter_data_here!W41))</f>
        <v/>
      </c>
      <c r="R41" s="34" t="str">
        <f>IF(enter_data_here!X41=0,"",UPPER(enter_data_here!X41))</f>
        <v/>
      </c>
      <c r="S41" s="34" t="str">
        <f>IF(enter_data_here!Y41=0,"",UPPER(enter_data_here!Y41))</f>
        <v/>
      </c>
      <c r="T41" s="34" t="str">
        <f>IF(enter_data_here!O41=0,"",UPPER(enter_data_here!O41))</f>
        <v/>
      </c>
      <c r="U41" s="113" t="str">
        <f>IF(enter_data_here!P41=0,"",enter_data_here!P41)</f>
        <v/>
      </c>
      <c r="V41" s="34" t="str">
        <f>IF(enter_data_here!Z41=0,"",enter_data_here!Z41)</f>
        <v/>
      </c>
      <c r="W41" t="str">
        <f>IF(enter_data_here!Q41=0,"",enter_data_here!Q41)</f>
        <v/>
      </c>
      <c r="X41" t="str">
        <f>IF(enter_data_here!R41=0,"",enter_data_here!R41)</f>
        <v/>
      </c>
      <c r="Z41" t="str">
        <f>IF(enter_data_here!O41=0,"",enter_data_here!O41)</f>
        <v/>
      </c>
      <c r="AA41" t="str">
        <f>IF(enter_data_here!E41=0,"",UPPER(enter_data_here!E41))</f>
        <v/>
      </c>
      <c r="AC41" s="97"/>
    </row>
    <row r="42" spans="1:29" x14ac:dyDescent="0.2">
      <c r="A42" s="34" t="str">
        <f>IF(enter_data_here!A42=0,"",UPPER(enter_data_here!A42))</f>
        <v/>
      </c>
      <c r="B42" s="34" t="str">
        <f>IF(enter_data_here!B42=0,"",UPPER(enter_data_here!B42))</f>
        <v/>
      </c>
      <c r="C42" s="34" t="str">
        <f>IF(OR((enter_data_here!C42=0),(enter_data_here!C42="")),"",UPPER(RIGHT("000"&amp;enter_data_here!C42,2)))</f>
        <v/>
      </c>
      <c r="D42" s="34" t="str">
        <f>IF(enter_data_here!D42=0,"",UPPER(enter_data_here!D42))</f>
        <v/>
      </c>
      <c r="E42" s="34" t="str">
        <f>IF(enter_data_here!F42=0,"",UPPER(enter_data_here!F42))</f>
        <v/>
      </c>
      <c r="F42" s="34" t="str">
        <f>IF(enter_data_here!G42=0,"",UPPER(enter_data_here!G42))</f>
        <v/>
      </c>
      <c r="G42" s="34" t="str">
        <f>IF(enter_data_here!H42=0,"",UPPER(enter_data_here!H42))</f>
        <v/>
      </c>
      <c r="H42" s="114" t="str">
        <f>IF(enter_data_here!I42=0,"",enter_data_here!I42)</f>
        <v/>
      </c>
      <c r="I42" s="34" t="str">
        <f>IF(enter_data_here!J42=0,"",UPPER(enter_data_here!J42))</f>
        <v/>
      </c>
      <c r="J42" s="34" t="str">
        <f>IF(enter_data_here!L42=0,"",UPPER(enter_data_here!L42))</f>
        <v/>
      </c>
      <c r="K42" s="34" t="str">
        <f>IF(enter_data_here!M42=0,"",UPPER(enter_data_here!M42))</f>
        <v/>
      </c>
      <c r="L42" s="34" t="str">
        <f>IF(enter_data_here!N42=0,"",UPPER(enter_data_here!N42))</f>
        <v/>
      </c>
      <c r="M42" s="34" t="str">
        <f>IF(enter_data_here!S42=0,"",UPPER(enter_data_here!S42))</f>
        <v/>
      </c>
      <c r="N42" s="34" t="str">
        <f>IF(enter_data_here!T42=0,"",UPPER(enter_data_here!T42))</f>
        <v/>
      </c>
      <c r="O42" s="34" t="str">
        <f>IF(enter_data_here!U42=0,"",UPPER(enter_data_here!U42))</f>
        <v/>
      </c>
      <c r="P42" s="34" t="str">
        <f>IF(enter_data_here!V42=0,"",UPPER(enter_data_here!V42))</f>
        <v/>
      </c>
      <c r="Q42" s="34" t="str">
        <f>IF(enter_data_here!W42=0,"",UPPER(enter_data_here!W42))</f>
        <v/>
      </c>
      <c r="R42" s="34" t="str">
        <f>IF(enter_data_here!X42=0,"",UPPER(enter_data_here!X42))</f>
        <v/>
      </c>
      <c r="S42" s="34" t="str">
        <f>IF(enter_data_here!Y42=0,"",UPPER(enter_data_here!Y42))</f>
        <v/>
      </c>
      <c r="T42" s="34" t="str">
        <f>IF(enter_data_here!O42=0,"",UPPER(enter_data_here!O42))</f>
        <v/>
      </c>
      <c r="U42" s="113" t="str">
        <f>IF(enter_data_here!P42=0,"",enter_data_here!P42)</f>
        <v/>
      </c>
      <c r="V42" s="34" t="str">
        <f>IF(enter_data_here!Z42=0,"",enter_data_here!Z42)</f>
        <v/>
      </c>
      <c r="W42" t="str">
        <f>IF(enter_data_here!Q42=0,"",enter_data_here!Q42)</f>
        <v/>
      </c>
      <c r="X42" t="str">
        <f>IF(enter_data_here!R42=0,"",enter_data_here!R42)</f>
        <v/>
      </c>
      <c r="Z42" t="str">
        <f>IF(enter_data_here!O42=0,"",enter_data_here!O42)</f>
        <v/>
      </c>
      <c r="AA42" t="str">
        <f>IF(enter_data_here!E42=0,"",UPPER(enter_data_here!E42))</f>
        <v/>
      </c>
      <c r="AC42" s="97"/>
    </row>
    <row r="43" spans="1:29" x14ac:dyDescent="0.2">
      <c r="A43" s="34" t="str">
        <f>IF(enter_data_here!A43=0,"",UPPER(enter_data_here!A43))</f>
        <v/>
      </c>
      <c r="B43" s="34" t="str">
        <f>IF(enter_data_here!B43=0,"",UPPER(enter_data_here!B43))</f>
        <v/>
      </c>
      <c r="C43" s="34" t="str">
        <f>IF(OR((enter_data_here!C43=0),(enter_data_here!C43="")),"",UPPER(RIGHT("000"&amp;enter_data_here!C43,2)))</f>
        <v/>
      </c>
      <c r="D43" s="34" t="str">
        <f>IF(enter_data_here!D43=0,"",UPPER(enter_data_here!D43))</f>
        <v/>
      </c>
      <c r="E43" s="34" t="str">
        <f>IF(enter_data_here!F43=0,"",UPPER(enter_data_here!F43))</f>
        <v/>
      </c>
      <c r="F43" s="34" t="str">
        <f>IF(enter_data_here!G43=0,"",UPPER(enter_data_here!G43))</f>
        <v/>
      </c>
      <c r="G43" s="34" t="str">
        <f>IF(enter_data_here!H43=0,"",UPPER(enter_data_here!H43))</f>
        <v/>
      </c>
      <c r="H43" s="114" t="str">
        <f>IF(enter_data_here!I43=0,"",enter_data_here!I43)</f>
        <v/>
      </c>
      <c r="I43" s="34" t="str">
        <f>IF(enter_data_here!J43=0,"",UPPER(enter_data_here!J43))</f>
        <v/>
      </c>
      <c r="J43" s="34" t="str">
        <f>IF(enter_data_here!L43=0,"",UPPER(enter_data_here!L43))</f>
        <v/>
      </c>
      <c r="K43" s="34" t="str">
        <f>IF(enter_data_here!M43=0,"",UPPER(enter_data_here!M43))</f>
        <v/>
      </c>
      <c r="L43" s="34" t="str">
        <f>IF(enter_data_here!N43=0,"",UPPER(enter_data_here!N43))</f>
        <v/>
      </c>
      <c r="M43" s="34" t="str">
        <f>IF(enter_data_here!S43=0,"",UPPER(enter_data_here!S43))</f>
        <v/>
      </c>
      <c r="N43" s="34" t="str">
        <f>IF(enter_data_here!T43=0,"",UPPER(enter_data_here!T43))</f>
        <v/>
      </c>
      <c r="O43" s="34" t="str">
        <f>IF(enter_data_here!U43=0,"",UPPER(enter_data_here!U43))</f>
        <v/>
      </c>
      <c r="P43" s="34" t="str">
        <f>IF(enter_data_here!V43=0,"",UPPER(enter_data_here!V43))</f>
        <v/>
      </c>
      <c r="Q43" s="34" t="str">
        <f>IF(enter_data_here!W43=0,"",UPPER(enter_data_here!W43))</f>
        <v/>
      </c>
      <c r="R43" s="34" t="str">
        <f>IF(enter_data_here!X43=0,"",UPPER(enter_data_here!X43))</f>
        <v/>
      </c>
      <c r="S43" s="34" t="str">
        <f>IF(enter_data_here!Y43=0,"",UPPER(enter_data_here!Y43))</f>
        <v/>
      </c>
      <c r="T43" s="34" t="str">
        <f>IF(enter_data_here!O43=0,"",UPPER(enter_data_here!O43))</f>
        <v/>
      </c>
      <c r="U43" s="113" t="str">
        <f>IF(enter_data_here!P43=0,"",enter_data_here!P43)</f>
        <v/>
      </c>
      <c r="V43" s="34" t="str">
        <f>IF(enter_data_here!Z43=0,"",enter_data_here!Z43)</f>
        <v/>
      </c>
      <c r="W43" t="str">
        <f>IF(enter_data_here!Q43=0,"",enter_data_here!Q43)</f>
        <v/>
      </c>
      <c r="X43" t="str">
        <f>IF(enter_data_here!R43=0,"",enter_data_here!R43)</f>
        <v/>
      </c>
      <c r="Z43" t="str">
        <f>IF(enter_data_here!O43=0,"",enter_data_here!O43)</f>
        <v/>
      </c>
      <c r="AA43" t="str">
        <f>IF(enter_data_here!E43=0,"",UPPER(enter_data_here!E43))</f>
        <v/>
      </c>
      <c r="AC43" s="97"/>
    </row>
    <row r="44" spans="1:29" x14ac:dyDescent="0.2">
      <c r="A44" s="34" t="str">
        <f>IF(enter_data_here!A44=0,"",UPPER(enter_data_here!A44))</f>
        <v/>
      </c>
      <c r="B44" s="34" t="str">
        <f>IF(enter_data_here!B44=0,"",UPPER(enter_data_here!B44))</f>
        <v/>
      </c>
      <c r="C44" s="34" t="str">
        <f>IF(OR((enter_data_here!C44=0),(enter_data_here!C44="")),"",UPPER(RIGHT("000"&amp;enter_data_here!C44,2)))</f>
        <v/>
      </c>
      <c r="D44" s="34" t="str">
        <f>IF(enter_data_here!D44=0,"",UPPER(enter_data_here!D44))</f>
        <v/>
      </c>
      <c r="E44" s="34" t="str">
        <f>IF(enter_data_here!F44=0,"",UPPER(enter_data_here!F44))</f>
        <v/>
      </c>
      <c r="F44" s="34" t="str">
        <f>IF(enter_data_here!G44=0,"",UPPER(enter_data_here!G44))</f>
        <v/>
      </c>
      <c r="G44" s="34" t="str">
        <f>IF(enter_data_here!H44=0,"",UPPER(enter_data_here!H44))</f>
        <v/>
      </c>
      <c r="H44" s="114" t="str">
        <f>IF(enter_data_here!I44=0,"",enter_data_here!I44)</f>
        <v/>
      </c>
      <c r="I44" s="34" t="str">
        <f>IF(enter_data_here!J44=0,"",UPPER(enter_data_here!J44))</f>
        <v/>
      </c>
      <c r="J44" s="34" t="str">
        <f>IF(enter_data_here!L44=0,"",UPPER(enter_data_here!L44))</f>
        <v/>
      </c>
      <c r="K44" s="34" t="str">
        <f>IF(enter_data_here!M44=0,"",UPPER(enter_data_here!M44))</f>
        <v/>
      </c>
      <c r="L44" s="34" t="str">
        <f>IF(enter_data_here!N44=0,"",UPPER(enter_data_here!N44))</f>
        <v/>
      </c>
      <c r="M44" s="34" t="str">
        <f>IF(enter_data_here!S44=0,"",UPPER(enter_data_here!S44))</f>
        <v/>
      </c>
      <c r="N44" s="34" t="str">
        <f>IF(enter_data_here!T44=0,"",UPPER(enter_data_here!T44))</f>
        <v/>
      </c>
      <c r="O44" s="34" t="str">
        <f>IF(enter_data_here!U44=0,"",UPPER(enter_data_here!U44))</f>
        <v/>
      </c>
      <c r="P44" s="34" t="str">
        <f>IF(enter_data_here!V44=0,"",UPPER(enter_data_here!V44))</f>
        <v/>
      </c>
      <c r="Q44" s="34" t="str">
        <f>IF(enter_data_here!W44=0,"",UPPER(enter_data_here!W44))</f>
        <v/>
      </c>
      <c r="R44" s="34" t="str">
        <f>IF(enter_data_here!X44=0,"",UPPER(enter_data_here!X44))</f>
        <v/>
      </c>
      <c r="S44" s="34" t="str">
        <f>IF(enter_data_here!Y44=0,"",UPPER(enter_data_here!Y44))</f>
        <v/>
      </c>
      <c r="T44" s="34" t="str">
        <f>IF(enter_data_here!O44=0,"",UPPER(enter_data_here!O44))</f>
        <v/>
      </c>
      <c r="U44" s="113" t="str">
        <f>IF(enter_data_here!P44=0,"",enter_data_here!P44)</f>
        <v/>
      </c>
      <c r="V44" s="34" t="str">
        <f>IF(enter_data_here!Z44=0,"",enter_data_here!Z44)</f>
        <v/>
      </c>
      <c r="W44" t="str">
        <f>IF(enter_data_here!Q44=0,"",enter_data_here!Q44)</f>
        <v/>
      </c>
      <c r="X44" t="str">
        <f>IF(enter_data_here!R44=0,"",enter_data_here!R44)</f>
        <v/>
      </c>
      <c r="Z44" t="str">
        <f>IF(enter_data_here!O44=0,"",enter_data_here!O44)</f>
        <v/>
      </c>
      <c r="AA44" t="str">
        <f>IF(enter_data_here!E44=0,"",UPPER(enter_data_here!E44))</f>
        <v/>
      </c>
      <c r="AC44" s="97"/>
    </row>
    <row r="45" spans="1:29" x14ac:dyDescent="0.2">
      <c r="A45" s="34" t="str">
        <f>IF(enter_data_here!A45=0,"",UPPER(enter_data_here!A45))</f>
        <v/>
      </c>
      <c r="B45" s="34" t="str">
        <f>IF(enter_data_here!B45=0,"",UPPER(enter_data_here!B45))</f>
        <v/>
      </c>
      <c r="C45" s="34" t="str">
        <f>IF(OR((enter_data_here!C45=0),(enter_data_here!C45="")),"",UPPER(RIGHT("000"&amp;enter_data_here!C45,2)))</f>
        <v/>
      </c>
      <c r="D45" s="34" t="str">
        <f>IF(enter_data_here!D45=0,"",UPPER(enter_data_here!D45))</f>
        <v/>
      </c>
      <c r="E45" s="34" t="str">
        <f>IF(enter_data_here!F45=0,"",UPPER(enter_data_here!F45))</f>
        <v/>
      </c>
      <c r="F45" s="34" t="str">
        <f>IF(enter_data_here!G45=0,"",UPPER(enter_data_here!G45))</f>
        <v/>
      </c>
      <c r="G45" s="34" t="str">
        <f>IF(enter_data_here!H45=0,"",UPPER(enter_data_here!H45))</f>
        <v/>
      </c>
      <c r="H45" s="114" t="str">
        <f>IF(enter_data_here!I45=0,"",enter_data_here!I45)</f>
        <v/>
      </c>
      <c r="I45" s="34" t="str">
        <f>IF(enter_data_here!J45=0,"",UPPER(enter_data_here!J45))</f>
        <v/>
      </c>
      <c r="J45" s="34" t="str">
        <f>IF(enter_data_here!L45=0,"",UPPER(enter_data_here!L45))</f>
        <v/>
      </c>
      <c r="K45" s="34" t="str">
        <f>IF(enter_data_here!M45=0,"",UPPER(enter_data_here!M45))</f>
        <v/>
      </c>
      <c r="L45" s="34" t="str">
        <f>IF(enter_data_here!N45=0,"",UPPER(enter_data_here!N45))</f>
        <v/>
      </c>
      <c r="M45" s="34" t="str">
        <f>IF(enter_data_here!S45=0,"",UPPER(enter_data_here!S45))</f>
        <v/>
      </c>
      <c r="N45" s="34" t="str">
        <f>IF(enter_data_here!T45=0,"",UPPER(enter_data_here!T45))</f>
        <v/>
      </c>
      <c r="O45" s="34" t="str">
        <f>IF(enter_data_here!U45=0,"",UPPER(enter_data_here!U45))</f>
        <v/>
      </c>
      <c r="P45" s="34" t="str">
        <f>IF(enter_data_here!V45=0,"",UPPER(enter_data_here!V45))</f>
        <v/>
      </c>
      <c r="Q45" s="34" t="str">
        <f>IF(enter_data_here!W45=0,"",UPPER(enter_data_here!W45))</f>
        <v/>
      </c>
      <c r="R45" s="34" t="str">
        <f>IF(enter_data_here!X45=0,"",UPPER(enter_data_here!X45))</f>
        <v/>
      </c>
      <c r="S45" s="34" t="str">
        <f>IF(enter_data_here!Y45=0,"",UPPER(enter_data_here!Y45))</f>
        <v/>
      </c>
      <c r="T45" s="34" t="str">
        <f>IF(enter_data_here!O45=0,"",UPPER(enter_data_here!O45))</f>
        <v/>
      </c>
      <c r="U45" s="113" t="str">
        <f>IF(enter_data_here!P45=0,"",enter_data_here!P45)</f>
        <v/>
      </c>
      <c r="V45" s="34" t="str">
        <f>IF(enter_data_here!Z45=0,"",enter_data_here!Z45)</f>
        <v/>
      </c>
      <c r="W45" t="str">
        <f>IF(enter_data_here!Q45=0,"",enter_data_here!Q45)</f>
        <v/>
      </c>
      <c r="X45" t="str">
        <f>IF(enter_data_here!R45=0,"",enter_data_here!R45)</f>
        <v/>
      </c>
      <c r="Z45" t="str">
        <f>IF(enter_data_here!O45=0,"",enter_data_here!O45)</f>
        <v/>
      </c>
      <c r="AA45" t="str">
        <f>IF(enter_data_here!E45=0,"",UPPER(enter_data_here!E45))</f>
        <v/>
      </c>
      <c r="AC45" s="97"/>
    </row>
    <row r="46" spans="1:29" x14ac:dyDescent="0.2">
      <c r="A46" s="34" t="str">
        <f>IF(enter_data_here!A46=0,"",UPPER(enter_data_here!A46))</f>
        <v/>
      </c>
      <c r="B46" s="34" t="str">
        <f>IF(enter_data_here!B46=0,"",UPPER(enter_data_here!B46))</f>
        <v/>
      </c>
      <c r="C46" s="34" t="str">
        <f>IF(OR((enter_data_here!C46=0),(enter_data_here!C46="")),"",UPPER(RIGHT("000"&amp;enter_data_here!C46,2)))</f>
        <v/>
      </c>
      <c r="D46" s="34" t="str">
        <f>IF(enter_data_here!D46=0,"",UPPER(enter_data_here!D46))</f>
        <v/>
      </c>
      <c r="E46" s="34" t="str">
        <f>IF(enter_data_here!F46=0,"",UPPER(enter_data_here!F46))</f>
        <v/>
      </c>
      <c r="F46" s="34" t="str">
        <f>IF(enter_data_here!G46=0,"",UPPER(enter_data_here!G46))</f>
        <v/>
      </c>
      <c r="G46" s="34" t="str">
        <f>IF(enter_data_here!H46=0,"",UPPER(enter_data_here!H46))</f>
        <v/>
      </c>
      <c r="H46" s="114" t="str">
        <f>IF(enter_data_here!I46=0,"",enter_data_here!I46)</f>
        <v/>
      </c>
      <c r="I46" s="34" t="str">
        <f>IF(enter_data_here!J46=0,"",UPPER(enter_data_here!J46))</f>
        <v/>
      </c>
      <c r="J46" s="34" t="str">
        <f>IF(enter_data_here!L46=0,"",UPPER(enter_data_here!L46))</f>
        <v/>
      </c>
      <c r="K46" s="34" t="str">
        <f>IF(enter_data_here!M46=0,"",UPPER(enter_data_here!M46))</f>
        <v/>
      </c>
      <c r="L46" s="34" t="str">
        <f>IF(enter_data_here!N46=0,"",UPPER(enter_data_here!N46))</f>
        <v/>
      </c>
      <c r="M46" s="34" t="str">
        <f>IF(enter_data_here!S46=0,"",UPPER(enter_data_here!S46))</f>
        <v/>
      </c>
      <c r="N46" s="34" t="str">
        <f>IF(enter_data_here!T46=0,"",UPPER(enter_data_here!T46))</f>
        <v/>
      </c>
      <c r="O46" s="34" t="str">
        <f>IF(enter_data_here!U46=0,"",UPPER(enter_data_here!U46))</f>
        <v/>
      </c>
      <c r="P46" s="34" t="str">
        <f>IF(enter_data_here!V46=0,"",UPPER(enter_data_here!V46))</f>
        <v/>
      </c>
      <c r="Q46" s="34" t="str">
        <f>IF(enter_data_here!W46=0,"",UPPER(enter_data_here!W46))</f>
        <v/>
      </c>
      <c r="R46" s="34" t="str">
        <f>IF(enter_data_here!X46=0,"",UPPER(enter_data_here!X46))</f>
        <v/>
      </c>
      <c r="S46" s="34" t="str">
        <f>IF(enter_data_here!Y46=0,"",UPPER(enter_data_here!Y46))</f>
        <v/>
      </c>
      <c r="T46" s="34" t="str">
        <f>IF(enter_data_here!O46=0,"",UPPER(enter_data_here!O46))</f>
        <v/>
      </c>
      <c r="U46" s="113" t="str">
        <f>IF(enter_data_here!P46=0,"",enter_data_here!P46)</f>
        <v/>
      </c>
      <c r="V46" s="34" t="str">
        <f>IF(enter_data_here!Z46=0,"",enter_data_here!Z46)</f>
        <v/>
      </c>
      <c r="W46" t="str">
        <f>IF(enter_data_here!Q46=0,"",enter_data_here!Q46)</f>
        <v/>
      </c>
      <c r="X46" t="str">
        <f>IF(enter_data_here!R46=0,"",enter_data_here!R46)</f>
        <v/>
      </c>
      <c r="Z46" t="str">
        <f>IF(enter_data_here!O46=0,"",enter_data_here!O46)</f>
        <v/>
      </c>
      <c r="AA46" t="str">
        <f>IF(enter_data_here!E46=0,"",UPPER(enter_data_here!E46))</f>
        <v/>
      </c>
      <c r="AC46" s="97"/>
    </row>
    <row r="47" spans="1:29" x14ac:dyDescent="0.2">
      <c r="A47" s="34" t="str">
        <f>IF(enter_data_here!A47=0,"",UPPER(enter_data_here!A47))</f>
        <v/>
      </c>
      <c r="B47" s="34" t="str">
        <f>IF(enter_data_here!B47=0,"",UPPER(enter_data_here!B47))</f>
        <v/>
      </c>
      <c r="C47" s="34" t="str">
        <f>IF(OR((enter_data_here!C47=0),(enter_data_here!C47="")),"",UPPER(RIGHT("000"&amp;enter_data_here!C47,2)))</f>
        <v/>
      </c>
      <c r="D47" s="34" t="str">
        <f>IF(enter_data_here!D47=0,"",UPPER(enter_data_here!D47))</f>
        <v/>
      </c>
      <c r="E47" s="34" t="str">
        <f>IF(enter_data_here!F47=0,"",UPPER(enter_data_here!F47))</f>
        <v/>
      </c>
      <c r="F47" s="34" t="str">
        <f>IF(enter_data_here!G47=0,"",UPPER(enter_data_here!G47))</f>
        <v/>
      </c>
      <c r="G47" s="34" t="str">
        <f>IF(enter_data_here!H47=0,"",UPPER(enter_data_here!H47))</f>
        <v/>
      </c>
      <c r="H47" s="114" t="str">
        <f>IF(enter_data_here!I47=0,"",enter_data_here!I47)</f>
        <v/>
      </c>
      <c r="I47" s="34" t="str">
        <f>IF(enter_data_here!J47=0,"",UPPER(enter_data_here!J47))</f>
        <v/>
      </c>
      <c r="J47" s="34" t="str">
        <f>IF(enter_data_here!L47=0,"",UPPER(enter_data_here!L47))</f>
        <v/>
      </c>
      <c r="K47" s="34" t="str">
        <f>IF(enter_data_here!M47=0,"",UPPER(enter_data_here!M47))</f>
        <v/>
      </c>
      <c r="L47" s="34" t="str">
        <f>IF(enter_data_here!N47=0,"",UPPER(enter_data_here!N47))</f>
        <v/>
      </c>
      <c r="M47" s="34" t="str">
        <f>IF(enter_data_here!S47=0,"",UPPER(enter_data_here!S47))</f>
        <v/>
      </c>
      <c r="N47" s="34" t="str">
        <f>IF(enter_data_here!T47=0,"",UPPER(enter_data_here!T47))</f>
        <v/>
      </c>
      <c r="O47" s="34" t="str">
        <f>IF(enter_data_here!U47=0,"",UPPER(enter_data_here!U47))</f>
        <v/>
      </c>
      <c r="P47" s="34" t="str">
        <f>IF(enter_data_here!V47=0,"",UPPER(enter_data_here!V47))</f>
        <v/>
      </c>
      <c r="Q47" s="34" t="str">
        <f>IF(enter_data_here!W47=0,"",UPPER(enter_data_here!W47))</f>
        <v/>
      </c>
      <c r="R47" s="34" t="str">
        <f>IF(enter_data_here!X47=0,"",UPPER(enter_data_here!X47))</f>
        <v/>
      </c>
      <c r="S47" s="34" t="str">
        <f>IF(enter_data_here!Y47=0,"",UPPER(enter_data_here!Y47))</f>
        <v/>
      </c>
      <c r="T47" s="34" t="str">
        <f>IF(enter_data_here!O47=0,"",UPPER(enter_data_here!O47))</f>
        <v/>
      </c>
      <c r="U47" s="113" t="str">
        <f>IF(enter_data_here!P47=0,"",enter_data_here!P47)</f>
        <v/>
      </c>
      <c r="V47" s="34" t="str">
        <f>IF(enter_data_here!Z47=0,"",enter_data_here!Z47)</f>
        <v/>
      </c>
      <c r="W47" t="str">
        <f>IF(enter_data_here!Q47=0,"",enter_data_here!Q47)</f>
        <v/>
      </c>
      <c r="X47" t="str">
        <f>IF(enter_data_here!R47=0,"",enter_data_here!R47)</f>
        <v/>
      </c>
      <c r="Z47" t="str">
        <f>IF(enter_data_here!O47=0,"",enter_data_here!O47)</f>
        <v/>
      </c>
      <c r="AA47" t="str">
        <f>IF(enter_data_here!E47=0,"",UPPER(enter_data_here!E47))</f>
        <v/>
      </c>
      <c r="AC47" s="97"/>
    </row>
    <row r="48" spans="1:29" x14ac:dyDescent="0.2">
      <c r="A48" s="34" t="str">
        <f>IF(enter_data_here!A48=0,"",UPPER(enter_data_here!A48))</f>
        <v/>
      </c>
      <c r="B48" s="34" t="str">
        <f>IF(enter_data_here!B48=0,"",UPPER(enter_data_here!B48))</f>
        <v/>
      </c>
      <c r="C48" s="34" t="str">
        <f>IF(OR((enter_data_here!C48=0),(enter_data_here!C48="")),"",UPPER(RIGHT("000"&amp;enter_data_here!C48,2)))</f>
        <v/>
      </c>
      <c r="D48" s="34" t="str">
        <f>IF(enter_data_here!D48=0,"",UPPER(enter_data_here!D48))</f>
        <v/>
      </c>
      <c r="E48" s="34" t="str">
        <f>IF(enter_data_here!F48=0,"",UPPER(enter_data_here!F48))</f>
        <v/>
      </c>
      <c r="F48" s="34" t="str">
        <f>IF(enter_data_here!G48=0,"",UPPER(enter_data_here!G48))</f>
        <v/>
      </c>
      <c r="G48" s="34" t="str">
        <f>IF(enter_data_here!H48=0,"",UPPER(enter_data_here!H48))</f>
        <v/>
      </c>
      <c r="H48" s="114" t="str">
        <f>IF(enter_data_here!I48=0,"",enter_data_here!I48)</f>
        <v/>
      </c>
      <c r="I48" s="34" t="str">
        <f>IF(enter_data_here!J48=0,"",UPPER(enter_data_here!J48))</f>
        <v/>
      </c>
      <c r="J48" s="34" t="str">
        <f>IF(enter_data_here!L48=0,"",UPPER(enter_data_here!L48))</f>
        <v/>
      </c>
      <c r="K48" s="34" t="str">
        <f>IF(enter_data_here!M48=0,"",UPPER(enter_data_here!M48))</f>
        <v/>
      </c>
      <c r="L48" s="34" t="str">
        <f>IF(enter_data_here!N48=0,"",UPPER(enter_data_here!N48))</f>
        <v/>
      </c>
      <c r="M48" s="34" t="str">
        <f>IF(enter_data_here!S48=0,"",UPPER(enter_data_here!S48))</f>
        <v/>
      </c>
      <c r="N48" s="34" t="str">
        <f>IF(enter_data_here!T48=0,"",UPPER(enter_data_here!T48))</f>
        <v/>
      </c>
      <c r="O48" s="34" t="str">
        <f>IF(enter_data_here!U48=0,"",UPPER(enter_data_here!U48))</f>
        <v/>
      </c>
      <c r="P48" s="34" t="str">
        <f>IF(enter_data_here!V48=0,"",UPPER(enter_data_here!V48))</f>
        <v/>
      </c>
      <c r="Q48" s="34" t="str">
        <f>IF(enter_data_here!W48=0,"",UPPER(enter_data_here!W48))</f>
        <v/>
      </c>
      <c r="R48" s="34" t="str">
        <f>IF(enter_data_here!X48=0,"",UPPER(enter_data_here!X48))</f>
        <v/>
      </c>
      <c r="S48" s="34" t="str">
        <f>IF(enter_data_here!Y48=0,"",UPPER(enter_data_here!Y48))</f>
        <v/>
      </c>
      <c r="T48" s="34" t="str">
        <f>IF(enter_data_here!O48=0,"",UPPER(enter_data_here!O48))</f>
        <v/>
      </c>
      <c r="U48" s="113" t="str">
        <f>IF(enter_data_here!P48=0,"",enter_data_here!P48)</f>
        <v/>
      </c>
      <c r="V48" s="34" t="str">
        <f>IF(enter_data_here!Z48=0,"",enter_data_here!Z48)</f>
        <v/>
      </c>
      <c r="W48" t="str">
        <f>IF(enter_data_here!Q48=0,"",enter_data_here!Q48)</f>
        <v/>
      </c>
      <c r="X48" t="str">
        <f>IF(enter_data_here!R48=0,"",enter_data_here!R48)</f>
        <v/>
      </c>
      <c r="Z48" t="str">
        <f>IF(enter_data_here!O48=0,"",enter_data_here!O48)</f>
        <v/>
      </c>
      <c r="AA48" t="str">
        <f>IF(enter_data_here!E48=0,"",UPPER(enter_data_here!E48))</f>
        <v/>
      </c>
      <c r="AC48" s="97"/>
    </row>
    <row r="49" spans="1:29" x14ac:dyDescent="0.2">
      <c r="A49" s="34" t="str">
        <f>IF(enter_data_here!A49=0,"",UPPER(enter_data_here!A49))</f>
        <v/>
      </c>
      <c r="B49" s="34" t="str">
        <f>IF(enter_data_here!B49=0,"",UPPER(enter_data_here!B49))</f>
        <v/>
      </c>
      <c r="C49" s="34" t="str">
        <f>IF(OR((enter_data_here!C49=0),(enter_data_here!C49="")),"",UPPER(RIGHT("000"&amp;enter_data_here!C49,2)))</f>
        <v/>
      </c>
      <c r="D49" s="34" t="str">
        <f>IF(enter_data_here!D49=0,"",UPPER(enter_data_here!D49))</f>
        <v/>
      </c>
      <c r="E49" s="34" t="str">
        <f>IF(enter_data_here!F49=0,"",UPPER(enter_data_here!F49))</f>
        <v/>
      </c>
      <c r="F49" s="34" t="str">
        <f>IF(enter_data_here!G49=0,"",UPPER(enter_data_here!G49))</f>
        <v/>
      </c>
      <c r="G49" s="34" t="str">
        <f>IF(enter_data_here!H49=0,"",UPPER(enter_data_here!H49))</f>
        <v/>
      </c>
      <c r="H49" s="114" t="str">
        <f>IF(enter_data_here!I49=0,"",enter_data_here!I49)</f>
        <v/>
      </c>
      <c r="I49" s="34" t="str">
        <f>IF(enter_data_here!J49=0,"",UPPER(enter_data_here!J49))</f>
        <v/>
      </c>
      <c r="J49" s="34" t="str">
        <f>IF(enter_data_here!L49=0,"",UPPER(enter_data_here!L49))</f>
        <v/>
      </c>
      <c r="K49" s="34" t="str">
        <f>IF(enter_data_here!M49=0,"",UPPER(enter_data_here!M49))</f>
        <v/>
      </c>
      <c r="L49" s="34" t="str">
        <f>IF(enter_data_here!N49=0,"",UPPER(enter_data_here!N49))</f>
        <v/>
      </c>
      <c r="M49" s="34" t="str">
        <f>IF(enter_data_here!S49=0,"",UPPER(enter_data_here!S49))</f>
        <v/>
      </c>
      <c r="N49" s="34" t="str">
        <f>IF(enter_data_here!T49=0,"",UPPER(enter_data_here!T49))</f>
        <v/>
      </c>
      <c r="O49" s="34" t="str">
        <f>IF(enter_data_here!U49=0,"",UPPER(enter_data_here!U49))</f>
        <v/>
      </c>
      <c r="P49" s="34" t="str">
        <f>IF(enter_data_here!V49=0,"",UPPER(enter_data_here!V49))</f>
        <v/>
      </c>
      <c r="Q49" s="34" t="str">
        <f>IF(enter_data_here!W49=0,"",UPPER(enter_data_here!W49))</f>
        <v/>
      </c>
      <c r="R49" s="34" t="str">
        <f>IF(enter_data_here!X49=0,"",UPPER(enter_data_here!X49))</f>
        <v/>
      </c>
      <c r="S49" s="34" t="str">
        <f>IF(enter_data_here!Y49=0,"",UPPER(enter_data_here!Y49))</f>
        <v/>
      </c>
      <c r="T49" s="34" t="str">
        <f>IF(enter_data_here!O49=0,"",UPPER(enter_data_here!O49))</f>
        <v/>
      </c>
      <c r="U49" s="113" t="str">
        <f>IF(enter_data_here!P49=0,"",enter_data_here!P49)</f>
        <v/>
      </c>
      <c r="V49" s="34" t="str">
        <f>IF(enter_data_here!Z49=0,"",enter_data_here!Z49)</f>
        <v/>
      </c>
      <c r="W49" t="str">
        <f>IF(enter_data_here!Q49=0,"",enter_data_here!Q49)</f>
        <v/>
      </c>
      <c r="X49" t="str">
        <f>IF(enter_data_here!R49=0,"",enter_data_here!R49)</f>
        <v/>
      </c>
      <c r="Z49" t="str">
        <f>IF(enter_data_here!O49=0,"",enter_data_here!O49)</f>
        <v/>
      </c>
      <c r="AA49" t="str">
        <f>IF(enter_data_here!E49=0,"",UPPER(enter_data_here!E49))</f>
        <v/>
      </c>
      <c r="AC49" s="97"/>
    </row>
    <row r="50" spans="1:29" x14ac:dyDescent="0.2">
      <c r="A50" s="34" t="str">
        <f>IF(enter_data_here!A50=0,"",UPPER(enter_data_here!A50))</f>
        <v/>
      </c>
      <c r="B50" s="34" t="str">
        <f>IF(enter_data_here!B50=0,"",UPPER(enter_data_here!B50))</f>
        <v/>
      </c>
      <c r="C50" s="34" t="str">
        <f>IF(OR((enter_data_here!C50=0),(enter_data_here!C50="")),"",UPPER(RIGHT("000"&amp;enter_data_here!C50,2)))</f>
        <v/>
      </c>
      <c r="D50" s="34" t="str">
        <f>IF(enter_data_here!D50=0,"",UPPER(enter_data_here!D50))</f>
        <v/>
      </c>
      <c r="E50" s="34" t="str">
        <f>IF(enter_data_here!F50=0,"",UPPER(enter_data_here!F50))</f>
        <v/>
      </c>
      <c r="F50" s="34" t="str">
        <f>IF(enter_data_here!G50=0,"",UPPER(enter_data_here!G50))</f>
        <v/>
      </c>
      <c r="G50" s="34" t="str">
        <f>IF(enter_data_here!H50=0,"",UPPER(enter_data_here!H50))</f>
        <v/>
      </c>
      <c r="H50" s="114" t="str">
        <f>IF(enter_data_here!I50=0,"",enter_data_here!I50)</f>
        <v/>
      </c>
      <c r="I50" s="34" t="str">
        <f>IF(enter_data_here!J50=0,"",UPPER(enter_data_here!J50))</f>
        <v/>
      </c>
      <c r="J50" s="34" t="str">
        <f>IF(enter_data_here!L50=0,"",UPPER(enter_data_here!L50))</f>
        <v/>
      </c>
      <c r="K50" s="34" t="str">
        <f>IF(enter_data_here!M50=0,"",UPPER(enter_data_here!M50))</f>
        <v/>
      </c>
      <c r="L50" s="34" t="str">
        <f>IF(enter_data_here!N50=0,"",UPPER(enter_data_here!N50))</f>
        <v/>
      </c>
      <c r="M50" s="34" t="str">
        <f>IF(enter_data_here!S50=0,"",UPPER(enter_data_here!S50))</f>
        <v/>
      </c>
      <c r="N50" s="34" t="str">
        <f>IF(enter_data_here!T50=0,"",UPPER(enter_data_here!T50))</f>
        <v/>
      </c>
      <c r="O50" s="34" t="str">
        <f>IF(enter_data_here!U50=0,"",UPPER(enter_data_here!U50))</f>
        <v/>
      </c>
      <c r="P50" s="34" t="str">
        <f>IF(enter_data_here!V50=0,"",UPPER(enter_data_here!V50))</f>
        <v/>
      </c>
      <c r="Q50" s="34" t="str">
        <f>IF(enter_data_here!W50=0,"",UPPER(enter_data_here!W50))</f>
        <v/>
      </c>
      <c r="R50" s="34" t="str">
        <f>IF(enter_data_here!X50=0,"",UPPER(enter_data_here!X50))</f>
        <v/>
      </c>
      <c r="S50" s="34" t="str">
        <f>IF(enter_data_here!Y50=0,"",UPPER(enter_data_here!Y50))</f>
        <v/>
      </c>
      <c r="T50" s="34" t="str">
        <f>IF(enter_data_here!O50=0,"",UPPER(enter_data_here!O50))</f>
        <v/>
      </c>
      <c r="U50" s="113" t="str">
        <f>IF(enter_data_here!P50=0,"",enter_data_here!P50)</f>
        <v/>
      </c>
      <c r="V50" s="34" t="str">
        <f>IF(enter_data_here!Z50=0,"",enter_data_here!Z50)</f>
        <v/>
      </c>
      <c r="W50" t="str">
        <f>IF(enter_data_here!Q50=0,"",enter_data_here!Q50)</f>
        <v/>
      </c>
      <c r="X50" t="str">
        <f>IF(enter_data_here!R50=0,"",enter_data_here!R50)</f>
        <v/>
      </c>
      <c r="Z50" t="str">
        <f>IF(enter_data_here!O50=0,"",enter_data_here!O50)</f>
        <v/>
      </c>
      <c r="AA50" t="str">
        <f>IF(enter_data_here!E50=0,"",UPPER(enter_data_here!E50))</f>
        <v/>
      </c>
      <c r="AC50" s="97"/>
    </row>
    <row r="51" spans="1:29" x14ac:dyDescent="0.2">
      <c r="A51" s="34" t="str">
        <f>IF(enter_data_here!A51=0,"",UPPER(enter_data_here!A51))</f>
        <v/>
      </c>
      <c r="B51" s="34" t="str">
        <f>IF(enter_data_here!B51=0,"",UPPER(enter_data_here!B51))</f>
        <v/>
      </c>
      <c r="C51" s="34" t="str">
        <f>IF(OR((enter_data_here!C51=0),(enter_data_here!C51="")),"",UPPER(RIGHT("000"&amp;enter_data_here!C51,2)))</f>
        <v/>
      </c>
      <c r="D51" s="34" t="str">
        <f>IF(enter_data_here!D51=0,"",UPPER(enter_data_here!D51))</f>
        <v/>
      </c>
      <c r="E51" s="34" t="str">
        <f>IF(enter_data_here!F51=0,"",UPPER(enter_data_here!F51))</f>
        <v/>
      </c>
      <c r="F51" s="34" t="str">
        <f>IF(enter_data_here!G51=0,"",UPPER(enter_data_here!G51))</f>
        <v/>
      </c>
      <c r="G51" s="34" t="str">
        <f>IF(enter_data_here!H51=0,"",UPPER(enter_data_here!H51))</f>
        <v/>
      </c>
      <c r="H51" s="114" t="str">
        <f>IF(enter_data_here!I51=0,"",enter_data_here!I51)</f>
        <v/>
      </c>
      <c r="I51" s="34" t="str">
        <f>IF(enter_data_here!J51=0,"",UPPER(enter_data_here!J51))</f>
        <v/>
      </c>
      <c r="J51" s="34" t="str">
        <f>IF(enter_data_here!L51=0,"",UPPER(enter_data_here!L51))</f>
        <v/>
      </c>
      <c r="K51" s="34" t="str">
        <f>IF(enter_data_here!M51=0,"",UPPER(enter_data_here!M51))</f>
        <v/>
      </c>
      <c r="L51" s="34" t="str">
        <f>IF(enter_data_here!N51=0,"",UPPER(enter_data_here!N51))</f>
        <v/>
      </c>
      <c r="M51" s="34" t="str">
        <f>IF(enter_data_here!S51=0,"",UPPER(enter_data_here!S51))</f>
        <v/>
      </c>
      <c r="N51" s="34" t="str">
        <f>IF(enter_data_here!T51=0,"",UPPER(enter_data_here!T51))</f>
        <v/>
      </c>
      <c r="O51" s="34" t="str">
        <f>IF(enter_data_here!U51=0,"",UPPER(enter_data_here!U51))</f>
        <v/>
      </c>
      <c r="P51" s="34" t="str">
        <f>IF(enter_data_here!V51=0,"",UPPER(enter_data_here!V51))</f>
        <v/>
      </c>
      <c r="Q51" s="34" t="str">
        <f>IF(enter_data_here!W51=0,"",UPPER(enter_data_here!W51))</f>
        <v/>
      </c>
      <c r="R51" s="34" t="str">
        <f>IF(enter_data_here!X51=0,"",UPPER(enter_data_here!X51))</f>
        <v/>
      </c>
      <c r="S51" s="34" t="str">
        <f>IF(enter_data_here!Y51=0,"",UPPER(enter_data_here!Y51))</f>
        <v/>
      </c>
      <c r="T51" s="34" t="str">
        <f>IF(enter_data_here!O51=0,"",UPPER(enter_data_here!O51))</f>
        <v/>
      </c>
      <c r="U51" s="113" t="str">
        <f>IF(enter_data_here!P51=0,"",enter_data_here!P51)</f>
        <v/>
      </c>
      <c r="V51" s="34" t="str">
        <f>IF(enter_data_here!Z51=0,"",enter_data_here!Z51)</f>
        <v/>
      </c>
      <c r="W51" t="str">
        <f>IF(enter_data_here!Q51=0,"",enter_data_here!Q51)</f>
        <v/>
      </c>
      <c r="X51" t="str">
        <f>IF(enter_data_here!R51=0,"",enter_data_here!R51)</f>
        <v/>
      </c>
      <c r="Z51" t="str">
        <f>IF(enter_data_here!O51=0,"",enter_data_here!O51)</f>
        <v/>
      </c>
      <c r="AA51" t="str">
        <f>IF(enter_data_here!E51=0,"",UPPER(enter_data_here!E51))</f>
        <v/>
      </c>
      <c r="AC51" s="97"/>
    </row>
    <row r="52" spans="1:29" x14ac:dyDescent="0.2">
      <c r="A52" s="34" t="str">
        <f>IF(enter_data_here!A52=0,"",UPPER(enter_data_here!A52))</f>
        <v/>
      </c>
      <c r="B52" s="34" t="str">
        <f>IF(enter_data_here!B52=0,"",UPPER(enter_data_here!B52))</f>
        <v/>
      </c>
      <c r="C52" s="34" t="str">
        <f>IF(OR((enter_data_here!C52=0),(enter_data_here!C52="")),"",UPPER(RIGHT("000"&amp;enter_data_here!C52,2)))</f>
        <v/>
      </c>
      <c r="D52" s="34" t="str">
        <f>IF(enter_data_here!D52=0,"",UPPER(enter_data_here!D52))</f>
        <v/>
      </c>
      <c r="E52" s="34" t="str">
        <f>IF(enter_data_here!F52=0,"",UPPER(enter_data_here!F52))</f>
        <v/>
      </c>
      <c r="F52" s="34" t="str">
        <f>IF(enter_data_here!G52=0,"",UPPER(enter_data_here!G52))</f>
        <v/>
      </c>
      <c r="G52" s="34" t="str">
        <f>IF(enter_data_here!H52=0,"",UPPER(enter_data_here!H52))</f>
        <v/>
      </c>
      <c r="H52" s="114" t="str">
        <f>IF(enter_data_here!I52=0,"",enter_data_here!I52)</f>
        <v/>
      </c>
      <c r="I52" s="34" t="str">
        <f>IF(enter_data_here!J52=0,"",UPPER(enter_data_here!J52))</f>
        <v/>
      </c>
      <c r="J52" s="34" t="str">
        <f>IF(enter_data_here!L52=0,"",UPPER(enter_data_here!L52))</f>
        <v/>
      </c>
      <c r="K52" s="34" t="str">
        <f>IF(enter_data_here!M52=0,"",UPPER(enter_data_here!M52))</f>
        <v/>
      </c>
      <c r="L52" s="34" t="str">
        <f>IF(enter_data_here!N52=0,"",UPPER(enter_data_here!N52))</f>
        <v/>
      </c>
      <c r="M52" s="34" t="str">
        <f>IF(enter_data_here!S52=0,"",UPPER(enter_data_here!S52))</f>
        <v/>
      </c>
      <c r="N52" s="34" t="str">
        <f>IF(enter_data_here!T52=0,"",UPPER(enter_data_here!T52))</f>
        <v/>
      </c>
      <c r="O52" s="34" t="str">
        <f>IF(enter_data_here!U52=0,"",UPPER(enter_data_here!U52))</f>
        <v/>
      </c>
      <c r="P52" s="34" t="str">
        <f>IF(enter_data_here!V52=0,"",UPPER(enter_data_here!V52))</f>
        <v/>
      </c>
      <c r="Q52" s="34" t="str">
        <f>IF(enter_data_here!W52=0,"",UPPER(enter_data_here!W52))</f>
        <v/>
      </c>
      <c r="R52" s="34" t="str">
        <f>IF(enter_data_here!X52=0,"",UPPER(enter_data_here!X52))</f>
        <v/>
      </c>
      <c r="S52" s="34" t="str">
        <f>IF(enter_data_here!Y52=0,"",UPPER(enter_data_here!Y52))</f>
        <v/>
      </c>
      <c r="T52" s="34" t="str">
        <f>IF(enter_data_here!O52=0,"",UPPER(enter_data_here!O52))</f>
        <v/>
      </c>
      <c r="U52" s="113" t="str">
        <f>IF(enter_data_here!P52=0,"",enter_data_here!P52)</f>
        <v/>
      </c>
      <c r="V52" s="34" t="str">
        <f>IF(enter_data_here!Z52=0,"",enter_data_here!Z52)</f>
        <v/>
      </c>
      <c r="W52" t="str">
        <f>IF(enter_data_here!Q52=0,"",enter_data_here!Q52)</f>
        <v/>
      </c>
      <c r="X52" t="str">
        <f>IF(enter_data_here!R52=0,"",enter_data_here!R52)</f>
        <v/>
      </c>
      <c r="Z52" t="str">
        <f>IF(enter_data_here!O52=0,"",enter_data_here!O52)</f>
        <v/>
      </c>
      <c r="AA52" t="str">
        <f>IF(enter_data_here!E52=0,"",UPPER(enter_data_here!E52))</f>
        <v/>
      </c>
      <c r="AC52" s="97"/>
    </row>
    <row r="53" spans="1:29" x14ac:dyDescent="0.2">
      <c r="A53" s="34" t="str">
        <f>IF(enter_data_here!A53=0,"",UPPER(enter_data_here!A53))</f>
        <v/>
      </c>
      <c r="B53" s="34" t="str">
        <f>IF(enter_data_here!B53=0,"",UPPER(enter_data_here!B53))</f>
        <v/>
      </c>
      <c r="C53" s="34" t="str">
        <f>IF(OR((enter_data_here!C53=0),(enter_data_here!C53="")),"",UPPER(RIGHT("000"&amp;enter_data_here!C53,2)))</f>
        <v/>
      </c>
      <c r="D53" s="34" t="str">
        <f>IF(enter_data_here!D53=0,"",UPPER(enter_data_here!D53))</f>
        <v/>
      </c>
      <c r="E53" s="34" t="str">
        <f>IF(enter_data_here!F53=0,"",UPPER(enter_data_here!F53))</f>
        <v/>
      </c>
      <c r="F53" s="34" t="str">
        <f>IF(enter_data_here!G53=0,"",UPPER(enter_data_here!G53))</f>
        <v/>
      </c>
      <c r="G53" s="34" t="str">
        <f>IF(enter_data_here!H53=0,"",UPPER(enter_data_here!H53))</f>
        <v/>
      </c>
      <c r="H53" s="114" t="str">
        <f>IF(enter_data_here!I53=0,"",enter_data_here!I53)</f>
        <v/>
      </c>
      <c r="I53" s="34" t="str">
        <f>IF(enter_data_here!J53=0,"",UPPER(enter_data_here!J53))</f>
        <v/>
      </c>
      <c r="J53" s="34" t="str">
        <f>IF(enter_data_here!L53=0,"",UPPER(enter_data_here!L53))</f>
        <v/>
      </c>
      <c r="K53" s="34" t="str">
        <f>IF(enter_data_here!M53=0,"",UPPER(enter_data_here!M53))</f>
        <v/>
      </c>
      <c r="L53" s="34" t="str">
        <f>IF(enter_data_here!N53=0,"",UPPER(enter_data_here!N53))</f>
        <v/>
      </c>
      <c r="M53" s="34" t="str">
        <f>IF(enter_data_here!S53=0,"",UPPER(enter_data_here!S53))</f>
        <v/>
      </c>
      <c r="N53" s="34" t="str">
        <f>IF(enter_data_here!T53=0,"",UPPER(enter_data_here!T53))</f>
        <v/>
      </c>
      <c r="O53" s="34" t="str">
        <f>IF(enter_data_here!U53=0,"",UPPER(enter_data_here!U53))</f>
        <v/>
      </c>
      <c r="P53" s="34" t="str">
        <f>IF(enter_data_here!V53=0,"",UPPER(enter_data_here!V53))</f>
        <v/>
      </c>
      <c r="Q53" s="34" t="str">
        <f>IF(enter_data_here!W53=0,"",UPPER(enter_data_here!W53))</f>
        <v/>
      </c>
      <c r="R53" s="34" t="str">
        <f>IF(enter_data_here!X53=0,"",UPPER(enter_data_here!X53))</f>
        <v/>
      </c>
      <c r="S53" s="34" t="str">
        <f>IF(enter_data_here!Y53=0,"",UPPER(enter_data_here!Y53))</f>
        <v/>
      </c>
      <c r="T53" s="34" t="str">
        <f>IF(enter_data_here!O53=0,"",UPPER(enter_data_here!O53))</f>
        <v/>
      </c>
      <c r="U53" s="113" t="str">
        <f>IF(enter_data_here!P53=0,"",enter_data_here!P53)</f>
        <v/>
      </c>
      <c r="V53" s="34" t="str">
        <f>IF(enter_data_here!Z53=0,"",enter_data_here!Z53)</f>
        <v/>
      </c>
      <c r="W53" t="str">
        <f>IF(enter_data_here!Q53=0,"",enter_data_here!Q53)</f>
        <v/>
      </c>
      <c r="X53" t="str">
        <f>IF(enter_data_here!R53=0,"",enter_data_here!R53)</f>
        <v/>
      </c>
      <c r="Z53" t="str">
        <f>IF(enter_data_here!O53=0,"",enter_data_here!O53)</f>
        <v/>
      </c>
      <c r="AA53" t="str">
        <f>IF(enter_data_here!E53=0,"",UPPER(enter_data_here!E53))</f>
        <v/>
      </c>
      <c r="AC53" s="97"/>
    </row>
    <row r="54" spans="1:29" x14ac:dyDescent="0.2">
      <c r="A54" s="34" t="str">
        <f>IF(enter_data_here!A54=0,"",UPPER(enter_data_here!A54))</f>
        <v/>
      </c>
      <c r="B54" s="34" t="str">
        <f>IF(enter_data_here!B54=0,"",UPPER(enter_data_here!B54))</f>
        <v/>
      </c>
      <c r="C54" s="34" t="str">
        <f>IF(OR((enter_data_here!C54=0),(enter_data_here!C54="")),"",UPPER(RIGHT("000"&amp;enter_data_here!C54,2)))</f>
        <v/>
      </c>
      <c r="D54" s="34" t="str">
        <f>IF(enter_data_here!D54=0,"",UPPER(enter_data_here!D54))</f>
        <v/>
      </c>
      <c r="E54" s="34" t="str">
        <f>IF(enter_data_here!F54=0,"",UPPER(enter_data_here!F54))</f>
        <v/>
      </c>
      <c r="F54" s="34" t="str">
        <f>IF(enter_data_here!G54=0,"",UPPER(enter_data_here!G54))</f>
        <v/>
      </c>
      <c r="G54" s="34" t="str">
        <f>IF(enter_data_here!H54=0,"",UPPER(enter_data_here!H54))</f>
        <v/>
      </c>
      <c r="H54" s="114" t="str">
        <f>IF(enter_data_here!I54=0,"",enter_data_here!I54)</f>
        <v/>
      </c>
      <c r="I54" s="34" t="str">
        <f>IF(enter_data_here!J54=0,"",UPPER(enter_data_here!J54))</f>
        <v/>
      </c>
      <c r="J54" s="34" t="str">
        <f>IF(enter_data_here!L54=0,"",UPPER(enter_data_here!L54))</f>
        <v/>
      </c>
      <c r="K54" s="34" t="str">
        <f>IF(enter_data_here!M54=0,"",UPPER(enter_data_here!M54))</f>
        <v/>
      </c>
      <c r="L54" s="34" t="str">
        <f>IF(enter_data_here!N54=0,"",UPPER(enter_data_here!N54))</f>
        <v/>
      </c>
      <c r="M54" s="34" t="str">
        <f>IF(enter_data_here!S54=0,"",UPPER(enter_data_here!S54))</f>
        <v/>
      </c>
      <c r="N54" s="34" t="str">
        <f>IF(enter_data_here!T54=0,"",UPPER(enter_data_here!T54))</f>
        <v/>
      </c>
      <c r="O54" s="34" t="str">
        <f>IF(enter_data_here!U54=0,"",UPPER(enter_data_here!U54))</f>
        <v/>
      </c>
      <c r="P54" s="34" t="str">
        <f>IF(enter_data_here!V54=0,"",UPPER(enter_data_here!V54))</f>
        <v/>
      </c>
      <c r="Q54" s="34" t="str">
        <f>IF(enter_data_here!W54=0,"",UPPER(enter_data_here!W54))</f>
        <v/>
      </c>
      <c r="R54" s="34" t="str">
        <f>IF(enter_data_here!X54=0,"",UPPER(enter_data_here!X54))</f>
        <v/>
      </c>
      <c r="S54" s="34" t="str">
        <f>IF(enter_data_here!Y54=0,"",UPPER(enter_data_here!Y54))</f>
        <v/>
      </c>
      <c r="T54" s="34" t="str">
        <f>IF(enter_data_here!O54=0,"",UPPER(enter_data_here!O54))</f>
        <v/>
      </c>
      <c r="U54" s="113" t="str">
        <f>IF(enter_data_here!P54=0,"",enter_data_here!P54)</f>
        <v/>
      </c>
      <c r="V54" s="34" t="str">
        <f>IF(enter_data_here!Z54=0,"",enter_data_here!Z54)</f>
        <v/>
      </c>
      <c r="W54" t="str">
        <f>IF(enter_data_here!Q54=0,"",enter_data_here!Q54)</f>
        <v/>
      </c>
      <c r="X54" t="str">
        <f>IF(enter_data_here!R54=0,"",enter_data_here!R54)</f>
        <v/>
      </c>
      <c r="Z54" t="str">
        <f>IF(enter_data_here!O54=0,"",enter_data_here!O54)</f>
        <v/>
      </c>
      <c r="AA54" t="str">
        <f>IF(enter_data_here!E54=0,"",UPPER(enter_data_here!E54))</f>
        <v/>
      </c>
      <c r="AC54" s="97"/>
    </row>
    <row r="55" spans="1:29" x14ac:dyDescent="0.2">
      <c r="A55" s="34" t="str">
        <f>IF(enter_data_here!A55=0,"",UPPER(enter_data_here!A55))</f>
        <v/>
      </c>
      <c r="B55" s="34" t="str">
        <f>IF(enter_data_here!B55=0,"",UPPER(enter_data_here!B55))</f>
        <v/>
      </c>
      <c r="C55" s="34" t="str">
        <f>IF(OR((enter_data_here!C55=0),(enter_data_here!C55="")),"",UPPER(RIGHT("000"&amp;enter_data_here!C55,2)))</f>
        <v/>
      </c>
      <c r="D55" s="34" t="str">
        <f>IF(enter_data_here!D55=0,"",UPPER(enter_data_here!D55))</f>
        <v/>
      </c>
      <c r="E55" s="34" t="str">
        <f>IF(enter_data_here!F55=0,"",UPPER(enter_data_here!F55))</f>
        <v/>
      </c>
      <c r="F55" s="34" t="str">
        <f>IF(enter_data_here!G55=0,"",UPPER(enter_data_here!G55))</f>
        <v/>
      </c>
      <c r="G55" s="34" t="str">
        <f>IF(enter_data_here!H55=0,"",UPPER(enter_data_here!H55))</f>
        <v/>
      </c>
      <c r="H55" s="114" t="str">
        <f>IF(enter_data_here!I55=0,"",enter_data_here!I55)</f>
        <v/>
      </c>
      <c r="I55" s="34" t="str">
        <f>IF(enter_data_here!J55=0,"",UPPER(enter_data_here!J55))</f>
        <v/>
      </c>
      <c r="J55" s="34" t="str">
        <f>IF(enter_data_here!L55=0,"",UPPER(enter_data_here!L55))</f>
        <v/>
      </c>
      <c r="K55" s="34" t="str">
        <f>IF(enter_data_here!M55=0,"",UPPER(enter_data_here!M55))</f>
        <v/>
      </c>
      <c r="L55" s="34" t="str">
        <f>IF(enter_data_here!N55=0,"",UPPER(enter_data_here!N55))</f>
        <v/>
      </c>
      <c r="M55" s="34" t="str">
        <f>IF(enter_data_here!S55=0,"",UPPER(enter_data_here!S55))</f>
        <v/>
      </c>
      <c r="N55" s="34" t="str">
        <f>IF(enter_data_here!T55=0,"",UPPER(enter_data_here!T55))</f>
        <v/>
      </c>
      <c r="O55" s="34" t="str">
        <f>IF(enter_data_here!U55=0,"",UPPER(enter_data_here!U55))</f>
        <v/>
      </c>
      <c r="P55" s="34" t="str">
        <f>IF(enter_data_here!V55=0,"",UPPER(enter_data_here!V55))</f>
        <v/>
      </c>
      <c r="Q55" s="34" t="str">
        <f>IF(enter_data_here!W55=0,"",UPPER(enter_data_here!W55))</f>
        <v/>
      </c>
      <c r="R55" s="34" t="str">
        <f>IF(enter_data_here!X55=0,"",UPPER(enter_data_here!X55))</f>
        <v/>
      </c>
      <c r="S55" s="34" t="str">
        <f>IF(enter_data_here!Y55=0,"",UPPER(enter_data_here!Y55))</f>
        <v/>
      </c>
      <c r="T55" s="34" t="str">
        <f>IF(enter_data_here!O55=0,"",UPPER(enter_data_here!O55))</f>
        <v/>
      </c>
      <c r="U55" s="113" t="str">
        <f>IF(enter_data_here!P55=0,"",enter_data_here!P55)</f>
        <v/>
      </c>
      <c r="V55" s="34" t="str">
        <f>IF(enter_data_here!Z55=0,"",enter_data_here!Z55)</f>
        <v/>
      </c>
      <c r="W55" t="str">
        <f>IF(enter_data_here!Q55=0,"",enter_data_here!Q55)</f>
        <v/>
      </c>
      <c r="X55" t="str">
        <f>IF(enter_data_here!R55=0,"",enter_data_here!R55)</f>
        <v/>
      </c>
      <c r="Z55" t="str">
        <f>IF(enter_data_here!O55=0,"",enter_data_here!O55)</f>
        <v/>
      </c>
      <c r="AA55" t="str">
        <f>IF(enter_data_here!E55=0,"",UPPER(enter_data_here!E55))</f>
        <v/>
      </c>
      <c r="AC55" s="97"/>
    </row>
    <row r="56" spans="1:29" x14ac:dyDescent="0.2">
      <c r="A56" s="34" t="str">
        <f>IF(enter_data_here!A56=0,"",UPPER(enter_data_here!A56))</f>
        <v/>
      </c>
      <c r="B56" s="34" t="str">
        <f>IF(enter_data_here!B56=0,"",UPPER(enter_data_here!B56))</f>
        <v/>
      </c>
      <c r="C56" s="34" t="str">
        <f>IF(OR((enter_data_here!C56=0),(enter_data_here!C56="")),"",UPPER(RIGHT("000"&amp;enter_data_here!C56,2)))</f>
        <v/>
      </c>
      <c r="D56" s="34" t="str">
        <f>IF(enter_data_here!D56=0,"",UPPER(enter_data_here!D56))</f>
        <v/>
      </c>
      <c r="E56" s="34" t="str">
        <f>IF(enter_data_here!F56=0,"",UPPER(enter_data_here!F56))</f>
        <v/>
      </c>
      <c r="F56" s="34" t="str">
        <f>IF(enter_data_here!G56=0,"",UPPER(enter_data_here!G56))</f>
        <v/>
      </c>
      <c r="G56" s="34" t="str">
        <f>IF(enter_data_here!H56=0,"",UPPER(enter_data_here!H56))</f>
        <v/>
      </c>
      <c r="H56" s="114" t="str">
        <f>IF(enter_data_here!I56=0,"",enter_data_here!I56)</f>
        <v/>
      </c>
      <c r="I56" s="34" t="str">
        <f>IF(enter_data_here!J56=0,"",UPPER(enter_data_here!J56))</f>
        <v/>
      </c>
      <c r="J56" s="34" t="str">
        <f>IF(enter_data_here!L56=0,"",UPPER(enter_data_here!L56))</f>
        <v/>
      </c>
      <c r="K56" s="34" t="str">
        <f>IF(enter_data_here!M56=0,"",UPPER(enter_data_here!M56))</f>
        <v/>
      </c>
      <c r="L56" s="34" t="str">
        <f>IF(enter_data_here!N56=0,"",UPPER(enter_data_here!N56))</f>
        <v/>
      </c>
      <c r="M56" s="34" t="str">
        <f>IF(enter_data_here!S56=0,"",UPPER(enter_data_here!S56))</f>
        <v/>
      </c>
      <c r="N56" s="34" t="str">
        <f>IF(enter_data_here!T56=0,"",UPPER(enter_data_here!T56))</f>
        <v/>
      </c>
      <c r="O56" s="34" t="str">
        <f>IF(enter_data_here!U56=0,"",UPPER(enter_data_here!U56))</f>
        <v/>
      </c>
      <c r="P56" s="34" t="str">
        <f>IF(enter_data_here!V56=0,"",UPPER(enter_data_here!V56))</f>
        <v/>
      </c>
      <c r="Q56" s="34" t="str">
        <f>IF(enter_data_here!W56=0,"",UPPER(enter_data_here!W56))</f>
        <v/>
      </c>
      <c r="R56" s="34" t="str">
        <f>IF(enter_data_here!X56=0,"",UPPER(enter_data_here!X56))</f>
        <v/>
      </c>
      <c r="S56" s="34" t="str">
        <f>IF(enter_data_here!Y56=0,"",UPPER(enter_data_here!Y56))</f>
        <v/>
      </c>
      <c r="T56" s="34" t="str">
        <f>IF(enter_data_here!O56=0,"",UPPER(enter_data_here!O56))</f>
        <v/>
      </c>
      <c r="U56" s="113" t="str">
        <f>IF(enter_data_here!P56=0,"",enter_data_here!P56)</f>
        <v/>
      </c>
      <c r="V56" s="34" t="str">
        <f>IF(enter_data_here!Z56=0,"",enter_data_here!Z56)</f>
        <v/>
      </c>
      <c r="W56" t="str">
        <f>IF(enter_data_here!Q56=0,"",enter_data_here!Q56)</f>
        <v/>
      </c>
      <c r="X56" t="str">
        <f>IF(enter_data_here!R56=0,"",enter_data_here!R56)</f>
        <v/>
      </c>
      <c r="Z56" t="str">
        <f>IF(enter_data_here!O56=0,"",enter_data_here!O56)</f>
        <v/>
      </c>
      <c r="AA56" t="str">
        <f>IF(enter_data_here!E56=0,"",UPPER(enter_data_here!E56))</f>
        <v/>
      </c>
      <c r="AC56" s="97"/>
    </row>
    <row r="57" spans="1:29" x14ac:dyDescent="0.2">
      <c r="A57" s="34" t="str">
        <f>IF(enter_data_here!A57=0,"",UPPER(enter_data_here!A57))</f>
        <v/>
      </c>
      <c r="B57" s="34" t="str">
        <f>IF(enter_data_here!B57=0,"",UPPER(enter_data_here!B57))</f>
        <v/>
      </c>
      <c r="C57" s="34" t="str">
        <f>IF(OR((enter_data_here!C57=0),(enter_data_here!C57="")),"",UPPER(RIGHT("000"&amp;enter_data_here!C57,2)))</f>
        <v/>
      </c>
      <c r="D57" s="34" t="str">
        <f>IF(enter_data_here!D57=0,"",UPPER(enter_data_here!D57))</f>
        <v/>
      </c>
      <c r="E57" s="34" t="str">
        <f>IF(enter_data_here!F57=0,"",UPPER(enter_data_here!F57))</f>
        <v/>
      </c>
      <c r="F57" s="34" t="str">
        <f>IF(enter_data_here!G57=0,"",UPPER(enter_data_here!G57))</f>
        <v/>
      </c>
      <c r="G57" s="34" t="str">
        <f>IF(enter_data_here!H57=0,"",UPPER(enter_data_here!H57))</f>
        <v/>
      </c>
      <c r="H57" s="114" t="str">
        <f>IF(enter_data_here!I57=0,"",enter_data_here!I57)</f>
        <v/>
      </c>
      <c r="I57" s="34" t="str">
        <f>IF(enter_data_here!J57=0,"",UPPER(enter_data_here!J57))</f>
        <v/>
      </c>
      <c r="J57" s="34" t="str">
        <f>IF(enter_data_here!L57=0,"",UPPER(enter_data_here!L57))</f>
        <v/>
      </c>
      <c r="K57" s="34" t="str">
        <f>IF(enter_data_here!M57=0,"",UPPER(enter_data_here!M57))</f>
        <v/>
      </c>
      <c r="L57" s="34" t="str">
        <f>IF(enter_data_here!N57=0,"",UPPER(enter_data_here!N57))</f>
        <v/>
      </c>
      <c r="M57" s="34" t="str">
        <f>IF(enter_data_here!S57=0,"",UPPER(enter_data_here!S57))</f>
        <v/>
      </c>
      <c r="N57" s="34" t="str">
        <f>IF(enter_data_here!T57=0,"",UPPER(enter_data_here!T57))</f>
        <v/>
      </c>
      <c r="O57" s="34" t="str">
        <f>IF(enter_data_here!U57=0,"",UPPER(enter_data_here!U57))</f>
        <v/>
      </c>
      <c r="P57" s="34" t="str">
        <f>IF(enter_data_here!V57=0,"",UPPER(enter_data_here!V57))</f>
        <v/>
      </c>
      <c r="Q57" s="34" t="str">
        <f>IF(enter_data_here!W57=0,"",UPPER(enter_data_here!W57))</f>
        <v/>
      </c>
      <c r="R57" s="34" t="str">
        <f>IF(enter_data_here!X57=0,"",UPPER(enter_data_here!X57))</f>
        <v/>
      </c>
      <c r="S57" s="34" t="str">
        <f>IF(enter_data_here!Y57=0,"",UPPER(enter_data_here!Y57))</f>
        <v/>
      </c>
      <c r="T57" s="34" t="str">
        <f>IF(enter_data_here!O57=0,"",UPPER(enter_data_here!O57))</f>
        <v/>
      </c>
      <c r="U57" s="113" t="str">
        <f>IF(enter_data_here!P57=0,"",enter_data_here!P57)</f>
        <v/>
      </c>
      <c r="V57" s="34" t="str">
        <f>IF(enter_data_here!Z57=0,"",enter_data_here!Z57)</f>
        <v/>
      </c>
      <c r="W57" t="str">
        <f>IF(enter_data_here!Q57=0,"",enter_data_here!Q57)</f>
        <v/>
      </c>
      <c r="X57" t="str">
        <f>IF(enter_data_here!R57=0,"",enter_data_here!R57)</f>
        <v/>
      </c>
      <c r="Z57" t="str">
        <f>IF(enter_data_here!O57=0,"",enter_data_here!O57)</f>
        <v/>
      </c>
      <c r="AA57" t="str">
        <f>IF(enter_data_here!E57=0,"",UPPER(enter_data_here!E57))</f>
        <v/>
      </c>
      <c r="AC57" s="97"/>
    </row>
    <row r="58" spans="1:29" x14ac:dyDescent="0.2">
      <c r="A58" s="34" t="str">
        <f>IF(enter_data_here!A58=0,"",UPPER(enter_data_here!A58))</f>
        <v/>
      </c>
      <c r="B58" s="34" t="str">
        <f>IF(enter_data_here!B58=0,"",UPPER(enter_data_here!B58))</f>
        <v/>
      </c>
      <c r="C58" s="34" t="str">
        <f>IF(OR((enter_data_here!C58=0),(enter_data_here!C58="")),"",UPPER(RIGHT("000"&amp;enter_data_here!C58,2)))</f>
        <v/>
      </c>
      <c r="D58" s="34" t="str">
        <f>IF(enter_data_here!D58=0,"",UPPER(enter_data_here!D58))</f>
        <v/>
      </c>
      <c r="E58" s="34" t="str">
        <f>IF(enter_data_here!F58=0,"",UPPER(enter_data_here!F58))</f>
        <v/>
      </c>
      <c r="F58" s="34" t="str">
        <f>IF(enter_data_here!G58=0,"",UPPER(enter_data_here!G58))</f>
        <v/>
      </c>
      <c r="G58" s="34" t="str">
        <f>IF(enter_data_here!H58=0,"",UPPER(enter_data_here!H58))</f>
        <v/>
      </c>
      <c r="H58" s="114" t="str">
        <f>IF(enter_data_here!I58=0,"",enter_data_here!I58)</f>
        <v/>
      </c>
      <c r="I58" s="34" t="str">
        <f>IF(enter_data_here!J58=0,"",UPPER(enter_data_here!J58))</f>
        <v/>
      </c>
      <c r="J58" s="34" t="str">
        <f>IF(enter_data_here!L58=0,"",UPPER(enter_data_here!L58))</f>
        <v/>
      </c>
      <c r="K58" s="34" t="str">
        <f>IF(enter_data_here!M58=0,"",UPPER(enter_data_here!M58))</f>
        <v/>
      </c>
      <c r="L58" s="34" t="str">
        <f>IF(enter_data_here!N58=0,"",UPPER(enter_data_here!N58))</f>
        <v/>
      </c>
      <c r="M58" s="34" t="str">
        <f>IF(enter_data_here!S58=0,"",UPPER(enter_data_here!S58))</f>
        <v/>
      </c>
      <c r="N58" s="34" t="str">
        <f>IF(enter_data_here!T58=0,"",UPPER(enter_data_here!T58))</f>
        <v/>
      </c>
      <c r="O58" s="34" t="str">
        <f>IF(enter_data_here!U58=0,"",UPPER(enter_data_here!U58))</f>
        <v/>
      </c>
      <c r="P58" s="34" t="str">
        <f>IF(enter_data_here!V58=0,"",UPPER(enter_data_here!V58))</f>
        <v/>
      </c>
      <c r="Q58" s="34" t="str">
        <f>IF(enter_data_here!W58=0,"",UPPER(enter_data_here!W58))</f>
        <v/>
      </c>
      <c r="R58" s="34" t="str">
        <f>IF(enter_data_here!X58=0,"",UPPER(enter_data_here!X58))</f>
        <v/>
      </c>
      <c r="S58" s="34" t="str">
        <f>IF(enter_data_here!Y58=0,"",UPPER(enter_data_here!Y58))</f>
        <v/>
      </c>
      <c r="T58" s="34" t="str">
        <f>IF(enter_data_here!O58=0,"",UPPER(enter_data_here!O58))</f>
        <v/>
      </c>
      <c r="U58" s="113" t="str">
        <f>IF(enter_data_here!P58=0,"",enter_data_here!P58)</f>
        <v/>
      </c>
      <c r="V58" s="34" t="str">
        <f>IF(enter_data_here!Z58=0,"",enter_data_here!Z58)</f>
        <v/>
      </c>
      <c r="W58" t="str">
        <f>IF(enter_data_here!Q58=0,"",enter_data_here!Q58)</f>
        <v/>
      </c>
      <c r="X58" t="str">
        <f>IF(enter_data_here!R58=0,"",enter_data_here!R58)</f>
        <v/>
      </c>
      <c r="Z58" t="str">
        <f>IF(enter_data_here!O58=0,"",enter_data_here!O58)</f>
        <v/>
      </c>
      <c r="AA58" t="str">
        <f>IF(enter_data_here!E58=0,"",UPPER(enter_data_here!E58))</f>
        <v/>
      </c>
      <c r="AC58" s="97"/>
    </row>
    <row r="59" spans="1:29" x14ac:dyDescent="0.2">
      <c r="A59" s="34" t="str">
        <f>IF(enter_data_here!A59=0,"",UPPER(enter_data_here!A59))</f>
        <v/>
      </c>
      <c r="B59" s="34" t="str">
        <f>IF(enter_data_here!B59=0,"",UPPER(enter_data_here!B59))</f>
        <v/>
      </c>
      <c r="C59" s="34" t="str">
        <f>IF(OR((enter_data_here!C59=0),(enter_data_here!C59="")),"",UPPER(RIGHT("000"&amp;enter_data_here!C59,2)))</f>
        <v/>
      </c>
      <c r="D59" s="34" t="str">
        <f>IF(enter_data_here!D59=0,"",UPPER(enter_data_here!D59))</f>
        <v/>
      </c>
      <c r="E59" s="34" t="str">
        <f>IF(enter_data_here!F59=0,"",UPPER(enter_data_here!F59))</f>
        <v/>
      </c>
      <c r="F59" s="34" t="str">
        <f>IF(enter_data_here!G59=0,"",UPPER(enter_data_here!G59))</f>
        <v/>
      </c>
      <c r="G59" s="34" t="str">
        <f>IF(enter_data_here!H59=0,"",UPPER(enter_data_here!H59))</f>
        <v/>
      </c>
      <c r="H59" s="114" t="str">
        <f>IF(enter_data_here!I59=0,"",enter_data_here!I59)</f>
        <v/>
      </c>
      <c r="I59" s="34" t="str">
        <f>IF(enter_data_here!J59=0,"",UPPER(enter_data_here!J59))</f>
        <v/>
      </c>
      <c r="J59" s="34" t="str">
        <f>IF(enter_data_here!L59=0,"",UPPER(enter_data_here!L59))</f>
        <v/>
      </c>
      <c r="K59" s="34" t="str">
        <f>IF(enter_data_here!M59=0,"",UPPER(enter_data_here!M59))</f>
        <v/>
      </c>
      <c r="L59" s="34" t="str">
        <f>IF(enter_data_here!N59=0,"",UPPER(enter_data_here!N59))</f>
        <v/>
      </c>
      <c r="M59" s="34" t="str">
        <f>IF(enter_data_here!S59=0,"",UPPER(enter_data_here!S59))</f>
        <v/>
      </c>
      <c r="N59" s="34" t="str">
        <f>IF(enter_data_here!T59=0,"",UPPER(enter_data_here!T59))</f>
        <v/>
      </c>
      <c r="O59" s="34" t="str">
        <f>IF(enter_data_here!U59=0,"",UPPER(enter_data_here!U59))</f>
        <v/>
      </c>
      <c r="P59" s="34" t="str">
        <f>IF(enter_data_here!V59=0,"",UPPER(enter_data_here!V59))</f>
        <v/>
      </c>
      <c r="Q59" s="34" t="str">
        <f>IF(enter_data_here!W59=0,"",UPPER(enter_data_here!W59))</f>
        <v/>
      </c>
      <c r="R59" s="34" t="str">
        <f>IF(enter_data_here!X59=0,"",UPPER(enter_data_here!X59))</f>
        <v/>
      </c>
      <c r="S59" s="34" t="str">
        <f>IF(enter_data_here!Y59=0,"",UPPER(enter_data_here!Y59))</f>
        <v/>
      </c>
      <c r="T59" s="34" t="str">
        <f>IF(enter_data_here!O59=0,"",UPPER(enter_data_here!O59))</f>
        <v/>
      </c>
      <c r="U59" s="113" t="str">
        <f>IF(enter_data_here!P59=0,"",enter_data_here!P59)</f>
        <v/>
      </c>
      <c r="V59" s="34" t="str">
        <f>IF(enter_data_here!Z59=0,"",enter_data_here!Z59)</f>
        <v/>
      </c>
      <c r="W59" t="str">
        <f>IF(enter_data_here!Q59=0,"",enter_data_here!Q59)</f>
        <v/>
      </c>
      <c r="X59" t="str">
        <f>IF(enter_data_here!R59=0,"",enter_data_here!R59)</f>
        <v/>
      </c>
      <c r="Z59" t="str">
        <f>IF(enter_data_here!O59=0,"",enter_data_here!O59)</f>
        <v/>
      </c>
      <c r="AA59" t="str">
        <f>IF(enter_data_here!E59=0,"",UPPER(enter_data_here!E59))</f>
        <v/>
      </c>
      <c r="AC59" s="97"/>
    </row>
    <row r="60" spans="1:29" x14ac:dyDescent="0.2">
      <c r="A60" s="34" t="str">
        <f>IF(enter_data_here!A60=0,"",UPPER(enter_data_here!A60))</f>
        <v/>
      </c>
      <c r="B60" s="34" t="str">
        <f>IF(enter_data_here!B60=0,"",UPPER(enter_data_here!B60))</f>
        <v/>
      </c>
      <c r="C60" s="34" t="str">
        <f>IF(OR((enter_data_here!C60=0),(enter_data_here!C60="")),"",UPPER(RIGHT("000"&amp;enter_data_here!C60,2)))</f>
        <v/>
      </c>
      <c r="D60" s="34" t="str">
        <f>IF(enter_data_here!D60=0,"",UPPER(enter_data_here!D60))</f>
        <v/>
      </c>
      <c r="E60" s="34" t="str">
        <f>IF(enter_data_here!F60=0,"",UPPER(enter_data_here!F60))</f>
        <v/>
      </c>
      <c r="F60" s="34" t="str">
        <f>IF(enter_data_here!G60=0,"",UPPER(enter_data_here!G60))</f>
        <v/>
      </c>
      <c r="G60" s="34" t="str">
        <f>IF(enter_data_here!H60=0,"",UPPER(enter_data_here!H60))</f>
        <v/>
      </c>
      <c r="H60" s="114" t="str">
        <f>IF(enter_data_here!I60=0,"",enter_data_here!I60)</f>
        <v/>
      </c>
      <c r="I60" s="34" t="str">
        <f>IF(enter_data_here!J60=0,"",UPPER(enter_data_here!J60))</f>
        <v/>
      </c>
      <c r="J60" s="34" t="str">
        <f>IF(enter_data_here!L60=0,"",UPPER(enter_data_here!L60))</f>
        <v/>
      </c>
      <c r="K60" s="34" t="str">
        <f>IF(enter_data_here!M60=0,"",UPPER(enter_data_here!M60))</f>
        <v/>
      </c>
      <c r="L60" s="34" t="str">
        <f>IF(enter_data_here!N60=0,"",UPPER(enter_data_here!N60))</f>
        <v/>
      </c>
      <c r="M60" s="34" t="str">
        <f>IF(enter_data_here!S60=0,"",UPPER(enter_data_here!S60))</f>
        <v/>
      </c>
      <c r="N60" s="34" t="str">
        <f>IF(enter_data_here!T60=0,"",UPPER(enter_data_here!T60))</f>
        <v/>
      </c>
      <c r="O60" s="34" t="str">
        <f>IF(enter_data_here!U60=0,"",UPPER(enter_data_here!U60))</f>
        <v/>
      </c>
      <c r="P60" s="34" t="str">
        <f>IF(enter_data_here!V60=0,"",UPPER(enter_data_here!V60))</f>
        <v/>
      </c>
      <c r="Q60" s="34" t="str">
        <f>IF(enter_data_here!W60=0,"",UPPER(enter_data_here!W60))</f>
        <v/>
      </c>
      <c r="R60" s="34" t="str">
        <f>IF(enter_data_here!X60=0,"",UPPER(enter_data_here!X60))</f>
        <v/>
      </c>
      <c r="S60" s="34" t="str">
        <f>IF(enter_data_here!Y60=0,"",UPPER(enter_data_here!Y60))</f>
        <v/>
      </c>
      <c r="T60" s="34" t="str">
        <f>IF(enter_data_here!O60=0,"",UPPER(enter_data_here!O60))</f>
        <v/>
      </c>
      <c r="U60" s="113" t="str">
        <f>IF(enter_data_here!P60=0,"",enter_data_here!P60)</f>
        <v/>
      </c>
      <c r="V60" s="34" t="str">
        <f>IF(enter_data_here!Z60=0,"",enter_data_here!Z60)</f>
        <v/>
      </c>
      <c r="W60" t="str">
        <f>IF(enter_data_here!Q60=0,"",enter_data_here!Q60)</f>
        <v/>
      </c>
      <c r="X60" t="str">
        <f>IF(enter_data_here!R60=0,"",enter_data_here!R60)</f>
        <v/>
      </c>
      <c r="Z60" t="str">
        <f>IF(enter_data_here!O60=0,"",enter_data_here!O60)</f>
        <v/>
      </c>
      <c r="AA60" t="str">
        <f>IF(enter_data_here!E60=0,"",UPPER(enter_data_here!E60))</f>
        <v/>
      </c>
      <c r="AC60" s="97"/>
    </row>
    <row r="61" spans="1:29" x14ac:dyDescent="0.2">
      <c r="A61" s="34" t="str">
        <f>IF(enter_data_here!A61=0,"",UPPER(enter_data_here!A61))</f>
        <v/>
      </c>
      <c r="B61" s="34" t="str">
        <f>IF(enter_data_here!B61=0,"",UPPER(enter_data_here!B61))</f>
        <v/>
      </c>
      <c r="C61" s="34" t="str">
        <f>IF(OR((enter_data_here!C61=0),(enter_data_here!C61="")),"",UPPER(RIGHT("000"&amp;enter_data_here!C61,2)))</f>
        <v/>
      </c>
      <c r="D61" s="34" t="str">
        <f>IF(enter_data_here!D61=0,"",UPPER(enter_data_here!D61))</f>
        <v/>
      </c>
      <c r="E61" s="34" t="str">
        <f>IF(enter_data_here!F61=0,"",UPPER(enter_data_here!F61))</f>
        <v/>
      </c>
      <c r="F61" s="34" t="str">
        <f>IF(enter_data_here!G61=0,"",UPPER(enter_data_here!G61))</f>
        <v/>
      </c>
      <c r="G61" s="34" t="str">
        <f>IF(enter_data_here!H61=0,"",UPPER(enter_data_here!H61))</f>
        <v/>
      </c>
      <c r="H61" s="114" t="str">
        <f>IF(enter_data_here!I61=0,"",enter_data_here!I61)</f>
        <v/>
      </c>
      <c r="I61" s="34" t="str">
        <f>IF(enter_data_here!J61=0,"",UPPER(enter_data_here!J61))</f>
        <v/>
      </c>
      <c r="J61" s="34" t="str">
        <f>IF(enter_data_here!L61=0,"",UPPER(enter_data_here!L61))</f>
        <v/>
      </c>
      <c r="K61" s="34" t="str">
        <f>IF(enter_data_here!M61=0,"",UPPER(enter_data_here!M61))</f>
        <v/>
      </c>
      <c r="L61" s="34" t="str">
        <f>IF(enter_data_here!N61=0,"",UPPER(enter_data_here!N61))</f>
        <v/>
      </c>
      <c r="M61" s="34" t="str">
        <f>IF(enter_data_here!S61=0,"",UPPER(enter_data_here!S61))</f>
        <v/>
      </c>
      <c r="N61" s="34" t="str">
        <f>IF(enter_data_here!T61=0,"",UPPER(enter_data_here!T61))</f>
        <v/>
      </c>
      <c r="O61" s="34" t="str">
        <f>IF(enter_data_here!U61=0,"",UPPER(enter_data_here!U61))</f>
        <v/>
      </c>
      <c r="P61" s="34" t="str">
        <f>IF(enter_data_here!V61=0,"",UPPER(enter_data_here!V61))</f>
        <v/>
      </c>
      <c r="Q61" s="34" t="str">
        <f>IF(enter_data_here!W61=0,"",UPPER(enter_data_here!W61))</f>
        <v/>
      </c>
      <c r="R61" s="34" t="str">
        <f>IF(enter_data_here!X61=0,"",UPPER(enter_data_here!X61))</f>
        <v/>
      </c>
      <c r="S61" s="34" t="str">
        <f>IF(enter_data_here!Y61=0,"",UPPER(enter_data_here!Y61))</f>
        <v/>
      </c>
      <c r="T61" s="34" t="str">
        <f>IF(enter_data_here!O61=0,"",UPPER(enter_data_here!O61))</f>
        <v/>
      </c>
      <c r="U61" s="113" t="str">
        <f>IF(enter_data_here!P61=0,"",enter_data_here!P61)</f>
        <v/>
      </c>
      <c r="V61" s="34" t="str">
        <f>IF(enter_data_here!Z61=0,"",enter_data_here!Z61)</f>
        <v/>
      </c>
      <c r="W61" t="str">
        <f>IF(enter_data_here!Q61=0,"",enter_data_here!Q61)</f>
        <v/>
      </c>
      <c r="X61" t="str">
        <f>IF(enter_data_here!R61=0,"",enter_data_here!R61)</f>
        <v/>
      </c>
      <c r="Z61" t="str">
        <f>IF(enter_data_here!O61=0,"",enter_data_here!O61)</f>
        <v/>
      </c>
      <c r="AA61" t="str">
        <f>IF(enter_data_here!E61=0,"",UPPER(enter_data_here!E61))</f>
        <v/>
      </c>
      <c r="AC61" s="97"/>
    </row>
    <row r="62" spans="1:29" x14ac:dyDescent="0.2">
      <c r="A62" s="34" t="str">
        <f>IF(enter_data_here!A62=0,"",UPPER(enter_data_here!A62))</f>
        <v/>
      </c>
      <c r="B62" s="34" t="str">
        <f>IF(enter_data_here!B62=0,"",UPPER(enter_data_here!B62))</f>
        <v/>
      </c>
      <c r="C62" s="34" t="str">
        <f>IF(OR((enter_data_here!C62=0),(enter_data_here!C62="")),"",UPPER(RIGHT("000"&amp;enter_data_here!C62,2)))</f>
        <v/>
      </c>
      <c r="D62" s="34" t="str">
        <f>IF(enter_data_here!D62=0,"",UPPER(enter_data_here!D62))</f>
        <v/>
      </c>
      <c r="E62" s="34" t="str">
        <f>IF(enter_data_here!F62=0,"",UPPER(enter_data_here!F62))</f>
        <v/>
      </c>
      <c r="F62" s="34" t="str">
        <f>IF(enter_data_here!G62=0,"",UPPER(enter_data_here!G62))</f>
        <v/>
      </c>
      <c r="G62" s="34" t="str">
        <f>IF(enter_data_here!H62=0,"",UPPER(enter_data_here!H62))</f>
        <v/>
      </c>
      <c r="H62" s="114" t="str">
        <f>IF(enter_data_here!I62=0,"",enter_data_here!I62)</f>
        <v/>
      </c>
      <c r="I62" s="34" t="str">
        <f>IF(enter_data_here!J62=0,"",UPPER(enter_data_here!J62))</f>
        <v/>
      </c>
      <c r="J62" s="34" t="str">
        <f>IF(enter_data_here!L62=0,"",UPPER(enter_data_here!L62))</f>
        <v/>
      </c>
      <c r="K62" s="34" t="str">
        <f>IF(enter_data_here!M62=0,"",UPPER(enter_data_here!M62))</f>
        <v/>
      </c>
      <c r="L62" s="34" t="str">
        <f>IF(enter_data_here!N62=0,"",UPPER(enter_data_here!N62))</f>
        <v/>
      </c>
      <c r="M62" s="34" t="str">
        <f>IF(enter_data_here!S62=0,"",UPPER(enter_data_here!S62))</f>
        <v/>
      </c>
      <c r="N62" s="34" t="str">
        <f>IF(enter_data_here!T62=0,"",UPPER(enter_data_here!T62))</f>
        <v/>
      </c>
      <c r="O62" s="34" t="str">
        <f>IF(enter_data_here!U62=0,"",UPPER(enter_data_here!U62))</f>
        <v/>
      </c>
      <c r="P62" s="34" t="str">
        <f>IF(enter_data_here!V62=0,"",UPPER(enter_data_here!V62))</f>
        <v/>
      </c>
      <c r="Q62" s="34" t="str">
        <f>IF(enter_data_here!W62=0,"",UPPER(enter_data_here!W62))</f>
        <v/>
      </c>
      <c r="R62" s="34" t="str">
        <f>IF(enter_data_here!X62=0,"",UPPER(enter_data_here!X62))</f>
        <v/>
      </c>
      <c r="S62" s="34" t="str">
        <f>IF(enter_data_here!Y62=0,"",UPPER(enter_data_here!Y62))</f>
        <v/>
      </c>
      <c r="T62" s="34" t="str">
        <f>IF(enter_data_here!O62=0,"",UPPER(enter_data_here!O62))</f>
        <v/>
      </c>
      <c r="U62" s="113" t="str">
        <f>IF(enter_data_here!P62=0,"",enter_data_here!P62)</f>
        <v/>
      </c>
      <c r="V62" s="34" t="str">
        <f>IF(enter_data_here!Z62=0,"",enter_data_here!Z62)</f>
        <v/>
      </c>
      <c r="W62" t="str">
        <f>IF(enter_data_here!Q62=0,"",enter_data_here!Q62)</f>
        <v/>
      </c>
      <c r="X62" t="str">
        <f>IF(enter_data_here!R62=0,"",enter_data_here!R62)</f>
        <v/>
      </c>
      <c r="Z62" t="str">
        <f>IF(enter_data_here!O62=0,"",enter_data_here!O62)</f>
        <v/>
      </c>
      <c r="AA62" t="str">
        <f>IF(enter_data_here!E62=0,"",UPPER(enter_data_here!E62))</f>
        <v/>
      </c>
      <c r="AC62" s="97"/>
    </row>
    <row r="63" spans="1:29" x14ac:dyDescent="0.2">
      <c r="A63" s="34" t="str">
        <f>IF(enter_data_here!A63=0,"",UPPER(enter_data_here!A63))</f>
        <v/>
      </c>
      <c r="B63" s="34" t="str">
        <f>IF(enter_data_here!B63=0,"",UPPER(enter_data_here!B63))</f>
        <v/>
      </c>
      <c r="C63" s="34" t="str">
        <f>IF(OR((enter_data_here!C63=0),(enter_data_here!C63="")),"",UPPER(RIGHT("000"&amp;enter_data_here!C63,2)))</f>
        <v/>
      </c>
      <c r="D63" s="34" t="str">
        <f>IF(enter_data_here!D63=0,"",UPPER(enter_data_here!D63))</f>
        <v/>
      </c>
      <c r="E63" s="34" t="str">
        <f>IF(enter_data_here!F63=0,"",UPPER(enter_data_here!F63))</f>
        <v/>
      </c>
      <c r="F63" s="34" t="str">
        <f>IF(enter_data_here!G63=0,"",UPPER(enter_data_here!G63))</f>
        <v/>
      </c>
      <c r="G63" s="34" t="str">
        <f>IF(enter_data_here!H63=0,"",UPPER(enter_data_here!H63))</f>
        <v/>
      </c>
      <c r="H63" s="114" t="str">
        <f>IF(enter_data_here!I63=0,"",enter_data_here!I63)</f>
        <v/>
      </c>
      <c r="I63" s="34" t="str">
        <f>IF(enter_data_here!J63=0,"",UPPER(enter_data_here!J63))</f>
        <v/>
      </c>
      <c r="J63" s="34" t="str">
        <f>IF(enter_data_here!L63=0,"",UPPER(enter_data_here!L63))</f>
        <v/>
      </c>
      <c r="K63" s="34" t="str">
        <f>IF(enter_data_here!M63=0,"",UPPER(enter_data_here!M63))</f>
        <v/>
      </c>
      <c r="L63" s="34" t="str">
        <f>IF(enter_data_here!N63=0,"",UPPER(enter_data_here!N63))</f>
        <v/>
      </c>
      <c r="M63" s="34" t="str">
        <f>IF(enter_data_here!S63=0,"",UPPER(enter_data_here!S63))</f>
        <v/>
      </c>
      <c r="N63" s="34" t="str">
        <f>IF(enter_data_here!T63=0,"",UPPER(enter_data_here!T63))</f>
        <v/>
      </c>
      <c r="O63" s="34" t="str">
        <f>IF(enter_data_here!U63=0,"",UPPER(enter_data_here!U63))</f>
        <v/>
      </c>
      <c r="P63" s="34" t="str">
        <f>IF(enter_data_here!V63=0,"",UPPER(enter_data_here!V63))</f>
        <v/>
      </c>
      <c r="Q63" s="34" t="str">
        <f>IF(enter_data_here!W63=0,"",UPPER(enter_data_here!W63))</f>
        <v/>
      </c>
      <c r="R63" s="34" t="str">
        <f>IF(enter_data_here!X63=0,"",UPPER(enter_data_here!X63))</f>
        <v/>
      </c>
      <c r="S63" s="34" t="str">
        <f>IF(enter_data_here!Y63=0,"",UPPER(enter_data_here!Y63))</f>
        <v/>
      </c>
      <c r="T63" s="34" t="str">
        <f>IF(enter_data_here!O63=0,"",UPPER(enter_data_here!O63))</f>
        <v/>
      </c>
      <c r="U63" s="113" t="str">
        <f>IF(enter_data_here!P63=0,"",enter_data_here!P63)</f>
        <v/>
      </c>
      <c r="V63" s="34" t="str">
        <f>IF(enter_data_here!Z63=0,"",enter_data_here!Z63)</f>
        <v/>
      </c>
      <c r="W63" t="str">
        <f>IF(enter_data_here!Q63=0,"",enter_data_here!Q63)</f>
        <v/>
      </c>
      <c r="X63" t="str">
        <f>IF(enter_data_here!R63=0,"",enter_data_here!R63)</f>
        <v/>
      </c>
      <c r="Z63" t="str">
        <f>IF(enter_data_here!O63=0,"",enter_data_here!O63)</f>
        <v/>
      </c>
      <c r="AA63" t="str">
        <f>IF(enter_data_here!E63=0,"",UPPER(enter_data_here!E63))</f>
        <v/>
      </c>
      <c r="AC63" s="97"/>
    </row>
    <row r="64" spans="1:29" x14ac:dyDescent="0.2">
      <c r="A64" s="34" t="str">
        <f>IF(enter_data_here!A64=0,"",UPPER(enter_data_here!A64))</f>
        <v/>
      </c>
      <c r="B64" s="34" t="str">
        <f>IF(enter_data_here!B64=0,"",UPPER(enter_data_here!B64))</f>
        <v/>
      </c>
      <c r="C64" s="34" t="str">
        <f>IF(OR((enter_data_here!C64=0),(enter_data_here!C64="")),"",UPPER(RIGHT("000"&amp;enter_data_here!C64,2)))</f>
        <v/>
      </c>
      <c r="D64" s="34" t="str">
        <f>IF(enter_data_here!D64=0,"",UPPER(enter_data_here!D64))</f>
        <v/>
      </c>
      <c r="E64" s="34" t="str">
        <f>IF(enter_data_here!F64=0,"",UPPER(enter_data_here!F64))</f>
        <v/>
      </c>
      <c r="F64" s="34" t="str">
        <f>IF(enter_data_here!G64=0,"",UPPER(enter_data_here!G64))</f>
        <v/>
      </c>
      <c r="G64" s="34" t="str">
        <f>IF(enter_data_here!H64=0,"",UPPER(enter_data_here!H64))</f>
        <v/>
      </c>
      <c r="H64" s="114" t="str">
        <f>IF(enter_data_here!I64=0,"",enter_data_here!I64)</f>
        <v/>
      </c>
      <c r="I64" s="34" t="str">
        <f>IF(enter_data_here!J64=0,"",UPPER(enter_data_here!J64))</f>
        <v/>
      </c>
      <c r="J64" s="34" t="str">
        <f>IF(enter_data_here!L64=0,"",UPPER(enter_data_here!L64))</f>
        <v/>
      </c>
      <c r="K64" s="34" t="str">
        <f>IF(enter_data_here!M64=0,"",UPPER(enter_data_here!M64))</f>
        <v/>
      </c>
      <c r="L64" s="34" t="str">
        <f>IF(enter_data_here!N64=0,"",UPPER(enter_data_here!N64))</f>
        <v/>
      </c>
      <c r="M64" s="34" t="str">
        <f>IF(enter_data_here!S64=0,"",UPPER(enter_data_here!S64))</f>
        <v/>
      </c>
      <c r="N64" s="34" t="str">
        <f>IF(enter_data_here!T64=0,"",UPPER(enter_data_here!T64))</f>
        <v/>
      </c>
      <c r="O64" s="34" t="str">
        <f>IF(enter_data_here!U64=0,"",UPPER(enter_data_here!U64))</f>
        <v/>
      </c>
      <c r="P64" s="34" t="str">
        <f>IF(enter_data_here!V64=0,"",UPPER(enter_data_here!V64))</f>
        <v/>
      </c>
      <c r="Q64" s="34" t="str">
        <f>IF(enter_data_here!W64=0,"",UPPER(enter_data_here!W64))</f>
        <v/>
      </c>
      <c r="R64" s="34" t="str">
        <f>IF(enter_data_here!X64=0,"",UPPER(enter_data_here!X64))</f>
        <v/>
      </c>
      <c r="S64" s="34" t="str">
        <f>IF(enter_data_here!Y64=0,"",UPPER(enter_data_here!Y64))</f>
        <v/>
      </c>
      <c r="T64" s="34" t="str">
        <f>IF(enter_data_here!O64=0,"",UPPER(enter_data_here!O64))</f>
        <v/>
      </c>
      <c r="U64" s="113" t="str">
        <f>IF(enter_data_here!P64=0,"",enter_data_here!P64)</f>
        <v/>
      </c>
      <c r="V64" s="34" t="str">
        <f>IF(enter_data_here!Z64=0,"",enter_data_here!Z64)</f>
        <v/>
      </c>
      <c r="W64" t="str">
        <f>IF(enter_data_here!Q64=0,"",enter_data_here!Q64)</f>
        <v/>
      </c>
      <c r="X64" t="str">
        <f>IF(enter_data_here!R64=0,"",enter_data_here!R64)</f>
        <v/>
      </c>
      <c r="Z64" t="str">
        <f>IF(enter_data_here!O64=0,"",enter_data_here!O64)</f>
        <v/>
      </c>
      <c r="AA64" t="str">
        <f>IF(enter_data_here!E64=0,"",UPPER(enter_data_here!E64))</f>
        <v/>
      </c>
      <c r="AC64" s="97"/>
    </row>
    <row r="65" spans="1:29" x14ac:dyDescent="0.2">
      <c r="A65" s="34" t="str">
        <f>IF(enter_data_here!A65=0,"",UPPER(enter_data_here!A65))</f>
        <v/>
      </c>
      <c r="B65" s="34" t="str">
        <f>IF(enter_data_here!B65=0,"",UPPER(enter_data_here!B65))</f>
        <v/>
      </c>
      <c r="C65" s="34" t="str">
        <f>IF(OR((enter_data_here!C65=0),(enter_data_here!C65="")),"",UPPER(RIGHT("000"&amp;enter_data_here!C65,2)))</f>
        <v/>
      </c>
      <c r="D65" s="34" t="str">
        <f>IF(enter_data_here!D65=0,"",UPPER(enter_data_here!D65))</f>
        <v/>
      </c>
      <c r="E65" s="34" t="str">
        <f>IF(enter_data_here!F65=0,"",UPPER(enter_data_here!F65))</f>
        <v/>
      </c>
      <c r="F65" s="34" t="str">
        <f>IF(enter_data_here!G65=0,"",UPPER(enter_data_here!G65))</f>
        <v/>
      </c>
      <c r="G65" s="34" t="str">
        <f>IF(enter_data_here!H65=0,"",UPPER(enter_data_here!H65))</f>
        <v/>
      </c>
      <c r="H65" s="114" t="str">
        <f>IF(enter_data_here!I65=0,"",enter_data_here!I65)</f>
        <v/>
      </c>
      <c r="I65" s="34" t="str">
        <f>IF(enter_data_here!J65=0,"",UPPER(enter_data_here!J65))</f>
        <v/>
      </c>
      <c r="J65" s="34" t="str">
        <f>IF(enter_data_here!L65=0,"",UPPER(enter_data_here!L65))</f>
        <v/>
      </c>
      <c r="K65" s="34" t="str">
        <f>IF(enter_data_here!M65=0,"",UPPER(enter_data_here!M65))</f>
        <v/>
      </c>
      <c r="L65" s="34" t="str">
        <f>IF(enter_data_here!N65=0,"",UPPER(enter_data_here!N65))</f>
        <v/>
      </c>
      <c r="M65" s="34" t="str">
        <f>IF(enter_data_here!S65=0,"",UPPER(enter_data_here!S65))</f>
        <v/>
      </c>
      <c r="N65" s="34" t="str">
        <f>IF(enter_data_here!T65=0,"",UPPER(enter_data_here!T65))</f>
        <v/>
      </c>
      <c r="O65" s="34" t="str">
        <f>IF(enter_data_here!U65=0,"",UPPER(enter_data_here!U65))</f>
        <v/>
      </c>
      <c r="P65" s="34" t="str">
        <f>IF(enter_data_here!V65=0,"",UPPER(enter_data_here!V65))</f>
        <v/>
      </c>
      <c r="Q65" s="34" t="str">
        <f>IF(enter_data_here!W65=0,"",UPPER(enter_data_here!W65))</f>
        <v/>
      </c>
      <c r="R65" s="34" t="str">
        <f>IF(enter_data_here!X65=0,"",UPPER(enter_data_here!X65))</f>
        <v/>
      </c>
      <c r="S65" s="34" t="str">
        <f>IF(enter_data_here!Y65=0,"",UPPER(enter_data_here!Y65))</f>
        <v/>
      </c>
      <c r="T65" s="34" t="str">
        <f>IF(enter_data_here!O65=0,"",UPPER(enter_data_here!O65))</f>
        <v/>
      </c>
      <c r="U65" s="113" t="str">
        <f>IF(enter_data_here!P65=0,"",enter_data_here!P65)</f>
        <v/>
      </c>
      <c r="V65" s="34" t="str">
        <f>IF(enter_data_here!Z65=0,"",enter_data_here!Z65)</f>
        <v/>
      </c>
      <c r="W65" t="str">
        <f>IF(enter_data_here!Q65=0,"",enter_data_here!Q65)</f>
        <v/>
      </c>
      <c r="X65" t="str">
        <f>IF(enter_data_here!R65=0,"",enter_data_here!R65)</f>
        <v/>
      </c>
      <c r="Z65" t="str">
        <f>IF(enter_data_here!O65=0,"",enter_data_here!O65)</f>
        <v/>
      </c>
      <c r="AC65" s="97"/>
    </row>
    <row r="66" spans="1:29" x14ac:dyDescent="0.2">
      <c r="A66" s="34" t="str">
        <f>IF(enter_data_here!A66=0,"",UPPER(enter_data_here!A66))</f>
        <v/>
      </c>
      <c r="B66" s="34" t="str">
        <f>IF(enter_data_here!B66=0,"",UPPER(enter_data_here!B66))</f>
        <v/>
      </c>
      <c r="C66" s="34" t="str">
        <f>IF(OR((enter_data_here!C66=0),(enter_data_here!C66="")),"",UPPER(RIGHT("000"&amp;enter_data_here!C66,2)))</f>
        <v/>
      </c>
      <c r="D66" s="34" t="str">
        <f>IF(enter_data_here!D66=0,"",UPPER(enter_data_here!D66))</f>
        <v/>
      </c>
      <c r="E66" s="34" t="str">
        <f>IF(enter_data_here!F66=0,"",UPPER(enter_data_here!F66))</f>
        <v/>
      </c>
      <c r="F66" s="34" t="str">
        <f>IF(enter_data_here!G66=0,"",UPPER(enter_data_here!G66))</f>
        <v/>
      </c>
      <c r="G66" s="34" t="str">
        <f>IF(enter_data_here!H66=0,"",UPPER(enter_data_here!H66))</f>
        <v/>
      </c>
      <c r="H66" s="114" t="str">
        <f>IF(enter_data_here!I66=0,"",enter_data_here!I66)</f>
        <v/>
      </c>
      <c r="I66" s="34" t="str">
        <f>IF(enter_data_here!J66=0,"",UPPER(enter_data_here!J66))</f>
        <v/>
      </c>
      <c r="J66" s="34" t="str">
        <f>IF(enter_data_here!L66=0,"",UPPER(enter_data_here!L66))</f>
        <v/>
      </c>
      <c r="K66" s="34" t="str">
        <f>IF(enter_data_here!M66=0,"",UPPER(enter_data_here!M66))</f>
        <v/>
      </c>
      <c r="L66" s="34" t="str">
        <f>IF(enter_data_here!N66=0,"",UPPER(enter_data_here!N66))</f>
        <v/>
      </c>
      <c r="M66" s="34" t="str">
        <f>IF(enter_data_here!S66=0,"",UPPER(enter_data_here!S66))</f>
        <v/>
      </c>
      <c r="N66" s="34" t="str">
        <f>IF(enter_data_here!T66=0,"",UPPER(enter_data_here!T66))</f>
        <v/>
      </c>
      <c r="O66" s="34" t="str">
        <f>IF(enter_data_here!U66=0,"",UPPER(enter_data_here!U66))</f>
        <v/>
      </c>
      <c r="P66" s="34" t="str">
        <f>IF(enter_data_here!V66=0,"",UPPER(enter_data_here!V66))</f>
        <v/>
      </c>
      <c r="Q66" s="34" t="str">
        <f>IF(enter_data_here!W66=0,"",UPPER(enter_data_here!W66))</f>
        <v/>
      </c>
      <c r="R66" s="34" t="str">
        <f>IF(enter_data_here!X66=0,"",UPPER(enter_data_here!X66))</f>
        <v/>
      </c>
      <c r="S66" s="34" t="str">
        <f>IF(enter_data_here!Y66=0,"",UPPER(enter_data_here!Y66))</f>
        <v/>
      </c>
      <c r="T66" s="34" t="str">
        <f>IF(enter_data_here!O66=0,"",UPPER(enter_data_here!O66))</f>
        <v/>
      </c>
      <c r="U66" s="113" t="str">
        <f>IF(enter_data_here!P66=0,"",enter_data_here!P66)</f>
        <v/>
      </c>
      <c r="V66" s="34" t="str">
        <f>IF(enter_data_here!Z66=0,"",enter_data_here!Z66)</f>
        <v/>
      </c>
      <c r="W66" t="str">
        <f>IF(enter_data_here!Q66=0,"",enter_data_here!Q66)</f>
        <v/>
      </c>
      <c r="X66" t="str">
        <f>IF(enter_data_here!R66=0,"",enter_data_here!R66)</f>
        <v/>
      </c>
      <c r="Z66" t="str">
        <f>IF(enter_data_here!O66=0,"",enter_data_here!O66)</f>
        <v/>
      </c>
      <c r="AC66" s="97"/>
    </row>
    <row r="67" spans="1:29" x14ac:dyDescent="0.2">
      <c r="A67" s="34" t="str">
        <f>IF(enter_data_here!A67=0,"",UPPER(enter_data_here!A67))</f>
        <v/>
      </c>
      <c r="B67" s="34" t="str">
        <f>IF(enter_data_here!B67=0,"",UPPER(enter_data_here!B67))</f>
        <v/>
      </c>
      <c r="C67" s="34" t="str">
        <f>IF(OR((enter_data_here!C67=0),(enter_data_here!C67="")),"",UPPER(RIGHT("000"&amp;enter_data_here!C67,2)))</f>
        <v/>
      </c>
      <c r="D67" s="34" t="str">
        <f>IF(enter_data_here!D67=0,"",UPPER(enter_data_here!D67))</f>
        <v/>
      </c>
      <c r="E67" s="34" t="str">
        <f>IF(enter_data_here!F67=0,"",UPPER(enter_data_here!F67))</f>
        <v/>
      </c>
      <c r="F67" s="34" t="str">
        <f>IF(enter_data_here!G67=0,"",UPPER(enter_data_here!G67))</f>
        <v/>
      </c>
      <c r="G67" s="34" t="str">
        <f>IF(enter_data_here!H67=0,"",UPPER(enter_data_here!H67))</f>
        <v/>
      </c>
      <c r="H67" s="114" t="str">
        <f>IF(enter_data_here!I67=0,"",enter_data_here!I67)</f>
        <v/>
      </c>
      <c r="I67" s="34" t="str">
        <f>IF(enter_data_here!J67=0,"",UPPER(enter_data_here!J67))</f>
        <v/>
      </c>
      <c r="J67" s="34" t="str">
        <f>IF(enter_data_here!L67=0,"",UPPER(enter_data_here!L67))</f>
        <v/>
      </c>
      <c r="K67" s="34" t="str">
        <f>IF(enter_data_here!M67=0,"",UPPER(enter_data_here!M67))</f>
        <v/>
      </c>
      <c r="L67" s="34" t="str">
        <f>IF(enter_data_here!N67=0,"",UPPER(enter_data_here!N67))</f>
        <v/>
      </c>
      <c r="M67" s="34" t="str">
        <f>IF(enter_data_here!S67=0,"",UPPER(enter_data_here!S67))</f>
        <v/>
      </c>
      <c r="N67" s="34" t="str">
        <f>IF(enter_data_here!T67=0,"",UPPER(enter_data_here!T67))</f>
        <v/>
      </c>
      <c r="O67" s="34" t="str">
        <f>IF(enter_data_here!U67=0,"",UPPER(enter_data_here!U67))</f>
        <v/>
      </c>
      <c r="P67" s="34" t="str">
        <f>IF(enter_data_here!V67=0,"",UPPER(enter_data_here!V67))</f>
        <v/>
      </c>
      <c r="Q67" s="34" t="str">
        <f>IF(enter_data_here!W67=0,"",UPPER(enter_data_here!W67))</f>
        <v/>
      </c>
      <c r="R67" s="34" t="str">
        <f>IF(enter_data_here!X67=0,"",UPPER(enter_data_here!X67))</f>
        <v/>
      </c>
      <c r="S67" s="34" t="str">
        <f>IF(enter_data_here!Y67=0,"",UPPER(enter_data_here!Y67))</f>
        <v/>
      </c>
      <c r="T67" s="34" t="str">
        <f>IF(enter_data_here!O67=0,"",UPPER(enter_data_here!O67))</f>
        <v/>
      </c>
      <c r="U67" s="113" t="str">
        <f>IF(enter_data_here!P67=0,"",enter_data_here!P67)</f>
        <v/>
      </c>
      <c r="V67" s="34" t="str">
        <f>IF(enter_data_here!Z67=0,"",enter_data_here!Z67)</f>
        <v/>
      </c>
      <c r="W67" t="str">
        <f>IF(enter_data_here!Q67=0,"",enter_data_here!Q67)</f>
        <v/>
      </c>
      <c r="X67" t="str">
        <f>IF(enter_data_here!R67=0,"",enter_data_here!R67)</f>
        <v/>
      </c>
      <c r="Z67" t="str">
        <f>IF(enter_data_here!O67=0,"",enter_data_here!O67)</f>
        <v/>
      </c>
      <c r="AC67" s="97"/>
    </row>
    <row r="68" spans="1:29" x14ac:dyDescent="0.2">
      <c r="A68" s="34" t="str">
        <f>IF(enter_data_here!A68=0,"",UPPER(enter_data_here!A68))</f>
        <v/>
      </c>
      <c r="B68" s="34" t="str">
        <f>IF(enter_data_here!B68=0,"",UPPER(enter_data_here!B68))</f>
        <v/>
      </c>
      <c r="C68" s="34" t="str">
        <f>IF(OR((enter_data_here!C68=0),(enter_data_here!C68="")),"",UPPER(RIGHT("000"&amp;enter_data_here!C68,2)))</f>
        <v/>
      </c>
      <c r="D68" s="34" t="str">
        <f>IF(enter_data_here!D68=0,"",UPPER(enter_data_here!D68))</f>
        <v/>
      </c>
      <c r="E68" s="34" t="str">
        <f>IF(enter_data_here!F68=0,"",UPPER(enter_data_here!F68))</f>
        <v/>
      </c>
      <c r="F68" s="34" t="str">
        <f>IF(enter_data_here!G68=0,"",UPPER(enter_data_here!G68))</f>
        <v/>
      </c>
      <c r="G68" s="34" t="str">
        <f>IF(enter_data_here!H68=0,"",UPPER(enter_data_here!H68))</f>
        <v/>
      </c>
      <c r="H68" s="114" t="str">
        <f>IF(enter_data_here!I68=0,"",enter_data_here!I68)</f>
        <v/>
      </c>
      <c r="I68" s="34" t="str">
        <f>IF(enter_data_here!J68=0,"",UPPER(enter_data_here!J68))</f>
        <v/>
      </c>
      <c r="J68" s="34" t="str">
        <f>IF(enter_data_here!L68=0,"",UPPER(enter_data_here!L68))</f>
        <v/>
      </c>
      <c r="K68" s="34" t="str">
        <f>IF(enter_data_here!M68=0,"",UPPER(enter_data_here!M68))</f>
        <v/>
      </c>
      <c r="L68" s="34" t="str">
        <f>IF(enter_data_here!N68=0,"",UPPER(enter_data_here!N68))</f>
        <v/>
      </c>
      <c r="M68" s="34" t="str">
        <f>IF(enter_data_here!S68=0,"",UPPER(enter_data_here!S68))</f>
        <v/>
      </c>
      <c r="N68" s="34" t="str">
        <f>IF(enter_data_here!T68=0,"",UPPER(enter_data_here!T68))</f>
        <v/>
      </c>
      <c r="O68" s="34" t="str">
        <f>IF(enter_data_here!U68=0,"",UPPER(enter_data_here!U68))</f>
        <v/>
      </c>
      <c r="P68" s="34" t="str">
        <f>IF(enter_data_here!V68=0,"",UPPER(enter_data_here!V68))</f>
        <v/>
      </c>
      <c r="Q68" s="34" t="str">
        <f>IF(enter_data_here!W68=0,"",UPPER(enter_data_here!W68))</f>
        <v/>
      </c>
      <c r="R68" s="34" t="str">
        <f>IF(enter_data_here!X68=0,"",UPPER(enter_data_here!X68))</f>
        <v/>
      </c>
      <c r="S68" s="34" t="str">
        <f>IF(enter_data_here!Y68=0,"",UPPER(enter_data_here!Y68))</f>
        <v/>
      </c>
      <c r="T68" s="34" t="str">
        <f>IF(enter_data_here!O68=0,"",UPPER(enter_data_here!O68))</f>
        <v/>
      </c>
      <c r="U68" s="113" t="str">
        <f>IF(enter_data_here!P68=0,"",enter_data_here!P68)</f>
        <v/>
      </c>
      <c r="V68" s="34" t="str">
        <f>IF(enter_data_here!Z68=0,"",enter_data_here!Z68)</f>
        <v/>
      </c>
      <c r="W68" t="str">
        <f>IF(enter_data_here!Q68=0,"",enter_data_here!Q68)</f>
        <v/>
      </c>
      <c r="X68" t="str">
        <f>IF(enter_data_here!R68=0,"",enter_data_here!R68)</f>
        <v/>
      </c>
      <c r="Z68" t="str">
        <f>IF(enter_data_here!O68=0,"",enter_data_here!O68)</f>
        <v/>
      </c>
      <c r="AC68" s="97"/>
    </row>
    <row r="69" spans="1:29" x14ac:dyDescent="0.2">
      <c r="A69" s="34" t="str">
        <f>IF(enter_data_here!A69=0,"",UPPER(enter_data_here!A69))</f>
        <v/>
      </c>
      <c r="B69" s="34" t="str">
        <f>IF(enter_data_here!B69=0,"",UPPER(enter_data_here!B69))</f>
        <v/>
      </c>
      <c r="C69" s="34" t="str">
        <f>IF(OR((enter_data_here!C69=0),(enter_data_here!C69="")),"",UPPER(RIGHT("000"&amp;enter_data_here!C69,2)))</f>
        <v/>
      </c>
      <c r="D69" s="34" t="str">
        <f>IF(enter_data_here!D69=0,"",UPPER(enter_data_here!D69))</f>
        <v/>
      </c>
      <c r="E69" s="34" t="str">
        <f>IF(enter_data_here!F69=0,"",UPPER(enter_data_here!F69))</f>
        <v/>
      </c>
      <c r="F69" s="34" t="str">
        <f>IF(enter_data_here!G69=0,"",UPPER(enter_data_here!G69))</f>
        <v/>
      </c>
      <c r="G69" s="34" t="str">
        <f>IF(enter_data_here!H69=0,"",UPPER(enter_data_here!H69))</f>
        <v/>
      </c>
      <c r="H69" s="114" t="str">
        <f>IF(enter_data_here!I69=0,"",enter_data_here!I69)</f>
        <v/>
      </c>
      <c r="I69" s="34" t="str">
        <f>IF(enter_data_here!J69=0,"",UPPER(enter_data_here!J69))</f>
        <v/>
      </c>
      <c r="J69" s="34" t="str">
        <f>IF(enter_data_here!L69=0,"",UPPER(enter_data_here!L69))</f>
        <v/>
      </c>
      <c r="K69" s="34" t="str">
        <f>IF(enter_data_here!M69=0,"",UPPER(enter_data_here!M69))</f>
        <v/>
      </c>
      <c r="L69" s="34" t="str">
        <f>IF(enter_data_here!N69=0,"",UPPER(enter_data_here!N69))</f>
        <v/>
      </c>
      <c r="M69" s="34" t="str">
        <f>IF(enter_data_here!S69=0,"",UPPER(enter_data_here!S69))</f>
        <v/>
      </c>
      <c r="N69" s="34" t="str">
        <f>IF(enter_data_here!T69=0,"",UPPER(enter_data_here!T69))</f>
        <v/>
      </c>
      <c r="O69" s="34" t="str">
        <f>IF(enter_data_here!U69=0,"",UPPER(enter_data_here!U69))</f>
        <v/>
      </c>
      <c r="P69" s="34" t="str">
        <f>IF(enter_data_here!V69=0,"",UPPER(enter_data_here!V69))</f>
        <v/>
      </c>
      <c r="Q69" s="34" t="str">
        <f>IF(enter_data_here!W69=0,"",UPPER(enter_data_here!W69))</f>
        <v/>
      </c>
      <c r="R69" s="34" t="str">
        <f>IF(enter_data_here!X69=0,"",UPPER(enter_data_here!X69))</f>
        <v/>
      </c>
      <c r="S69" s="34" t="str">
        <f>IF(enter_data_here!Y69=0,"",UPPER(enter_data_here!Y69))</f>
        <v/>
      </c>
      <c r="T69" s="34" t="str">
        <f>IF(enter_data_here!O69=0,"",UPPER(enter_data_here!O69))</f>
        <v/>
      </c>
      <c r="U69" s="113" t="str">
        <f>IF(enter_data_here!P69=0,"",enter_data_here!P69)</f>
        <v/>
      </c>
      <c r="V69" s="34" t="str">
        <f>IF(enter_data_here!Z69=0,"",enter_data_here!Z69)</f>
        <v/>
      </c>
      <c r="W69" t="str">
        <f>IF(enter_data_here!Q69=0,"",enter_data_here!Q69)</f>
        <v/>
      </c>
      <c r="X69" t="str">
        <f>IF(enter_data_here!R69=0,"",enter_data_here!R69)</f>
        <v/>
      </c>
      <c r="Z69" t="str">
        <f>IF(enter_data_here!O69=0,"",enter_data_here!O69)</f>
        <v/>
      </c>
      <c r="AC69" s="97"/>
    </row>
    <row r="70" spans="1:29" x14ac:dyDescent="0.2">
      <c r="A70" s="34" t="str">
        <f>IF(enter_data_here!A70=0,"",UPPER(enter_data_here!A70))</f>
        <v/>
      </c>
      <c r="B70" s="34" t="str">
        <f>IF(enter_data_here!B70=0,"",UPPER(enter_data_here!B70))</f>
        <v/>
      </c>
      <c r="C70" s="34" t="str">
        <f>IF(enter_data_here!C70=0,"",UPPER(enter_data_here!C70))</f>
        <v/>
      </c>
      <c r="D70" s="34" t="str">
        <f>IF(enter_data_here!D70=0,"",UPPER(enter_data_here!D70))</f>
        <v/>
      </c>
      <c r="E70" s="34" t="str">
        <f>IF(enter_data_here!F70=0,"",UPPER(enter_data_here!F70))</f>
        <v/>
      </c>
      <c r="F70" s="34" t="str">
        <f>IF(enter_data_here!G70=0,"",UPPER(enter_data_here!G70))</f>
        <v/>
      </c>
      <c r="G70" s="34" t="str">
        <f>IF(enter_data_here!H70=0,"",UPPER(enter_data_here!H70))</f>
        <v/>
      </c>
      <c r="H70" s="114" t="str">
        <f>IF(enter_data_here!I70=0,"",enter_data_here!I70)</f>
        <v/>
      </c>
      <c r="I70" s="34" t="str">
        <f>IF(enter_data_here!J70=0,"",UPPER(enter_data_here!J70))</f>
        <v/>
      </c>
      <c r="J70" s="34" t="str">
        <f>IF(enter_data_here!L70=0,"",UPPER(enter_data_here!L70))</f>
        <v/>
      </c>
      <c r="K70" s="34" t="str">
        <f>IF(enter_data_here!M70=0,"",UPPER(enter_data_here!M70))</f>
        <v/>
      </c>
      <c r="L70" s="34" t="str">
        <f>IF(enter_data_here!N70=0,"",UPPER(enter_data_here!N70))</f>
        <v/>
      </c>
      <c r="M70" s="34" t="str">
        <f>IF(enter_data_here!S70=0,"",UPPER(enter_data_here!S70))</f>
        <v/>
      </c>
      <c r="N70" s="34" t="str">
        <f>IF(enter_data_here!T70=0,"",UPPER(enter_data_here!T70))</f>
        <v/>
      </c>
      <c r="O70" s="34" t="str">
        <f>IF(enter_data_here!U70=0,"",UPPER(enter_data_here!U70))</f>
        <v/>
      </c>
      <c r="P70" s="34" t="str">
        <f>IF(enter_data_here!V70=0,"",UPPER(enter_data_here!V70))</f>
        <v/>
      </c>
      <c r="Q70" s="34" t="str">
        <f>IF(enter_data_here!W70=0,"",UPPER(enter_data_here!W70))</f>
        <v/>
      </c>
      <c r="R70" s="34" t="str">
        <f>IF(enter_data_here!X70=0,"",UPPER(enter_data_here!X70))</f>
        <v/>
      </c>
      <c r="S70" s="34" t="str">
        <f>IF(enter_data_here!Y70=0,"",UPPER(enter_data_here!Y70))</f>
        <v/>
      </c>
      <c r="T70" s="34" t="str">
        <f>IF(enter_data_here!O70=0,"",UPPER(enter_data_here!O70))</f>
        <v/>
      </c>
      <c r="U70" s="113" t="str">
        <f>IF(enter_data_here!P70=0,"",enter_data_here!P70)</f>
        <v/>
      </c>
      <c r="V70" s="34" t="str">
        <f>IF(enter_data_here!Z70=0,"",enter_data_here!Z70)</f>
        <v/>
      </c>
      <c r="W70" t="str">
        <f>IF(enter_data_here!Q70=0,"",enter_data_here!Q70)</f>
        <v/>
      </c>
      <c r="X70" t="str">
        <f>IF(enter_data_here!R70=0,"",enter_data_here!R70)</f>
        <v/>
      </c>
      <c r="Z70" t="str">
        <f>IF(enter_data_here!O70=0,"",enter_data_here!O70)</f>
        <v/>
      </c>
      <c r="AC70" s="97"/>
    </row>
    <row r="71" spans="1:29" x14ac:dyDescent="0.2">
      <c r="A71" s="34" t="str">
        <f>IF(enter_data_here!A71=0,"",UPPER(enter_data_here!A71))</f>
        <v/>
      </c>
      <c r="B71" s="34" t="str">
        <f>IF(enter_data_here!B71=0,"",UPPER(enter_data_here!B71))</f>
        <v/>
      </c>
      <c r="C71" s="34" t="str">
        <f>IF(enter_data_here!C71=0,"",UPPER(enter_data_here!C71))</f>
        <v/>
      </c>
      <c r="D71" s="34" t="str">
        <f>IF(enter_data_here!D71=0,"",UPPER(enter_data_here!D71))</f>
        <v/>
      </c>
      <c r="E71" s="34" t="str">
        <f>IF(enter_data_here!F71=0,"",UPPER(enter_data_here!F71))</f>
        <v/>
      </c>
      <c r="F71" s="34" t="str">
        <f>IF(enter_data_here!G71=0,"",UPPER(enter_data_here!G71))</f>
        <v/>
      </c>
      <c r="G71" s="34" t="str">
        <f>IF(enter_data_here!H71=0,"",UPPER(enter_data_here!H71))</f>
        <v/>
      </c>
      <c r="H71" s="114" t="str">
        <f>IF(enter_data_here!I71=0,"",UPPER(enter_data_here!I71))</f>
        <v/>
      </c>
      <c r="I71" s="34" t="str">
        <f>IF(enter_data_here!J71=0,"",UPPER(enter_data_here!J71))</f>
        <v/>
      </c>
      <c r="J71" s="34" t="str">
        <f>IF(enter_data_here!L71=0,"",UPPER(enter_data_here!L71))</f>
        <v/>
      </c>
      <c r="K71" s="34" t="str">
        <f>IF(enter_data_here!M71=0,"",UPPER(enter_data_here!M71))</f>
        <v/>
      </c>
      <c r="L71" s="34" t="str">
        <f>IF(enter_data_here!N71=0,"",UPPER(enter_data_here!N71))</f>
        <v/>
      </c>
      <c r="M71" s="34" t="str">
        <f>IF(enter_data_here!S71=0,"",UPPER(enter_data_here!S71))</f>
        <v/>
      </c>
      <c r="N71" s="34" t="str">
        <f>IF(enter_data_here!T71=0,"",UPPER(enter_data_here!T71))</f>
        <v/>
      </c>
      <c r="O71" s="34" t="str">
        <f>IF(enter_data_here!U71=0,"",UPPER(enter_data_here!U71))</f>
        <v/>
      </c>
      <c r="P71" s="34" t="str">
        <f>IF(enter_data_here!V71=0,"",UPPER(enter_data_here!V71))</f>
        <v/>
      </c>
      <c r="Q71" s="34" t="str">
        <f>IF(enter_data_here!W71=0,"",UPPER(enter_data_here!W71))</f>
        <v/>
      </c>
      <c r="R71" s="34" t="str">
        <f>IF(enter_data_here!X71=0,"",UPPER(enter_data_here!X71))</f>
        <v/>
      </c>
      <c r="S71" s="34" t="str">
        <f>IF(enter_data_here!Y71=0,"",UPPER(enter_data_here!Y71))</f>
        <v/>
      </c>
      <c r="T71" s="34" t="str">
        <f>IF(enter_data_here!O71=0,"",UPPER(enter_data_here!O71))</f>
        <v/>
      </c>
      <c r="U71" s="113" t="str">
        <f>IF(enter_data_here!P71=0,"",UPPER(enter_data_here!P71))</f>
        <v/>
      </c>
      <c r="V71" s="34" t="str">
        <f>IF(enter_data_here!Z71=0,"",enter_data_here!Z71)</f>
        <v/>
      </c>
      <c r="W71" t="str">
        <f>IF(enter_data_here!Q71=0,"",enter_data_here!Q71)</f>
        <v/>
      </c>
      <c r="X71" t="str">
        <f>IF(enter_data_here!R71=0,"",enter_data_here!R71)</f>
        <v/>
      </c>
      <c r="Z71" t="str">
        <f>IF(enter_data_here!O71=0,"",enter_data_here!O71)</f>
        <v/>
      </c>
      <c r="AC71" s="97"/>
    </row>
    <row r="72" spans="1:29" x14ac:dyDescent="0.2">
      <c r="A72" s="34" t="str">
        <f>IF(enter_data_here!A72=0,"",UPPER(enter_data_here!A72))</f>
        <v/>
      </c>
      <c r="B72" s="34" t="str">
        <f>IF(enter_data_here!B72=0,"",UPPER(enter_data_here!B72))</f>
        <v/>
      </c>
      <c r="C72" s="34" t="str">
        <f>IF(enter_data_here!C72=0,"",UPPER(enter_data_here!C72))</f>
        <v/>
      </c>
      <c r="D72" s="34" t="str">
        <f>IF(enter_data_here!D72=0,"",UPPER(enter_data_here!D72))</f>
        <v/>
      </c>
      <c r="E72" s="34" t="str">
        <f>IF(enter_data_here!F72=0,"",UPPER(enter_data_here!F72))</f>
        <v/>
      </c>
      <c r="F72" s="34" t="str">
        <f>IF(enter_data_here!G72=0,"",UPPER(enter_data_here!G72))</f>
        <v/>
      </c>
      <c r="G72" s="34" t="str">
        <f>IF(enter_data_here!H72=0,"",UPPER(enter_data_here!H72))</f>
        <v/>
      </c>
      <c r="H72" s="114" t="str">
        <f>IF(enter_data_here!I72=0,"",enter_data_here!I72)</f>
        <v/>
      </c>
      <c r="I72" s="34" t="str">
        <f>IF(enter_data_here!J72=0,"",UPPER(enter_data_here!J72))</f>
        <v/>
      </c>
      <c r="J72" s="34" t="str">
        <f>IF(enter_data_here!L72=0,"",UPPER(enter_data_here!L72))</f>
        <v/>
      </c>
      <c r="K72" s="34" t="str">
        <f>IF(enter_data_here!M72=0,"",UPPER(enter_data_here!M72))</f>
        <v/>
      </c>
      <c r="L72" s="34" t="str">
        <f>IF(enter_data_here!N72=0,"",UPPER(enter_data_here!N72))</f>
        <v/>
      </c>
      <c r="M72" s="34" t="str">
        <f>IF(enter_data_here!S72=0,"",UPPER(enter_data_here!S72))</f>
        <v/>
      </c>
      <c r="N72" s="34" t="str">
        <f>IF(enter_data_here!T72=0,"",UPPER(enter_data_here!T72))</f>
        <v/>
      </c>
      <c r="O72" s="34" t="str">
        <f>IF(enter_data_here!U72=0,"",UPPER(enter_data_here!U72))</f>
        <v/>
      </c>
      <c r="P72" s="34" t="str">
        <f>IF(enter_data_here!V72=0,"",UPPER(enter_data_here!V72))</f>
        <v/>
      </c>
      <c r="Q72" s="34" t="str">
        <f>IF(enter_data_here!W72=0,"",UPPER(enter_data_here!W72))</f>
        <v/>
      </c>
      <c r="R72" s="34" t="str">
        <f>IF(enter_data_here!X72=0,"",UPPER(enter_data_here!X72))</f>
        <v/>
      </c>
      <c r="S72" s="34" t="str">
        <f>IF(enter_data_here!Y72=0,"",UPPER(enter_data_here!Y72))</f>
        <v/>
      </c>
      <c r="T72" s="34" t="str">
        <f>IF(enter_data_here!O72=0,"",UPPER(enter_data_here!O72))</f>
        <v/>
      </c>
      <c r="U72" s="113" t="str">
        <f>IF(enter_data_here!P72=0,"",enter_data_here!P72)</f>
        <v/>
      </c>
      <c r="V72" s="34" t="str">
        <f>IF(enter_data_here!Z72=0,"",enter_data_here!Z72)</f>
        <v/>
      </c>
      <c r="W72" t="str">
        <f>IF(enter_data_here!Q72=0,"",enter_data_here!Q72)</f>
        <v/>
      </c>
      <c r="X72" t="str">
        <f>IF(enter_data_here!R72=0,"",enter_data_here!R72)</f>
        <v/>
      </c>
      <c r="Z72" t="str">
        <f>IF(enter_data_here!O72=0,"",enter_data_here!O72)</f>
        <v/>
      </c>
      <c r="AC72" s="97"/>
    </row>
    <row r="73" spans="1:29" x14ac:dyDescent="0.2">
      <c r="A73" s="34" t="str">
        <f>IF(enter_data_here!A73=0,"",UPPER(enter_data_here!A73))</f>
        <v/>
      </c>
      <c r="B73" s="34" t="str">
        <f>IF(enter_data_here!B73=0,"",UPPER(enter_data_here!B73))</f>
        <v/>
      </c>
      <c r="C73" s="34" t="str">
        <f>IF(enter_data_here!C73=0,"",UPPER(enter_data_here!C73))</f>
        <v/>
      </c>
      <c r="D73" s="34" t="str">
        <f>IF(enter_data_here!D73=0,"",UPPER(enter_data_here!D73))</f>
        <v/>
      </c>
      <c r="E73" s="34" t="str">
        <f>IF(enter_data_here!F73=0,"",UPPER(enter_data_here!F73))</f>
        <v/>
      </c>
      <c r="F73" s="34" t="str">
        <f>IF(enter_data_here!G73=0,"",UPPER(enter_data_here!G73))</f>
        <v/>
      </c>
      <c r="G73" s="34" t="str">
        <f>IF(enter_data_here!H73=0,"",UPPER(enter_data_here!H73))</f>
        <v/>
      </c>
      <c r="H73" s="114" t="str">
        <f>IF(enter_data_here!I73=0,"",enter_data_here!I73)</f>
        <v/>
      </c>
      <c r="I73" s="34" t="str">
        <f>IF(enter_data_here!J73=0,"",UPPER(enter_data_here!J73))</f>
        <v/>
      </c>
      <c r="J73" s="34" t="str">
        <f>IF(enter_data_here!L73=0,"",UPPER(enter_data_here!L73))</f>
        <v/>
      </c>
      <c r="K73" s="34" t="str">
        <f>IF(enter_data_here!M73=0,"",UPPER(enter_data_here!M73))</f>
        <v/>
      </c>
      <c r="L73" s="34" t="str">
        <f>IF(enter_data_here!N73=0,"",UPPER(enter_data_here!N73))</f>
        <v/>
      </c>
      <c r="M73" s="34" t="str">
        <f>IF(enter_data_here!S73=0,"",UPPER(enter_data_here!S73))</f>
        <v/>
      </c>
      <c r="N73" s="34" t="str">
        <f>IF(enter_data_here!T73=0,"",UPPER(enter_data_here!T73))</f>
        <v/>
      </c>
      <c r="O73" s="34" t="str">
        <f>IF(enter_data_here!U73=0,"",UPPER(enter_data_here!U73))</f>
        <v/>
      </c>
      <c r="P73" s="34" t="str">
        <f>IF(enter_data_here!V73=0,"",UPPER(enter_data_here!V73))</f>
        <v/>
      </c>
      <c r="Q73" s="34" t="str">
        <f>IF(enter_data_here!W73=0,"",UPPER(enter_data_here!W73))</f>
        <v/>
      </c>
      <c r="R73" s="34" t="str">
        <f>IF(enter_data_here!X73=0,"",UPPER(enter_data_here!X73))</f>
        <v/>
      </c>
      <c r="S73" s="34" t="str">
        <f>IF(enter_data_here!Y73=0,"",UPPER(enter_data_here!Y73))</f>
        <v/>
      </c>
      <c r="T73" s="34" t="str">
        <f>IF(enter_data_here!O73=0,"",UPPER(enter_data_here!O73))</f>
        <v/>
      </c>
      <c r="U73" s="113" t="str">
        <f>IF(enter_data_here!P73=0,"",enter_data_here!P73)</f>
        <v/>
      </c>
      <c r="V73" s="34" t="str">
        <f>IF(enter_data_here!Z73=0,"",enter_data_here!Z73)</f>
        <v/>
      </c>
      <c r="W73" t="str">
        <f>IF(enter_data_here!Q73=0,"",enter_data_here!Q73)</f>
        <v/>
      </c>
      <c r="X73" t="str">
        <f>IF(enter_data_here!R73=0,"",enter_data_here!R73)</f>
        <v/>
      </c>
      <c r="Z73" t="str">
        <f>IF(enter_data_here!O73=0,"",enter_data_here!O73)</f>
        <v/>
      </c>
      <c r="AC73" s="97"/>
    </row>
    <row r="74" spans="1:29" x14ac:dyDescent="0.2">
      <c r="A74" s="34" t="str">
        <f>IF(enter_data_here!A74=0,"",UPPER(enter_data_here!A74))</f>
        <v/>
      </c>
      <c r="B74" s="34" t="str">
        <f>IF(enter_data_here!B74=0,"",UPPER(enter_data_here!B74))</f>
        <v/>
      </c>
      <c r="C74" s="34" t="str">
        <f>IF(enter_data_here!C74=0,"",UPPER(enter_data_here!C74))</f>
        <v/>
      </c>
      <c r="D74" s="34" t="str">
        <f>IF(enter_data_here!D74=0,"",UPPER(enter_data_here!D74))</f>
        <v/>
      </c>
      <c r="E74" s="34" t="str">
        <f>IF(enter_data_here!F74=0,"",UPPER(enter_data_here!F74))</f>
        <v/>
      </c>
      <c r="F74" s="34" t="str">
        <f>IF(enter_data_here!G74=0,"",UPPER(enter_data_here!G74))</f>
        <v/>
      </c>
      <c r="G74" s="34" t="str">
        <f>IF(enter_data_here!H74=0,"",UPPER(enter_data_here!H74))</f>
        <v/>
      </c>
      <c r="H74" s="114" t="str">
        <f>IF(enter_data_here!I74=0,"",enter_data_here!I74)</f>
        <v/>
      </c>
      <c r="I74" s="34" t="str">
        <f>IF(enter_data_here!J74=0,"",UPPER(enter_data_here!J74))</f>
        <v/>
      </c>
      <c r="J74" s="34" t="str">
        <f>IF(enter_data_here!L74=0,"",UPPER(enter_data_here!L74))</f>
        <v/>
      </c>
      <c r="K74" s="34" t="str">
        <f>IF(enter_data_here!M74=0,"",UPPER(enter_data_here!M74))</f>
        <v/>
      </c>
      <c r="L74" s="34" t="str">
        <f>IF(enter_data_here!N74=0,"",UPPER(enter_data_here!N74))</f>
        <v/>
      </c>
      <c r="M74" s="34" t="str">
        <f>IF(enter_data_here!S74=0,"",UPPER(enter_data_here!S74))</f>
        <v/>
      </c>
      <c r="N74" s="34" t="str">
        <f>IF(enter_data_here!T74=0,"",UPPER(enter_data_here!T74))</f>
        <v/>
      </c>
      <c r="O74" s="34" t="str">
        <f>IF(enter_data_here!U74=0,"",UPPER(enter_data_here!U74))</f>
        <v/>
      </c>
      <c r="P74" s="34" t="str">
        <f>IF(enter_data_here!V74=0,"",UPPER(enter_data_here!V74))</f>
        <v/>
      </c>
      <c r="Q74" s="34" t="str">
        <f>IF(enter_data_here!W74=0,"",UPPER(enter_data_here!W74))</f>
        <v/>
      </c>
      <c r="R74" s="34" t="str">
        <f>IF(enter_data_here!X74=0,"",UPPER(enter_data_here!X74))</f>
        <v/>
      </c>
      <c r="S74" s="34" t="str">
        <f>IF(enter_data_here!Y74=0,"",UPPER(enter_data_here!Y74))</f>
        <v/>
      </c>
      <c r="T74" s="34" t="str">
        <f>IF(enter_data_here!O74=0,"",UPPER(enter_data_here!O74))</f>
        <v/>
      </c>
      <c r="U74" s="113" t="str">
        <f>IF(enter_data_here!P74=0,"",enter_data_here!P74)</f>
        <v/>
      </c>
      <c r="V74" s="34" t="str">
        <f>IF(enter_data_here!Z74=0,"",enter_data_here!Z74)</f>
        <v/>
      </c>
      <c r="W74" t="str">
        <f>IF(enter_data_here!Q74=0,"",enter_data_here!Q74)</f>
        <v/>
      </c>
      <c r="X74" t="str">
        <f>IF(enter_data_here!R74=0,"",enter_data_here!R74)</f>
        <v/>
      </c>
      <c r="Z74" t="str">
        <f>IF(enter_data_here!O74=0,"",enter_data_here!O74)</f>
        <v/>
      </c>
      <c r="AC74" s="97"/>
    </row>
    <row r="75" spans="1:29" x14ac:dyDescent="0.2">
      <c r="A75" s="34" t="str">
        <f>IF(enter_data_here!A75=0,"",UPPER(enter_data_here!A75))</f>
        <v/>
      </c>
      <c r="B75" s="34" t="str">
        <f>IF(enter_data_here!B75=0,"",UPPER(enter_data_here!B75))</f>
        <v/>
      </c>
      <c r="C75" s="34" t="str">
        <f>IF(enter_data_here!C75=0,"",UPPER(enter_data_here!C75))</f>
        <v/>
      </c>
      <c r="D75" s="34" t="str">
        <f>IF(enter_data_here!D75=0,"",UPPER(enter_data_here!D75))</f>
        <v/>
      </c>
      <c r="E75" s="34" t="str">
        <f>IF(enter_data_here!F75=0,"",UPPER(enter_data_here!F75))</f>
        <v/>
      </c>
      <c r="F75" s="34" t="str">
        <f>IF(enter_data_here!G75=0,"",UPPER(enter_data_here!G75))</f>
        <v/>
      </c>
      <c r="G75" s="34" t="str">
        <f>IF(enter_data_here!H75=0,"",UPPER(enter_data_here!H75))</f>
        <v/>
      </c>
      <c r="H75" s="114" t="str">
        <f>IF(enter_data_here!I75=0,"",enter_data_here!I75)</f>
        <v/>
      </c>
      <c r="I75" s="34" t="str">
        <f>IF(enter_data_here!J75=0,"",UPPER(enter_data_here!J75))</f>
        <v/>
      </c>
      <c r="J75" s="34" t="str">
        <f>IF(enter_data_here!L75=0,"",UPPER(enter_data_here!L75))</f>
        <v/>
      </c>
      <c r="K75" s="34" t="str">
        <f>IF(enter_data_here!M75=0,"",UPPER(enter_data_here!M75))</f>
        <v/>
      </c>
      <c r="L75" s="34" t="str">
        <f>IF(enter_data_here!N75=0,"",UPPER(enter_data_here!N75))</f>
        <v/>
      </c>
      <c r="M75" s="34" t="str">
        <f>IF(enter_data_here!S75=0,"",UPPER(enter_data_here!S75))</f>
        <v/>
      </c>
      <c r="N75" s="34" t="str">
        <f>IF(enter_data_here!T75=0,"",UPPER(enter_data_here!T75))</f>
        <v/>
      </c>
      <c r="O75" s="34" t="str">
        <f>IF(enter_data_here!U75=0,"",UPPER(enter_data_here!U75))</f>
        <v/>
      </c>
      <c r="P75" s="34" t="str">
        <f>IF(enter_data_here!V75=0,"",UPPER(enter_data_here!V75))</f>
        <v/>
      </c>
      <c r="Q75" s="34" t="str">
        <f>IF(enter_data_here!W75=0,"",UPPER(enter_data_here!W75))</f>
        <v/>
      </c>
      <c r="R75" s="34" t="str">
        <f>IF(enter_data_here!X75=0,"",UPPER(enter_data_here!X75))</f>
        <v/>
      </c>
      <c r="S75" s="34" t="str">
        <f>IF(enter_data_here!Y75=0,"",UPPER(enter_data_here!Y75))</f>
        <v/>
      </c>
      <c r="T75" s="34" t="str">
        <f>IF(enter_data_here!O75=0,"",UPPER(enter_data_here!O75))</f>
        <v/>
      </c>
      <c r="U75" s="113" t="str">
        <f>IF(enter_data_here!P75=0,"",enter_data_here!P75)</f>
        <v/>
      </c>
      <c r="V75" s="34" t="str">
        <f>IF(enter_data_here!Z75=0,"",enter_data_here!Z75)</f>
        <v/>
      </c>
      <c r="W75" t="str">
        <f>IF(enter_data_here!Q75=0,"",enter_data_here!Q75)</f>
        <v/>
      </c>
      <c r="X75" t="str">
        <f>IF(enter_data_here!R75=0,"",enter_data_here!R75)</f>
        <v/>
      </c>
      <c r="Z75" t="str">
        <f>IF(enter_data_here!O75=0,"",enter_data_here!O75)</f>
        <v/>
      </c>
      <c r="AC75" s="97"/>
    </row>
    <row r="76" spans="1:29" x14ac:dyDescent="0.2">
      <c r="A76" s="34" t="str">
        <f>IF(enter_data_here!A76=0,"",UPPER(enter_data_here!A76))</f>
        <v/>
      </c>
      <c r="B76" s="34" t="str">
        <f>IF(enter_data_here!B76=0,"",UPPER(enter_data_here!B76))</f>
        <v/>
      </c>
      <c r="C76" s="34" t="str">
        <f>IF(enter_data_here!C76=0,"",UPPER(enter_data_here!C76))</f>
        <v/>
      </c>
      <c r="D76" s="34" t="str">
        <f>IF(enter_data_here!D76=0,"",UPPER(enter_data_here!D76))</f>
        <v/>
      </c>
      <c r="E76" s="34" t="str">
        <f>IF(enter_data_here!F76=0,"",UPPER(enter_data_here!F76))</f>
        <v/>
      </c>
      <c r="F76" s="34" t="str">
        <f>IF(enter_data_here!G76=0,"",UPPER(enter_data_here!G76))</f>
        <v/>
      </c>
      <c r="G76" s="34" t="str">
        <f>IF(enter_data_here!H76=0,"",UPPER(enter_data_here!H76))</f>
        <v/>
      </c>
      <c r="H76" s="114" t="str">
        <f>IF(enter_data_here!I76=0,"",enter_data_here!I76)</f>
        <v/>
      </c>
      <c r="I76" s="34" t="str">
        <f>IF(enter_data_here!J76=0,"",UPPER(enter_data_here!J76))</f>
        <v/>
      </c>
      <c r="J76" s="34" t="str">
        <f>IF(enter_data_here!L76=0,"",UPPER(enter_data_here!L76))</f>
        <v/>
      </c>
      <c r="K76" s="34" t="str">
        <f>IF(enter_data_here!M76=0,"",UPPER(enter_data_here!M76))</f>
        <v/>
      </c>
      <c r="L76" s="34" t="str">
        <f>IF(enter_data_here!N76=0,"",UPPER(enter_data_here!N76))</f>
        <v/>
      </c>
      <c r="M76" s="34" t="str">
        <f>IF(enter_data_here!S76=0,"",UPPER(enter_data_here!S76))</f>
        <v/>
      </c>
      <c r="N76" s="34" t="str">
        <f>IF(enter_data_here!T76=0,"",UPPER(enter_data_here!T76))</f>
        <v/>
      </c>
      <c r="O76" s="34" t="str">
        <f>IF(enter_data_here!U76=0,"",UPPER(enter_data_here!U76))</f>
        <v/>
      </c>
      <c r="P76" s="34" t="str">
        <f>IF(enter_data_here!V76=0,"",UPPER(enter_data_here!V76))</f>
        <v/>
      </c>
      <c r="Q76" s="34" t="str">
        <f>IF(enter_data_here!W76=0,"",UPPER(enter_data_here!W76))</f>
        <v/>
      </c>
      <c r="R76" s="34" t="str">
        <f>IF(enter_data_here!X76=0,"",UPPER(enter_data_here!X76))</f>
        <v/>
      </c>
      <c r="S76" s="34" t="str">
        <f>IF(enter_data_here!Y76=0,"",UPPER(enter_data_here!Y76))</f>
        <v/>
      </c>
      <c r="T76" s="34" t="str">
        <f>IF(enter_data_here!O76=0,"",UPPER(enter_data_here!O76))</f>
        <v/>
      </c>
      <c r="U76" s="113" t="str">
        <f>IF(enter_data_here!P76=0,"",enter_data_here!P76)</f>
        <v/>
      </c>
      <c r="V76" s="34" t="str">
        <f>IF(enter_data_here!Z76=0,"",enter_data_here!Z76)</f>
        <v/>
      </c>
      <c r="W76" t="str">
        <f>IF(enter_data_here!Q76=0,"",enter_data_here!Q76)</f>
        <v/>
      </c>
      <c r="X76" t="str">
        <f>IF(enter_data_here!R76=0,"",enter_data_here!R76)</f>
        <v/>
      </c>
      <c r="Z76" t="str">
        <f>IF(enter_data_here!O76=0,"",enter_data_here!O76)</f>
        <v/>
      </c>
      <c r="AC76" s="97"/>
    </row>
    <row r="77" spans="1:29" x14ac:dyDescent="0.2">
      <c r="A77" s="34" t="str">
        <f>IF(enter_data_here!A77=0,"",UPPER(enter_data_here!A77))</f>
        <v/>
      </c>
      <c r="B77" s="34" t="str">
        <f>IF(enter_data_here!B77=0,"",UPPER(enter_data_here!B77))</f>
        <v/>
      </c>
      <c r="C77" s="34" t="str">
        <f>IF(enter_data_here!C77=0,"",UPPER(enter_data_here!C77))</f>
        <v/>
      </c>
      <c r="D77" s="34" t="str">
        <f>IF(enter_data_here!D77=0,"",UPPER(enter_data_here!D77))</f>
        <v/>
      </c>
      <c r="E77" s="34" t="str">
        <f>IF(enter_data_here!F77=0,"",UPPER(enter_data_here!F77))</f>
        <v/>
      </c>
      <c r="F77" s="34" t="str">
        <f>IF(enter_data_here!G77=0,"",UPPER(enter_data_here!G77))</f>
        <v/>
      </c>
      <c r="G77" s="34" t="str">
        <f>IF(enter_data_here!H77=0,"",UPPER(enter_data_here!H77))</f>
        <v/>
      </c>
      <c r="H77" s="114" t="str">
        <f>IF(enter_data_here!I77=0,"",enter_data_here!I77)</f>
        <v/>
      </c>
      <c r="I77" s="34" t="str">
        <f>IF(enter_data_here!J77=0,"",UPPER(enter_data_here!J77))</f>
        <v/>
      </c>
      <c r="J77" s="34" t="str">
        <f>IF(enter_data_here!L77=0,"",UPPER(enter_data_here!L77))</f>
        <v/>
      </c>
      <c r="K77" s="34" t="str">
        <f>IF(enter_data_here!M77=0,"",UPPER(enter_data_here!M77))</f>
        <v/>
      </c>
      <c r="L77" s="34" t="str">
        <f>IF(enter_data_here!N77=0,"",UPPER(enter_data_here!N77))</f>
        <v/>
      </c>
      <c r="M77" s="34" t="str">
        <f>IF(enter_data_here!S77=0,"",UPPER(enter_data_here!S77))</f>
        <v/>
      </c>
      <c r="N77" s="34" t="str">
        <f>IF(enter_data_here!T77=0,"",UPPER(enter_data_here!T77))</f>
        <v/>
      </c>
      <c r="O77" s="34" t="str">
        <f>IF(enter_data_here!U77=0,"",UPPER(enter_data_here!U77))</f>
        <v/>
      </c>
      <c r="P77" s="34" t="str">
        <f>IF(enter_data_here!V77=0,"",UPPER(enter_data_here!V77))</f>
        <v/>
      </c>
      <c r="Q77" s="34" t="str">
        <f>IF(enter_data_here!W77=0,"",UPPER(enter_data_here!W77))</f>
        <v/>
      </c>
      <c r="R77" s="34" t="str">
        <f>IF(enter_data_here!X77=0,"",UPPER(enter_data_here!X77))</f>
        <v/>
      </c>
      <c r="S77" s="34" t="str">
        <f>IF(enter_data_here!Y77=0,"",UPPER(enter_data_here!Y77))</f>
        <v/>
      </c>
      <c r="T77" s="34" t="str">
        <f>IF(enter_data_here!O77=0,"",UPPER(enter_data_here!O77))</f>
        <v/>
      </c>
      <c r="U77" s="113" t="str">
        <f>IF(enter_data_here!P77=0,"",enter_data_here!P77)</f>
        <v/>
      </c>
      <c r="V77" s="34" t="str">
        <f>IF(enter_data_here!Z77=0,"",enter_data_here!Z77)</f>
        <v/>
      </c>
      <c r="W77" t="str">
        <f>IF(enter_data_here!Q77=0,"",enter_data_here!Q77)</f>
        <v/>
      </c>
      <c r="X77" t="str">
        <f>IF(enter_data_here!R77=0,"",enter_data_here!R77)</f>
        <v/>
      </c>
      <c r="Z77" t="str">
        <f>IF(enter_data_here!O77=0,"",enter_data_here!O77)</f>
        <v/>
      </c>
      <c r="AC77" s="97"/>
    </row>
    <row r="78" spans="1:29" x14ac:dyDescent="0.2">
      <c r="A78" s="34" t="str">
        <f>IF(enter_data_here!A78=0,"",UPPER(enter_data_here!A78))</f>
        <v/>
      </c>
      <c r="B78" s="34" t="str">
        <f>IF(enter_data_here!B78=0,"",UPPER(enter_data_here!B78))</f>
        <v/>
      </c>
      <c r="C78" s="34" t="str">
        <f>IF(enter_data_here!C78=0,"",UPPER(enter_data_here!C78))</f>
        <v/>
      </c>
      <c r="D78" s="34" t="str">
        <f>IF(enter_data_here!D78=0,"",UPPER(enter_data_here!D78))</f>
        <v/>
      </c>
      <c r="E78" s="34" t="str">
        <f>IF(enter_data_here!F78=0,"",UPPER(enter_data_here!F78))</f>
        <v/>
      </c>
      <c r="F78" s="34" t="str">
        <f>IF(enter_data_here!G78=0,"",UPPER(enter_data_here!G78))</f>
        <v/>
      </c>
      <c r="G78" s="34" t="str">
        <f>IF(enter_data_here!H78=0,"",UPPER(enter_data_here!H78))</f>
        <v/>
      </c>
      <c r="H78" s="114" t="str">
        <f>IF(enter_data_here!I78=0,"",enter_data_here!I78)</f>
        <v/>
      </c>
      <c r="I78" s="34" t="str">
        <f>IF(enter_data_here!J78=0,"",UPPER(enter_data_here!J78))</f>
        <v/>
      </c>
      <c r="J78" s="34" t="str">
        <f>IF(enter_data_here!L78=0,"",UPPER(enter_data_here!L78))</f>
        <v/>
      </c>
      <c r="K78" s="34" t="str">
        <f>IF(enter_data_here!M78=0,"",UPPER(enter_data_here!M78))</f>
        <v/>
      </c>
      <c r="L78" s="34" t="str">
        <f>IF(enter_data_here!N78=0,"",UPPER(enter_data_here!N78))</f>
        <v/>
      </c>
      <c r="M78" s="34" t="str">
        <f>IF(enter_data_here!S78=0,"",UPPER(enter_data_here!S78))</f>
        <v/>
      </c>
      <c r="N78" s="34" t="str">
        <f>IF(enter_data_here!T78=0,"",UPPER(enter_data_here!T78))</f>
        <v/>
      </c>
      <c r="O78" s="34" t="str">
        <f>IF(enter_data_here!U78=0,"",UPPER(enter_data_here!U78))</f>
        <v/>
      </c>
      <c r="P78" s="34" t="str">
        <f>IF(enter_data_here!V78=0,"",UPPER(enter_data_here!V78))</f>
        <v/>
      </c>
      <c r="Q78" s="34" t="str">
        <f>IF(enter_data_here!W78=0,"",UPPER(enter_data_here!W78))</f>
        <v/>
      </c>
      <c r="R78" s="34" t="str">
        <f>IF(enter_data_here!X78=0,"",UPPER(enter_data_here!X78))</f>
        <v/>
      </c>
      <c r="S78" s="34" t="str">
        <f>IF(enter_data_here!Y78=0,"",UPPER(enter_data_here!Y78))</f>
        <v/>
      </c>
      <c r="T78" s="34" t="str">
        <f>IF(enter_data_here!O78=0,"",UPPER(enter_data_here!O78))</f>
        <v/>
      </c>
      <c r="U78" s="113" t="str">
        <f>IF(enter_data_here!P78=0,"",enter_data_here!P78)</f>
        <v/>
      </c>
      <c r="V78" s="34" t="str">
        <f>IF(enter_data_here!Z78=0,"",enter_data_here!Z78)</f>
        <v/>
      </c>
      <c r="W78" t="str">
        <f>IF(enter_data_here!Q78=0,"",enter_data_here!Q78)</f>
        <v/>
      </c>
      <c r="X78" t="str">
        <f>IF(enter_data_here!R78=0,"",enter_data_here!R78)</f>
        <v/>
      </c>
      <c r="Z78" t="str">
        <f>IF(enter_data_here!O78=0,"",enter_data_here!O78)</f>
        <v/>
      </c>
      <c r="AC78" s="97"/>
    </row>
    <row r="79" spans="1:29" x14ac:dyDescent="0.2">
      <c r="A79" s="34" t="str">
        <f>IF(enter_data_here!A79=0,"",UPPER(enter_data_here!A79))</f>
        <v/>
      </c>
      <c r="B79" s="34" t="str">
        <f>IF(enter_data_here!B79=0,"",UPPER(enter_data_here!B79))</f>
        <v/>
      </c>
      <c r="C79" s="34" t="str">
        <f>IF(enter_data_here!C79=0,"",UPPER(enter_data_here!C79))</f>
        <v/>
      </c>
      <c r="D79" s="34" t="str">
        <f>IF(enter_data_here!D79=0,"",UPPER(enter_data_here!D79))</f>
        <v/>
      </c>
      <c r="E79" s="34" t="str">
        <f>IF(enter_data_here!F79=0,"",UPPER(enter_data_here!F79))</f>
        <v/>
      </c>
      <c r="F79" s="34" t="str">
        <f>IF(enter_data_here!G79=0,"",UPPER(enter_data_here!G79))</f>
        <v/>
      </c>
      <c r="G79" s="34" t="str">
        <f>IF(enter_data_here!H79=0,"",UPPER(enter_data_here!H79))</f>
        <v/>
      </c>
      <c r="H79" s="114" t="str">
        <f>IF(enter_data_here!I79=0,"",enter_data_here!I79)</f>
        <v/>
      </c>
      <c r="I79" s="34" t="str">
        <f>IF(enter_data_here!J79=0,"",UPPER(enter_data_here!J79))</f>
        <v/>
      </c>
      <c r="J79" s="34" t="str">
        <f>IF(enter_data_here!L79=0,"",UPPER(enter_data_here!L79))</f>
        <v/>
      </c>
      <c r="K79" s="34" t="str">
        <f>IF(enter_data_here!M79=0,"",UPPER(enter_data_here!M79))</f>
        <v/>
      </c>
      <c r="L79" s="34" t="str">
        <f>IF(enter_data_here!N79=0,"",UPPER(enter_data_here!N79))</f>
        <v/>
      </c>
      <c r="M79" s="34" t="str">
        <f>IF(enter_data_here!S79=0,"",UPPER(enter_data_here!S79))</f>
        <v/>
      </c>
      <c r="N79" s="34" t="str">
        <f>IF(enter_data_here!T79=0,"",UPPER(enter_data_here!T79))</f>
        <v/>
      </c>
      <c r="O79" s="34" t="str">
        <f>IF(enter_data_here!U79=0,"",UPPER(enter_data_here!U79))</f>
        <v/>
      </c>
      <c r="P79" s="34" t="str">
        <f>IF(enter_data_here!V79=0,"",UPPER(enter_data_here!V79))</f>
        <v/>
      </c>
      <c r="Q79" s="34" t="str">
        <f>IF(enter_data_here!W79=0,"",UPPER(enter_data_here!W79))</f>
        <v/>
      </c>
      <c r="R79" s="34" t="str">
        <f>IF(enter_data_here!X79=0,"",UPPER(enter_data_here!X79))</f>
        <v/>
      </c>
      <c r="S79" s="34" t="str">
        <f>IF(enter_data_here!Y79=0,"",UPPER(enter_data_here!Y79))</f>
        <v/>
      </c>
      <c r="T79" s="34" t="str">
        <f>IF(enter_data_here!O79=0,"",UPPER(enter_data_here!O79))</f>
        <v/>
      </c>
      <c r="U79" s="113" t="str">
        <f>IF(enter_data_here!P79=0,"",enter_data_here!P79)</f>
        <v/>
      </c>
      <c r="V79" s="34" t="str">
        <f>IF(enter_data_here!Z79=0,"",enter_data_here!Z79)</f>
        <v/>
      </c>
      <c r="W79" t="str">
        <f>IF(enter_data_here!Q79=0,"",enter_data_here!Q79)</f>
        <v/>
      </c>
      <c r="X79" t="str">
        <f>IF(enter_data_here!R79=0,"",enter_data_here!R79)</f>
        <v/>
      </c>
      <c r="Z79" t="str">
        <f>IF(enter_data_here!O79=0,"",enter_data_here!O79)</f>
        <v/>
      </c>
      <c r="AC79" s="97"/>
    </row>
    <row r="80" spans="1:29" x14ac:dyDescent="0.2">
      <c r="A80" s="34" t="str">
        <f>IF(enter_data_here!A80=0,"",UPPER(enter_data_here!A80))</f>
        <v/>
      </c>
      <c r="B80" s="34" t="str">
        <f>IF(enter_data_here!B80=0,"",UPPER(enter_data_here!B80))</f>
        <v/>
      </c>
      <c r="C80" s="34" t="str">
        <f>IF(enter_data_here!C80=0,"",UPPER(enter_data_here!C80))</f>
        <v/>
      </c>
      <c r="D80" s="34" t="str">
        <f>IF(enter_data_here!D80=0,"",UPPER(enter_data_here!D80))</f>
        <v/>
      </c>
      <c r="E80" s="34" t="str">
        <f>IF(enter_data_here!F80=0,"",UPPER(enter_data_here!F80))</f>
        <v/>
      </c>
      <c r="F80" s="34" t="str">
        <f>IF(enter_data_here!G80=0,"",UPPER(enter_data_here!G80))</f>
        <v/>
      </c>
      <c r="G80" s="34" t="str">
        <f>IF(enter_data_here!H80=0,"",UPPER(enter_data_here!H80))</f>
        <v/>
      </c>
      <c r="H80" s="114" t="str">
        <f>IF(enter_data_here!I80=0,"",enter_data_here!I80)</f>
        <v/>
      </c>
      <c r="I80" s="34" t="str">
        <f>IF(enter_data_here!J80=0,"",UPPER(enter_data_here!J80))</f>
        <v/>
      </c>
      <c r="J80" s="34" t="str">
        <f>IF(enter_data_here!L80=0,"",UPPER(enter_data_here!L80))</f>
        <v/>
      </c>
      <c r="K80" s="34" t="str">
        <f>IF(enter_data_here!M80=0,"",UPPER(enter_data_here!M80))</f>
        <v/>
      </c>
      <c r="L80" s="34" t="str">
        <f>IF(enter_data_here!N80=0,"",UPPER(enter_data_here!N80))</f>
        <v/>
      </c>
      <c r="M80" s="34" t="str">
        <f>IF(enter_data_here!S80=0,"",UPPER(enter_data_here!S80))</f>
        <v/>
      </c>
      <c r="N80" s="34" t="str">
        <f>IF(enter_data_here!T80=0,"",UPPER(enter_data_here!T80))</f>
        <v/>
      </c>
      <c r="O80" s="34" t="str">
        <f>IF(enter_data_here!U80=0,"",UPPER(enter_data_here!U80))</f>
        <v/>
      </c>
      <c r="P80" s="34" t="str">
        <f>IF(enter_data_here!V80=0,"",UPPER(enter_data_here!V80))</f>
        <v/>
      </c>
      <c r="Q80" s="34" t="str">
        <f>IF(enter_data_here!W80=0,"",UPPER(enter_data_here!W80))</f>
        <v/>
      </c>
      <c r="R80" s="34" t="str">
        <f>IF(enter_data_here!X80=0,"",UPPER(enter_data_here!X80))</f>
        <v/>
      </c>
      <c r="S80" s="34" t="str">
        <f>IF(enter_data_here!Y80=0,"",UPPER(enter_data_here!Y80))</f>
        <v/>
      </c>
      <c r="T80" s="34" t="str">
        <f>IF(enter_data_here!O80=0,"",UPPER(enter_data_here!O80))</f>
        <v/>
      </c>
      <c r="U80" s="113" t="str">
        <f>IF(enter_data_here!P80=0,"",enter_data_here!P80)</f>
        <v/>
      </c>
      <c r="V80" s="34" t="str">
        <f>IF(enter_data_here!Z80=0,"",enter_data_here!Z80)</f>
        <v/>
      </c>
      <c r="W80" t="str">
        <f>IF(enter_data_here!Q80=0,"",enter_data_here!Q80)</f>
        <v/>
      </c>
      <c r="X80" t="str">
        <f>IF(enter_data_here!R80=0,"",enter_data_here!R80)</f>
        <v/>
      </c>
      <c r="Z80" t="str">
        <f>IF(enter_data_here!O80=0,"",enter_data_here!O80)</f>
        <v/>
      </c>
      <c r="AC80" s="97"/>
    </row>
    <row r="81" spans="1:29" x14ac:dyDescent="0.2">
      <c r="A81" s="34" t="str">
        <f>IF(enter_data_here!A81=0,"",UPPER(enter_data_here!A81))</f>
        <v/>
      </c>
      <c r="B81" s="34" t="str">
        <f>IF(enter_data_here!B81=0,"",UPPER(enter_data_here!B81))</f>
        <v/>
      </c>
      <c r="C81" s="34" t="str">
        <f>IF(enter_data_here!C81=0,"",UPPER(enter_data_here!C81))</f>
        <v/>
      </c>
      <c r="D81" s="34" t="str">
        <f>IF(enter_data_here!D81=0,"",UPPER(enter_data_here!D81))</f>
        <v/>
      </c>
      <c r="E81" s="34" t="str">
        <f>IF(enter_data_here!F81=0,"",UPPER(enter_data_here!F81))</f>
        <v/>
      </c>
      <c r="F81" s="34" t="str">
        <f>IF(enter_data_here!G81=0,"",UPPER(enter_data_here!G81))</f>
        <v/>
      </c>
      <c r="G81" s="34" t="str">
        <f>IF(enter_data_here!H81=0,"",UPPER(enter_data_here!H81))</f>
        <v/>
      </c>
      <c r="H81" s="114" t="str">
        <f>IF(enter_data_here!I81=0,"",enter_data_here!I81)</f>
        <v/>
      </c>
      <c r="I81" s="34" t="str">
        <f>IF(enter_data_here!J81=0,"",UPPER(enter_data_here!J81))</f>
        <v/>
      </c>
      <c r="J81" s="34" t="str">
        <f>IF(enter_data_here!L81=0,"",UPPER(enter_data_here!L81))</f>
        <v/>
      </c>
      <c r="K81" s="34" t="str">
        <f>IF(enter_data_here!M81=0,"",UPPER(enter_data_here!M81))</f>
        <v/>
      </c>
      <c r="L81" s="34" t="str">
        <f>IF(enter_data_here!N81=0,"",UPPER(enter_data_here!N81))</f>
        <v/>
      </c>
      <c r="M81" s="34" t="str">
        <f>IF(enter_data_here!S81=0,"",UPPER(enter_data_here!S81))</f>
        <v/>
      </c>
      <c r="N81" s="34" t="str">
        <f>IF(enter_data_here!T81=0,"",UPPER(enter_data_here!T81))</f>
        <v/>
      </c>
      <c r="O81" s="34" t="str">
        <f>IF(enter_data_here!U81=0,"",UPPER(enter_data_here!U81))</f>
        <v/>
      </c>
      <c r="P81" s="34" t="str">
        <f>IF(enter_data_here!V81=0,"",UPPER(enter_data_here!V81))</f>
        <v/>
      </c>
      <c r="Q81" s="34" t="str">
        <f>IF(enter_data_here!W81=0,"",UPPER(enter_data_here!W81))</f>
        <v/>
      </c>
      <c r="R81" s="34" t="str">
        <f>IF(enter_data_here!X81=0,"",UPPER(enter_data_here!X81))</f>
        <v/>
      </c>
      <c r="S81" s="34" t="str">
        <f>IF(enter_data_here!Y81=0,"",UPPER(enter_data_here!Y81))</f>
        <v/>
      </c>
      <c r="T81" s="34" t="str">
        <f>IF(enter_data_here!O81=0,"",UPPER(enter_data_here!O81))</f>
        <v/>
      </c>
      <c r="U81" s="113" t="str">
        <f>IF(enter_data_here!P81=0,"",enter_data_here!P81)</f>
        <v/>
      </c>
      <c r="V81" s="34" t="str">
        <f>IF(enter_data_here!Z81=0,"",enter_data_here!Z81)</f>
        <v/>
      </c>
      <c r="W81" t="str">
        <f>IF(enter_data_here!Q81=0,"",enter_data_here!Q81)</f>
        <v/>
      </c>
      <c r="X81" t="str">
        <f>IF(enter_data_here!R81=0,"",enter_data_here!R81)</f>
        <v/>
      </c>
      <c r="Z81" t="str">
        <f>IF(enter_data_here!O81=0,"",enter_data_here!O81)</f>
        <v/>
      </c>
      <c r="AC81" s="97"/>
    </row>
    <row r="82" spans="1:29" x14ac:dyDescent="0.2">
      <c r="A82" s="34" t="str">
        <f>IF(enter_data_here!A82=0,"",UPPER(enter_data_here!A82))</f>
        <v/>
      </c>
      <c r="B82" s="34" t="str">
        <f>IF(enter_data_here!B82=0,"",UPPER(enter_data_here!B82))</f>
        <v/>
      </c>
      <c r="C82" s="34" t="str">
        <f>IF(enter_data_here!C82=0,"",UPPER(enter_data_here!C82))</f>
        <v/>
      </c>
      <c r="D82" s="34" t="str">
        <f>IF(enter_data_here!D82=0,"",UPPER(enter_data_here!D82))</f>
        <v/>
      </c>
      <c r="E82" s="34" t="str">
        <f>IF(enter_data_here!F82=0,"",UPPER(enter_data_here!F82))</f>
        <v/>
      </c>
      <c r="F82" s="34" t="str">
        <f>IF(enter_data_here!G82=0,"",UPPER(enter_data_here!G82))</f>
        <v/>
      </c>
      <c r="G82" s="34" t="str">
        <f>IF(enter_data_here!H82=0,"",UPPER(enter_data_here!H82))</f>
        <v/>
      </c>
      <c r="H82" s="114" t="str">
        <f>IF(enter_data_here!I82=0,"",enter_data_here!I82)</f>
        <v/>
      </c>
      <c r="I82" s="34" t="str">
        <f>IF(enter_data_here!J82=0,"",UPPER(enter_data_here!J82))</f>
        <v/>
      </c>
      <c r="J82" s="34" t="str">
        <f>IF(enter_data_here!L82=0,"",UPPER(enter_data_here!L82))</f>
        <v/>
      </c>
      <c r="K82" s="34" t="str">
        <f>IF(enter_data_here!M82=0,"",UPPER(enter_data_here!M82))</f>
        <v/>
      </c>
      <c r="L82" s="34" t="str">
        <f>IF(enter_data_here!N82=0,"",UPPER(enter_data_here!N82))</f>
        <v/>
      </c>
      <c r="M82" s="34" t="str">
        <f>IF(enter_data_here!S82=0,"",UPPER(enter_data_here!S82))</f>
        <v/>
      </c>
      <c r="N82" s="34" t="str">
        <f>IF(enter_data_here!T82=0,"",UPPER(enter_data_here!T82))</f>
        <v/>
      </c>
      <c r="O82" s="34" t="str">
        <f>IF(enter_data_here!U82=0,"",UPPER(enter_data_here!U82))</f>
        <v/>
      </c>
      <c r="P82" s="34" t="str">
        <f>IF(enter_data_here!V82=0,"",UPPER(enter_data_here!V82))</f>
        <v/>
      </c>
      <c r="Q82" s="34" t="str">
        <f>IF(enter_data_here!W82=0,"",UPPER(enter_data_here!W82))</f>
        <v/>
      </c>
      <c r="R82" s="34" t="str">
        <f>IF(enter_data_here!X82=0,"",UPPER(enter_data_here!X82))</f>
        <v/>
      </c>
      <c r="S82" s="34" t="str">
        <f>IF(enter_data_here!Y82=0,"",UPPER(enter_data_here!Y82))</f>
        <v/>
      </c>
      <c r="T82" s="34" t="str">
        <f>IF(enter_data_here!O82=0,"",UPPER(enter_data_here!O82))</f>
        <v/>
      </c>
      <c r="U82" s="113" t="str">
        <f>IF(enter_data_here!P82=0,"",enter_data_here!P82)</f>
        <v/>
      </c>
      <c r="V82" s="34" t="str">
        <f>IF(enter_data_here!Z82=0,"",enter_data_here!Z82)</f>
        <v/>
      </c>
      <c r="W82" t="str">
        <f>IF(enter_data_here!Q82=0,"",enter_data_here!Q82)</f>
        <v/>
      </c>
      <c r="X82" t="str">
        <f>IF(enter_data_here!R82=0,"",enter_data_here!R82)</f>
        <v/>
      </c>
      <c r="Z82" t="str">
        <f>IF(enter_data_here!O82=0,"",enter_data_here!O82)</f>
        <v/>
      </c>
      <c r="AC82" s="97"/>
    </row>
    <row r="83" spans="1:29" x14ac:dyDescent="0.2">
      <c r="A83" s="34" t="str">
        <f>IF(enter_data_here!A83=0,"",UPPER(enter_data_here!A83))</f>
        <v/>
      </c>
      <c r="B83" s="34" t="str">
        <f>IF(enter_data_here!B83=0,"",UPPER(enter_data_here!B83))</f>
        <v/>
      </c>
      <c r="C83" s="34" t="str">
        <f>IF(enter_data_here!C83=0,"",UPPER(enter_data_here!C83))</f>
        <v/>
      </c>
      <c r="D83" s="34" t="str">
        <f>IF(enter_data_here!D83=0,"",UPPER(enter_data_here!D83))</f>
        <v/>
      </c>
      <c r="E83" s="34" t="str">
        <f>IF(enter_data_here!F83=0,"",UPPER(enter_data_here!F83))</f>
        <v/>
      </c>
      <c r="F83" s="34" t="str">
        <f>IF(enter_data_here!G83=0,"",UPPER(enter_data_here!G83))</f>
        <v/>
      </c>
      <c r="G83" s="34" t="str">
        <f>IF(enter_data_here!H83=0,"",UPPER(enter_data_here!H83))</f>
        <v/>
      </c>
      <c r="H83" s="114" t="str">
        <f>IF(enter_data_here!I83=0,"",enter_data_here!I83)</f>
        <v/>
      </c>
      <c r="I83" s="34" t="str">
        <f>IF(enter_data_here!J83=0,"",UPPER(enter_data_here!J83))</f>
        <v/>
      </c>
      <c r="J83" s="34" t="str">
        <f>IF(enter_data_here!L83=0,"",UPPER(enter_data_here!L83))</f>
        <v/>
      </c>
      <c r="K83" s="34" t="str">
        <f>IF(enter_data_here!M83=0,"",UPPER(enter_data_here!M83))</f>
        <v/>
      </c>
      <c r="L83" s="34" t="str">
        <f>IF(enter_data_here!N83=0,"",UPPER(enter_data_here!N83))</f>
        <v/>
      </c>
      <c r="M83" s="34" t="str">
        <f>IF(enter_data_here!S83=0,"",UPPER(enter_data_here!S83))</f>
        <v/>
      </c>
      <c r="N83" s="34" t="str">
        <f>IF(enter_data_here!T83=0,"",UPPER(enter_data_here!T83))</f>
        <v/>
      </c>
      <c r="O83" s="34" t="str">
        <f>IF(enter_data_here!U83=0,"",UPPER(enter_data_here!U83))</f>
        <v/>
      </c>
      <c r="P83" s="34" t="str">
        <f>IF(enter_data_here!V83=0,"",UPPER(enter_data_here!V83))</f>
        <v/>
      </c>
      <c r="Q83" s="34" t="str">
        <f>IF(enter_data_here!W83=0,"",UPPER(enter_data_here!W83))</f>
        <v/>
      </c>
      <c r="R83" s="34" t="str">
        <f>IF(enter_data_here!X83=0,"",UPPER(enter_data_here!X83))</f>
        <v/>
      </c>
      <c r="S83" s="34" t="str">
        <f>IF(enter_data_here!Y83=0,"",UPPER(enter_data_here!Y83))</f>
        <v/>
      </c>
      <c r="T83" s="34" t="str">
        <f>IF(enter_data_here!O83=0,"",UPPER(enter_data_here!O83))</f>
        <v/>
      </c>
      <c r="U83" s="113" t="str">
        <f>IF(enter_data_here!P83=0,"",enter_data_here!P83)</f>
        <v/>
      </c>
      <c r="V83" s="34" t="str">
        <f>IF(enter_data_here!Z83=0,"",enter_data_here!Z83)</f>
        <v/>
      </c>
      <c r="W83" t="str">
        <f>IF(enter_data_here!Q83=0,"",enter_data_here!Q83)</f>
        <v/>
      </c>
      <c r="X83" t="str">
        <f>IF(enter_data_here!R83=0,"",enter_data_here!R83)</f>
        <v/>
      </c>
      <c r="Z83" t="str">
        <f>IF(enter_data_here!O83=0,"",enter_data_here!O83)</f>
        <v/>
      </c>
      <c r="AC83" s="97"/>
    </row>
    <row r="84" spans="1:29" x14ac:dyDescent="0.2">
      <c r="A84" s="34" t="str">
        <f>IF(enter_data_here!A84=0,"",UPPER(enter_data_here!A84))</f>
        <v/>
      </c>
      <c r="B84" s="34" t="str">
        <f>IF(enter_data_here!B84=0,"",UPPER(enter_data_here!B84))</f>
        <v/>
      </c>
      <c r="C84" s="34" t="str">
        <f>IF(enter_data_here!C84=0,"",UPPER(enter_data_here!C84))</f>
        <v/>
      </c>
      <c r="D84" s="34" t="str">
        <f>IF(enter_data_here!D84=0,"",UPPER(enter_data_here!D84))</f>
        <v/>
      </c>
      <c r="E84" s="34" t="str">
        <f>IF(enter_data_here!F84=0,"",UPPER(enter_data_here!F84))</f>
        <v/>
      </c>
      <c r="F84" s="34" t="str">
        <f>IF(enter_data_here!G84=0,"",UPPER(enter_data_here!G84))</f>
        <v/>
      </c>
      <c r="G84" s="34" t="str">
        <f>IF(enter_data_here!H84=0,"",UPPER(enter_data_here!H84))</f>
        <v/>
      </c>
      <c r="H84" s="114" t="str">
        <f>IF(enter_data_here!I84=0,"",enter_data_here!I84)</f>
        <v/>
      </c>
      <c r="I84" s="34" t="str">
        <f>IF(enter_data_here!J84=0,"",UPPER(enter_data_here!J84))</f>
        <v/>
      </c>
      <c r="J84" s="34" t="str">
        <f>IF(enter_data_here!L84=0,"",UPPER(enter_data_here!L84))</f>
        <v/>
      </c>
      <c r="K84" s="34" t="str">
        <f>IF(enter_data_here!M84=0,"",UPPER(enter_data_here!M84))</f>
        <v/>
      </c>
      <c r="L84" s="34" t="str">
        <f>IF(enter_data_here!N84=0,"",UPPER(enter_data_here!N84))</f>
        <v/>
      </c>
      <c r="M84" s="34" t="str">
        <f>IF(enter_data_here!S84=0,"",UPPER(enter_data_here!S84))</f>
        <v/>
      </c>
      <c r="N84" s="34" t="str">
        <f>IF(enter_data_here!T84=0,"",UPPER(enter_data_here!T84))</f>
        <v/>
      </c>
      <c r="O84" s="34" t="str">
        <f>IF(enter_data_here!U84=0,"",UPPER(enter_data_here!U84))</f>
        <v/>
      </c>
      <c r="P84" s="34" t="str">
        <f>IF(enter_data_here!V84=0,"",UPPER(enter_data_here!V84))</f>
        <v/>
      </c>
      <c r="Q84" s="34" t="str">
        <f>IF(enter_data_here!W84=0,"",UPPER(enter_data_here!W84))</f>
        <v/>
      </c>
      <c r="R84" s="34" t="str">
        <f>IF(enter_data_here!X84=0,"",UPPER(enter_data_here!X84))</f>
        <v/>
      </c>
      <c r="S84" s="34" t="str">
        <f>IF(enter_data_here!Y84=0,"",UPPER(enter_data_here!Y84))</f>
        <v/>
      </c>
      <c r="T84" s="34" t="str">
        <f>IF(enter_data_here!O84=0,"",UPPER(enter_data_here!O84))</f>
        <v/>
      </c>
      <c r="U84" s="113" t="str">
        <f>IF(enter_data_here!P84=0,"",enter_data_here!P84)</f>
        <v/>
      </c>
      <c r="V84" s="34" t="str">
        <f>IF(enter_data_here!Z84=0,"",enter_data_here!Z84)</f>
        <v/>
      </c>
      <c r="W84" t="str">
        <f>IF(enter_data_here!Q84=0,"",enter_data_here!Q84)</f>
        <v/>
      </c>
      <c r="X84" t="str">
        <f>IF(enter_data_here!R84=0,"",enter_data_here!R84)</f>
        <v/>
      </c>
      <c r="Z84" t="str">
        <f>IF(enter_data_here!O84=0,"",enter_data_here!O84)</f>
        <v/>
      </c>
      <c r="AC84" s="97"/>
    </row>
    <row r="85" spans="1:29" x14ac:dyDescent="0.2">
      <c r="A85" s="34" t="str">
        <f>IF(enter_data_here!A85=0,"",UPPER(enter_data_here!A85))</f>
        <v/>
      </c>
      <c r="B85" s="34" t="str">
        <f>IF(enter_data_here!B85=0,"",UPPER(enter_data_here!B85))</f>
        <v/>
      </c>
      <c r="C85" s="34" t="str">
        <f>IF(enter_data_here!C85=0,"",UPPER(enter_data_here!C85))</f>
        <v/>
      </c>
      <c r="D85" s="34" t="str">
        <f>IF(enter_data_here!D85=0,"",UPPER(enter_data_here!D85))</f>
        <v/>
      </c>
      <c r="E85" s="34" t="str">
        <f>IF(enter_data_here!F85=0,"",UPPER(enter_data_here!F85))</f>
        <v/>
      </c>
      <c r="F85" s="34" t="str">
        <f>IF(enter_data_here!G85=0,"",UPPER(enter_data_here!G85))</f>
        <v/>
      </c>
      <c r="G85" s="34" t="str">
        <f>IF(enter_data_here!H85=0,"",UPPER(enter_data_here!H85))</f>
        <v/>
      </c>
      <c r="H85" s="114" t="str">
        <f>IF(enter_data_here!I85=0,"",enter_data_here!I85)</f>
        <v/>
      </c>
      <c r="I85" s="34" t="str">
        <f>IF(enter_data_here!J85=0,"",UPPER(enter_data_here!J85))</f>
        <v/>
      </c>
      <c r="J85" s="34" t="str">
        <f>IF(enter_data_here!L85=0,"",UPPER(enter_data_here!L85))</f>
        <v/>
      </c>
      <c r="K85" s="34" t="str">
        <f>IF(enter_data_here!M85=0,"",UPPER(enter_data_here!M85))</f>
        <v/>
      </c>
      <c r="L85" s="34" t="str">
        <f>IF(enter_data_here!N85=0,"",UPPER(enter_data_here!N85))</f>
        <v/>
      </c>
      <c r="M85" s="34" t="str">
        <f>IF(enter_data_here!S85=0,"",UPPER(enter_data_here!S85))</f>
        <v/>
      </c>
      <c r="N85" s="34" t="str">
        <f>IF(enter_data_here!T85=0,"",UPPER(enter_data_here!T85))</f>
        <v/>
      </c>
      <c r="O85" s="34" t="str">
        <f>IF(enter_data_here!U85=0,"",UPPER(enter_data_here!U85))</f>
        <v/>
      </c>
      <c r="P85" s="34" t="str">
        <f>IF(enter_data_here!V85=0,"",UPPER(enter_data_here!V85))</f>
        <v/>
      </c>
      <c r="Q85" s="34" t="str">
        <f>IF(enter_data_here!W85=0,"",UPPER(enter_data_here!W85))</f>
        <v/>
      </c>
      <c r="R85" s="34" t="str">
        <f>IF(enter_data_here!X85=0,"",UPPER(enter_data_here!X85))</f>
        <v/>
      </c>
      <c r="S85" s="34" t="str">
        <f>IF(enter_data_here!Y85=0,"",UPPER(enter_data_here!Y85))</f>
        <v/>
      </c>
      <c r="T85" s="34" t="str">
        <f>IF(enter_data_here!O85=0,"",UPPER(enter_data_here!O85))</f>
        <v/>
      </c>
      <c r="U85" s="113" t="str">
        <f>IF(enter_data_here!P85=0,"",enter_data_here!P85)</f>
        <v/>
      </c>
      <c r="V85" s="34" t="str">
        <f>IF(enter_data_here!Z85=0,"",enter_data_here!Z85)</f>
        <v/>
      </c>
      <c r="W85" t="str">
        <f>IF(enter_data_here!Q85=0,"",enter_data_here!Q85)</f>
        <v/>
      </c>
      <c r="X85" t="str">
        <f>IF(enter_data_here!R85=0,"",enter_data_here!R85)</f>
        <v/>
      </c>
      <c r="Z85" t="str">
        <f>IF(enter_data_here!O85=0,"",enter_data_here!O85)</f>
        <v/>
      </c>
      <c r="AC85" s="97"/>
    </row>
    <row r="86" spans="1:29" x14ac:dyDescent="0.2">
      <c r="A86" s="34" t="str">
        <f>IF(enter_data_here!A86=0,"",UPPER(enter_data_here!A86))</f>
        <v/>
      </c>
      <c r="B86" s="34" t="str">
        <f>IF(enter_data_here!B86=0,"",UPPER(enter_data_here!B86))</f>
        <v/>
      </c>
      <c r="C86" s="34" t="str">
        <f>IF(enter_data_here!C86=0,"",UPPER(enter_data_here!C86))</f>
        <v/>
      </c>
      <c r="D86" s="34" t="str">
        <f>IF(enter_data_here!D86=0,"",UPPER(enter_data_here!D86))</f>
        <v/>
      </c>
      <c r="E86" s="34" t="str">
        <f>IF(enter_data_here!F86=0,"",UPPER(enter_data_here!F86))</f>
        <v/>
      </c>
      <c r="F86" s="34" t="str">
        <f>IF(enter_data_here!G86=0,"",UPPER(enter_data_here!G86))</f>
        <v/>
      </c>
      <c r="G86" s="34" t="str">
        <f>IF(enter_data_here!H86=0,"",UPPER(enter_data_here!H86))</f>
        <v/>
      </c>
      <c r="H86" s="114" t="str">
        <f>IF(enter_data_here!I86=0,"",enter_data_here!I86)</f>
        <v/>
      </c>
      <c r="I86" s="34" t="str">
        <f>IF(enter_data_here!J86=0,"",UPPER(enter_data_here!J86))</f>
        <v/>
      </c>
      <c r="J86" s="34" t="str">
        <f>IF(enter_data_here!L86=0,"",UPPER(enter_data_here!L86))</f>
        <v/>
      </c>
      <c r="K86" s="34" t="str">
        <f>IF(enter_data_here!M86=0,"",UPPER(enter_data_here!M86))</f>
        <v/>
      </c>
      <c r="L86" s="34" t="str">
        <f>IF(enter_data_here!N86=0,"",UPPER(enter_data_here!N86))</f>
        <v/>
      </c>
      <c r="M86" s="34" t="str">
        <f>IF(enter_data_here!S86=0,"",UPPER(enter_data_here!S86))</f>
        <v/>
      </c>
      <c r="N86" s="34" t="str">
        <f>IF(enter_data_here!T86=0,"",UPPER(enter_data_here!T86))</f>
        <v/>
      </c>
      <c r="O86" s="34" t="str">
        <f>IF(enter_data_here!U86=0,"",UPPER(enter_data_here!U86))</f>
        <v/>
      </c>
      <c r="P86" s="34" t="str">
        <f>IF(enter_data_here!V86=0,"",UPPER(enter_data_here!V86))</f>
        <v/>
      </c>
      <c r="Q86" s="34" t="str">
        <f>IF(enter_data_here!W86=0,"",UPPER(enter_data_here!W86))</f>
        <v/>
      </c>
      <c r="R86" s="34" t="str">
        <f>IF(enter_data_here!X86=0,"",UPPER(enter_data_here!X86))</f>
        <v/>
      </c>
      <c r="S86" s="34" t="str">
        <f>IF(enter_data_here!Y86=0,"",UPPER(enter_data_here!Y86))</f>
        <v/>
      </c>
      <c r="T86" s="34" t="str">
        <f>IF(enter_data_here!O86=0,"",UPPER(enter_data_here!O86))</f>
        <v/>
      </c>
      <c r="U86" s="113" t="str">
        <f>IF(enter_data_here!P86=0,"",enter_data_here!P86)</f>
        <v/>
      </c>
      <c r="V86" s="34" t="str">
        <f>IF(enter_data_here!Z86=0,"",enter_data_here!Z86)</f>
        <v/>
      </c>
      <c r="W86" t="str">
        <f>IF(enter_data_here!Q86=0,"",enter_data_here!Q86)</f>
        <v/>
      </c>
      <c r="X86" t="str">
        <f>IF(enter_data_here!R86=0,"",enter_data_here!R86)</f>
        <v/>
      </c>
      <c r="Z86" t="str">
        <f>IF(enter_data_here!O86=0,"",enter_data_here!O86)</f>
        <v/>
      </c>
      <c r="AC86" s="97"/>
    </row>
    <row r="87" spans="1:29" x14ac:dyDescent="0.2">
      <c r="A87" s="34" t="str">
        <f>IF(enter_data_here!A87=0,"",UPPER(enter_data_here!A87))</f>
        <v/>
      </c>
      <c r="B87" s="34" t="str">
        <f>IF(enter_data_here!B87=0,"",UPPER(enter_data_here!B87))</f>
        <v/>
      </c>
      <c r="C87" s="34" t="str">
        <f>IF(enter_data_here!C87=0,"",UPPER(enter_data_here!C87))</f>
        <v/>
      </c>
      <c r="D87" s="34" t="str">
        <f>IF(enter_data_here!D87=0,"",UPPER(enter_data_here!D87))</f>
        <v/>
      </c>
      <c r="E87" s="34" t="str">
        <f>IF(enter_data_here!F87=0,"",UPPER(enter_data_here!F87))</f>
        <v/>
      </c>
      <c r="F87" s="34" t="str">
        <f>IF(enter_data_here!G87=0,"",UPPER(enter_data_here!G87))</f>
        <v/>
      </c>
      <c r="G87" s="34" t="str">
        <f>IF(enter_data_here!H87=0,"",UPPER(enter_data_here!H87))</f>
        <v/>
      </c>
      <c r="H87" s="114" t="str">
        <f>IF(enter_data_here!I87=0,"",enter_data_here!I87)</f>
        <v/>
      </c>
      <c r="I87" s="34" t="str">
        <f>IF(enter_data_here!J87=0,"",UPPER(enter_data_here!J87))</f>
        <v/>
      </c>
      <c r="J87" s="34" t="str">
        <f>IF(enter_data_here!L87=0,"",UPPER(enter_data_here!L87))</f>
        <v/>
      </c>
      <c r="K87" s="34" t="str">
        <f>IF(enter_data_here!M87=0,"",UPPER(enter_data_here!M87))</f>
        <v/>
      </c>
      <c r="L87" s="34" t="str">
        <f>IF(enter_data_here!N87=0,"",UPPER(enter_data_here!N87))</f>
        <v/>
      </c>
      <c r="M87" s="34" t="str">
        <f>IF(enter_data_here!S87=0,"",UPPER(enter_data_here!S87))</f>
        <v/>
      </c>
      <c r="N87" s="34" t="str">
        <f>IF(enter_data_here!T87=0,"",UPPER(enter_data_here!T87))</f>
        <v/>
      </c>
      <c r="O87" s="34" t="str">
        <f>IF(enter_data_here!U87=0,"",UPPER(enter_data_here!U87))</f>
        <v/>
      </c>
      <c r="P87" s="34" t="str">
        <f>IF(enter_data_here!V87=0,"",UPPER(enter_data_here!V87))</f>
        <v/>
      </c>
      <c r="Q87" s="34" t="str">
        <f>IF(enter_data_here!W87=0,"",UPPER(enter_data_here!W87))</f>
        <v/>
      </c>
      <c r="R87" s="34" t="str">
        <f>IF(enter_data_here!X87=0,"",UPPER(enter_data_here!X87))</f>
        <v/>
      </c>
      <c r="S87" s="34" t="str">
        <f>IF(enter_data_here!Y87=0,"",UPPER(enter_data_here!Y87))</f>
        <v/>
      </c>
      <c r="T87" s="34" t="str">
        <f>IF(enter_data_here!O87=0,"",UPPER(enter_data_here!O87))</f>
        <v/>
      </c>
      <c r="U87" s="113" t="str">
        <f>IF(enter_data_here!P87=0,"",enter_data_here!P87)</f>
        <v/>
      </c>
      <c r="V87" s="34" t="str">
        <f>IF(enter_data_here!Z87=0,"",enter_data_here!Z87)</f>
        <v/>
      </c>
      <c r="W87" t="str">
        <f>IF(enter_data_here!Q87=0,"",enter_data_here!Q87)</f>
        <v/>
      </c>
      <c r="X87" t="str">
        <f>IF(enter_data_here!R87=0,"",enter_data_here!R87)</f>
        <v/>
      </c>
      <c r="Z87" t="str">
        <f>IF(enter_data_here!O87=0,"",enter_data_here!O87)</f>
        <v/>
      </c>
      <c r="AC87" s="97"/>
    </row>
    <row r="88" spans="1:29" x14ac:dyDescent="0.2">
      <c r="A88" s="34" t="str">
        <f>IF(enter_data_here!A88=0,"",UPPER(enter_data_here!A88))</f>
        <v/>
      </c>
      <c r="B88" s="34" t="str">
        <f>IF(enter_data_here!B88=0,"",UPPER(enter_data_here!B88))</f>
        <v/>
      </c>
      <c r="C88" s="34" t="str">
        <f>IF(enter_data_here!C88=0,"",UPPER(enter_data_here!C88))</f>
        <v/>
      </c>
      <c r="D88" s="34" t="str">
        <f>IF(enter_data_here!D88=0,"",UPPER(enter_data_here!D88))</f>
        <v/>
      </c>
      <c r="E88" s="34" t="str">
        <f>IF(enter_data_here!F88=0,"",UPPER(enter_data_here!F88))</f>
        <v/>
      </c>
      <c r="F88" s="34" t="str">
        <f>IF(enter_data_here!G88=0,"",UPPER(enter_data_here!G88))</f>
        <v/>
      </c>
      <c r="G88" s="34" t="str">
        <f>IF(enter_data_here!H88=0,"",UPPER(enter_data_here!H88))</f>
        <v/>
      </c>
      <c r="H88" s="114" t="str">
        <f>IF(enter_data_here!I88=0,"",enter_data_here!I88)</f>
        <v/>
      </c>
      <c r="I88" s="34" t="str">
        <f>IF(enter_data_here!J88=0,"",UPPER(enter_data_here!J88))</f>
        <v/>
      </c>
      <c r="J88" s="34" t="str">
        <f>IF(enter_data_here!L88=0,"",UPPER(enter_data_here!L88))</f>
        <v/>
      </c>
      <c r="K88" s="34" t="str">
        <f>IF(enter_data_here!M88=0,"",UPPER(enter_data_here!M88))</f>
        <v/>
      </c>
      <c r="L88" s="34" t="str">
        <f>IF(enter_data_here!N88=0,"",UPPER(enter_data_here!N88))</f>
        <v/>
      </c>
      <c r="M88" s="34" t="str">
        <f>IF(enter_data_here!S88=0,"",UPPER(enter_data_here!S88))</f>
        <v/>
      </c>
      <c r="N88" s="34" t="str">
        <f>IF(enter_data_here!T88=0,"",UPPER(enter_data_here!T88))</f>
        <v/>
      </c>
      <c r="O88" s="34" t="str">
        <f>IF(enter_data_here!U88=0,"",UPPER(enter_data_here!U88))</f>
        <v/>
      </c>
      <c r="P88" s="34" t="str">
        <f>IF(enter_data_here!V88=0,"",UPPER(enter_data_here!V88))</f>
        <v/>
      </c>
      <c r="Q88" s="34" t="str">
        <f>IF(enter_data_here!W88=0,"",UPPER(enter_data_here!W88))</f>
        <v/>
      </c>
      <c r="R88" s="34" t="str">
        <f>IF(enter_data_here!X88=0,"",UPPER(enter_data_here!X88))</f>
        <v/>
      </c>
      <c r="S88" s="34" t="str">
        <f>IF(enter_data_here!Y88=0,"",UPPER(enter_data_here!Y88))</f>
        <v/>
      </c>
      <c r="T88" s="34" t="str">
        <f>IF(enter_data_here!O88=0,"",UPPER(enter_data_here!O88))</f>
        <v/>
      </c>
      <c r="U88" s="113" t="str">
        <f>IF(enter_data_here!P88=0,"",enter_data_here!P88)</f>
        <v/>
      </c>
      <c r="V88" s="34" t="str">
        <f>IF(enter_data_here!Z88=0,"",enter_data_here!Z88)</f>
        <v/>
      </c>
      <c r="W88" t="str">
        <f>IF(enter_data_here!Q88=0,"",enter_data_here!Q88)</f>
        <v/>
      </c>
      <c r="X88" t="str">
        <f>IF(enter_data_here!R88=0,"",enter_data_here!R88)</f>
        <v/>
      </c>
      <c r="Z88" t="str">
        <f>IF(enter_data_here!O88=0,"",enter_data_here!O88)</f>
        <v/>
      </c>
      <c r="AC88" s="97"/>
    </row>
    <row r="89" spans="1:29" x14ac:dyDescent="0.2">
      <c r="A89" s="34" t="str">
        <f>IF(enter_data_here!A89=0,"",UPPER(enter_data_here!A89))</f>
        <v/>
      </c>
      <c r="B89" s="34" t="str">
        <f>IF(enter_data_here!B89=0,"",UPPER(enter_data_here!B89))</f>
        <v/>
      </c>
      <c r="C89" s="34" t="str">
        <f>IF(enter_data_here!C89=0,"",UPPER(enter_data_here!C89))</f>
        <v/>
      </c>
      <c r="D89" s="34" t="str">
        <f>IF(enter_data_here!D89=0,"",UPPER(enter_data_here!D89))</f>
        <v/>
      </c>
      <c r="E89" s="34" t="str">
        <f>IF(enter_data_here!F89=0,"",UPPER(enter_data_here!F89))</f>
        <v/>
      </c>
      <c r="F89" s="34" t="str">
        <f>IF(enter_data_here!G89=0,"",UPPER(enter_data_here!G89))</f>
        <v/>
      </c>
      <c r="G89" s="34" t="str">
        <f>IF(enter_data_here!H89=0,"",UPPER(enter_data_here!H89))</f>
        <v/>
      </c>
      <c r="H89" s="114" t="str">
        <f>IF(enter_data_here!I89=0,"",enter_data_here!I89)</f>
        <v/>
      </c>
      <c r="I89" s="34" t="str">
        <f>IF(enter_data_here!J89=0,"",UPPER(enter_data_here!J89))</f>
        <v/>
      </c>
      <c r="J89" s="34" t="str">
        <f>IF(enter_data_here!L89=0,"",UPPER(enter_data_here!L89))</f>
        <v/>
      </c>
      <c r="K89" s="34" t="str">
        <f>IF(enter_data_here!M89=0,"",UPPER(enter_data_here!M89))</f>
        <v/>
      </c>
      <c r="L89" s="34" t="str">
        <f>IF(enter_data_here!N89=0,"",UPPER(enter_data_here!N89))</f>
        <v/>
      </c>
      <c r="M89" s="34" t="str">
        <f>IF(enter_data_here!S89=0,"",UPPER(enter_data_here!S89))</f>
        <v/>
      </c>
      <c r="N89" s="34" t="str">
        <f>IF(enter_data_here!T89=0,"",UPPER(enter_data_here!T89))</f>
        <v/>
      </c>
      <c r="O89" s="34" t="str">
        <f>IF(enter_data_here!U89=0,"",UPPER(enter_data_here!U89))</f>
        <v/>
      </c>
      <c r="P89" s="34" t="str">
        <f>IF(enter_data_here!V89=0,"",UPPER(enter_data_here!V89))</f>
        <v/>
      </c>
      <c r="Q89" s="34" t="str">
        <f>IF(enter_data_here!W89=0,"",UPPER(enter_data_here!W89))</f>
        <v/>
      </c>
      <c r="R89" s="34" t="str">
        <f>IF(enter_data_here!X89=0,"",UPPER(enter_data_here!X89))</f>
        <v/>
      </c>
      <c r="S89" s="34" t="str">
        <f>IF(enter_data_here!Y89=0,"",UPPER(enter_data_here!Y89))</f>
        <v/>
      </c>
      <c r="T89" s="34" t="str">
        <f>IF(enter_data_here!O89=0,"",UPPER(enter_data_here!O89))</f>
        <v/>
      </c>
      <c r="U89" s="113" t="str">
        <f>IF(enter_data_here!P89=0,"",enter_data_here!P89)</f>
        <v/>
      </c>
      <c r="V89" s="34" t="str">
        <f>IF(enter_data_here!Z89=0,"",enter_data_here!Z89)</f>
        <v/>
      </c>
      <c r="W89" t="str">
        <f>IF(enter_data_here!Q89=0,"",enter_data_here!Q89)</f>
        <v/>
      </c>
      <c r="X89" t="str">
        <f>IF(enter_data_here!R89=0,"",enter_data_here!R89)</f>
        <v/>
      </c>
      <c r="Z89" t="str">
        <f>IF(enter_data_here!O89=0,"",enter_data_here!O89)</f>
        <v/>
      </c>
      <c r="AC89" s="97"/>
    </row>
    <row r="90" spans="1:29" x14ac:dyDescent="0.2">
      <c r="A90" s="34" t="str">
        <f>IF(enter_data_here!A90=0,"",UPPER(enter_data_here!A90))</f>
        <v/>
      </c>
      <c r="B90" s="34" t="str">
        <f>IF(enter_data_here!B90=0,"",UPPER(enter_data_here!B90))</f>
        <v/>
      </c>
      <c r="C90" s="34" t="str">
        <f>IF(enter_data_here!C90=0,"",UPPER(enter_data_here!C90))</f>
        <v/>
      </c>
      <c r="D90" s="34" t="str">
        <f>IF(enter_data_here!D90=0,"",UPPER(enter_data_here!D90))</f>
        <v/>
      </c>
      <c r="E90" s="34" t="str">
        <f>IF(enter_data_here!F90=0,"",UPPER(enter_data_here!F90))</f>
        <v/>
      </c>
      <c r="F90" s="34" t="str">
        <f>IF(enter_data_here!G90=0,"",UPPER(enter_data_here!G90))</f>
        <v/>
      </c>
      <c r="G90" s="34" t="str">
        <f>IF(enter_data_here!H90=0,"",UPPER(enter_data_here!H90))</f>
        <v/>
      </c>
      <c r="H90" s="114" t="str">
        <f>IF(enter_data_here!I90=0,"",enter_data_here!I90)</f>
        <v/>
      </c>
      <c r="I90" s="34" t="str">
        <f>IF(enter_data_here!J90=0,"",UPPER(enter_data_here!J90))</f>
        <v/>
      </c>
      <c r="J90" s="34" t="str">
        <f>IF(enter_data_here!L90=0,"",UPPER(enter_data_here!L90))</f>
        <v/>
      </c>
      <c r="K90" s="34" t="str">
        <f>IF(enter_data_here!M90=0,"",UPPER(enter_data_here!M90))</f>
        <v/>
      </c>
      <c r="L90" s="34" t="str">
        <f>IF(enter_data_here!N90=0,"",UPPER(enter_data_here!N90))</f>
        <v/>
      </c>
      <c r="M90" s="34" t="str">
        <f>IF(enter_data_here!S90=0,"",UPPER(enter_data_here!S90))</f>
        <v/>
      </c>
      <c r="N90" s="34" t="str">
        <f>IF(enter_data_here!T90=0,"",UPPER(enter_data_here!T90))</f>
        <v/>
      </c>
      <c r="O90" s="34" t="str">
        <f>IF(enter_data_here!U90=0,"",UPPER(enter_data_here!U90))</f>
        <v/>
      </c>
      <c r="P90" s="34" t="str">
        <f>IF(enter_data_here!V90=0,"",UPPER(enter_data_here!V90))</f>
        <v/>
      </c>
      <c r="Q90" s="34" t="str">
        <f>IF(enter_data_here!W90=0,"",UPPER(enter_data_here!W90))</f>
        <v/>
      </c>
      <c r="R90" s="34" t="str">
        <f>IF(enter_data_here!X90=0,"",UPPER(enter_data_here!X90))</f>
        <v/>
      </c>
      <c r="S90" s="34" t="str">
        <f>IF(enter_data_here!Y90=0,"",UPPER(enter_data_here!Y90))</f>
        <v/>
      </c>
      <c r="T90" s="34" t="str">
        <f>IF(enter_data_here!O90=0,"",UPPER(enter_data_here!O90))</f>
        <v/>
      </c>
      <c r="U90" s="113" t="str">
        <f>IF(enter_data_here!P90=0,"",enter_data_here!P90)</f>
        <v/>
      </c>
      <c r="V90" s="34" t="str">
        <f>IF(enter_data_here!Z90=0,"",enter_data_here!Z90)</f>
        <v/>
      </c>
      <c r="W90" t="str">
        <f>IF(enter_data_here!Q90=0,"",enter_data_here!Q90)</f>
        <v/>
      </c>
      <c r="X90" t="str">
        <f>IF(enter_data_here!R90=0,"",enter_data_here!R90)</f>
        <v/>
      </c>
      <c r="Z90" t="str">
        <f>IF(enter_data_here!O90=0,"",enter_data_here!O90)</f>
        <v/>
      </c>
      <c r="AC90" s="97"/>
    </row>
    <row r="91" spans="1:29" x14ac:dyDescent="0.2">
      <c r="A91" s="34" t="str">
        <f>IF(enter_data_here!A91=0,"",UPPER(enter_data_here!A91))</f>
        <v/>
      </c>
      <c r="B91" s="34" t="str">
        <f>IF(enter_data_here!B91=0,"",UPPER(enter_data_here!B91))</f>
        <v/>
      </c>
      <c r="C91" s="34" t="str">
        <f>IF(enter_data_here!C91=0,"",UPPER(enter_data_here!C91))</f>
        <v/>
      </c>
      <c r="D91" s="34" t="str">
        <f>IF(enter_data_here!D91=0,"",UPPER(enter_data_here!D91))</f>
        <v/>
      </c>
      <c r="E91" s="34" t="str">
        <f>IF(enter_data_here!F91=0,"",UPPER(enter_data_here!F91))</f>
        <v/>
      </c>
      <c r="F91" s="34" t="str">
        <f>IF(enter_data_here!G91=0,"",UPPER(enter_data_here!G91))</f>
        <v/>
      </c>
      <c r="G91" s="34" t="str">
        <f>IF(enter_data_here!H91=0,"",UPPER(enter_data_here!H91))</f>
        <v/>
      </c>
      <c r="H91" s="114" t="str">
        <f>IF(enter_data_here!I91=0,"",enter_data_here!I91)</f>
        <v/>
      </c>
      <c r="I91" s="34" t="str">
        <f>IF(enter_data_here!J91=0,"",UPPER(enter_data_here!J91))</f>
        <v/>
      </c>
      <c r="J91" s="34" t="str">
        <f>IF(enter_data_here!L91=0,"",UPPER(enter_data_here!L91))</f>
        <v/>
      </c>
      <c r="K91" s="34" t="str">
        <f>IF(enter_data_here!M91=0,"",UPPER(enter_data_here!M91))</f>
        <v/>
      </c>
      <c r="L91" s="34" t="str">
        <f>IF(enter_data_here!N91=0,"",UPPER(enter_data_here!N91))</f>
        <v/>
      </c>
      <c r="M91" s="34" t="str">
        <f>IF(enter_data_here!S91=0,"",UPPER(enter_data_here!S91))</f>
        <v/>
      </c>
      <c r="N91" s="34" t="str">
        <f>IF(enter_data_here!T91=0,"",UPPER(enter_data_here!T91))</f>
        <v/>
      </c>
      <c r="O91" s="34" t="str">
        <f>IF(enter_data_here!U91=0,"",UPPER(enter_data_here!U91))</f>
        <v/>
      </c>
      <c r="P91" s="34" t="str">
        <f>IF(enter_data_here!V91=0,"",UPPER(enter_data_here!V91))</f>
        <v/>
      </c>
      <c r="Q91" s="34" t="str">
        <f>IF(enter_data_here!W91=0,"",UPPER(enter_data_here!W91))</f>
        <v/>
      </c>
      <c r="R91" s="34" t="str">
        <f>IF(enter_data_here!X91=0,"",UPPER(enter_data_here!X91))</f>
        <v/>
      </c>
      <c r="S91" s="34" t="str">
        <f>IF(enter_data_here!Y91=0,"",UPPER(enter_data_here!Y91))</f>
        <v/>
      </c>
      <c r="T91" s="34" t="str">
        <f>IF(enter_data_here!O91=0,"",UPPER(enter_data_here!O91))</f>
        <v/>
      </c>
      <c r="U91" s="113" t="str">
        <f>IF(enter_data_here!P91=0,"",enter_data_here!P91)</f>
        <v/>
      </c>
      <c r="V91" s="34" t="str">
        <f>IF(enter_data_here!Z91=0,"",enter_data_here!Z91)</f>
        <v/>
      </c>
      <c r="W91" t="str">
        <f>IF(enter_data_here!Q91=0,"",enter_data_here!Q91)</f>
        <v/>
      </c>
      <c r="X91" t="str">
        <f>IF(enter_data_here!R91=0,"",enter_data_here!R91)</f>
        <v/>
      </c>
      <c r="Z91" t="str">
        <f>IF(enter_data_here!O91=0,"",enter_data_here!O91)</f>
        <v/>
      </c>
      <c r="AC91" s="97"/>
    </row>
    <row r="92" spans="1:29" x14ac:dyDescent="0.2">
      <c r="A92" s="34" t="str">
        <f>IF(enter_data_here!A92=0,"",UPPER(enter_data_here!A92))</f>
        <v/>
      </c>
      <c r="B92" s="34" t="str">
        <f>IF(enter_data_here!B92=0,"",UPPER(enter_data_here!B92))</f>
        <v/>
      </c>
      <c r="C92" s="34" t="str">
        <f>IF(enter_data_here!C92=0,"",UPPER(enter_data_here!C92))</f>
        <v/>
      </c>
      <c r="D92" s="34" t="str">
        <f>IF(enter_data_here!D92=0,"",UPPER(enter_data_here!D92))</f>
        <v/>
      </c>
      <c r="E92" s="34" t="str">
        <f>IF(enter_data_here!F92=0,"",UPPER(enter_data_here!F92))</f>
        <v/>
      </c>
      <c r="F92" s="34" t="str">
        <f>IF(enter_data_here!G92=0,"",UPPER(enter_data_here!G92))</f>
        <v/>
      </c>
      <c r="G92" s="34" t="str">
        <f>IF(enter_data_here!H92=0,"",UPPER(enter_data_here!H92))</f>
        <v/>
      </c>
      <c r="H92" s="114" t="str">
        <f>IF(enter_data_here!I92=0,"",enter_data_here!I92)</f>
        <v/>
      </c>
      <c r="I92" s="34" t="str">
        <f>IF(enter_data_here!J92=0,"",UPPER(enter_data_here!J92))</f>
        <v/>
      </c>
      <c r="J92" s="34" t="str">
        <f>IF(enter_data_here!L92=0,"",UPPER(enter_data_here!L92))</f>
        <v/>
      </c>
      <c r="K92" s="34" t="str">
        <f>IF(enter_data_here!M92=0,"",UPPER(enter_data_here!M92))</f>
        <v/>
      </c>
      <c r="L92" s="34" t="str">
        <f>IF(enter_data_here!N92=0,"",UPPER(enter_data_here!N92))</f>
        <v/>
      </c>
      <c r="M92" s="34" t="str">
        <f>IF(enter_data_here!S92=0,"",UPPER(enter_data_here!S92))</f>
        <v/>
      </c>
      <c r="N92" s="34" t="str">
        <f>IF(enter_data_here!T92=0,"",UPPER(enter_data_here!T92))</f>
        <v/>
      </c>
      <c r="O92" s="34" t="str">
        <f>IF(enter_data_here!U92=0,"",UPPER(enter_data_here!U92))</f>
        <v/>
      </c>
      <c r="P92" s="34" t="str">
        <f>IF(enter_data_here!V92=0,"",UPPER(enter_data_here!V92))</f>
        <v/>
      </c>
      <c r="Q92" s="34" t="str">
        <f>IF(enter_data_here!W92=0,"",UPPER(enter_data_here!W92))</f>
        <v/>
      </c>
      <c r="R92" s="34" t="str">
        <f>IF(enter_data_here!X92=0,"",UPPER(enter_data_here!X92))</f>
        <v/>
      </c>
      <c r="S92" s="34" t="str">
        <f>IF(enter_data_here!Y92=0,"",UPPER(enter_data_here!Y92))</f>
        <v/>
      </c>
      <c r="T92" s="34" t="str">
        <f>IF(enter_data_here!O92=0,"",UPPER(enter_data_here!O92))</f>
        <v/>
      </c>
      <c r="U92" s="113" t="str">
        <f>IF(enter_data_here!P92=0,"",enter_data_here!P92)</f>
        <v/>
      </c>
      <c r="V92" s="34" t="str">
        <f>IF(enter_data_here!Z92=0,"",enter_data_here!Z92)</f>
        <v/>
      </c>
      <c r="W92" t="str">
        <f>IF(enter_data_here!Q92=0,"",enter_data_here!Q92)</f>
        <v/>
      </c>
      <c r="X92" t="str">
        <f>IF(enter_data_here!R92=0,"",enter_data_here!R92)</f>
        <v/>
      </c>
      <c r="Z92" t="str">
        <f>IF(enter_data_here!O92=0,"",enter_data_here!O92)</f>
        <v/>
      </c>
      <c r="AC92" s="97"/>
    </row>
    <row r="93" spans="1:29" x14ac:dyDescent="0.2">
      <c r="A93" s="34" t="str">
        <f>IF(enter_data_here!A93=0,"",UPPER(enter_data_here!A93))</f>
        <v/>
      </c>
      <c r="B93" s="34" t="str">
        <f>IF(enter_data_here!B93=0,"",UPPER(enter_data_here!B93))</f>
        <v/>
      </c>
      <c r="C93" s="34" t="str">
        <f>IF(enter_data_here!C93=0,"",UPPER(enter_data_here!C93))</f>
        <v/>
      </c>
      <c r="D93" s="34" t="str">
        <f>IF(enter_data_here!D93=0,"",UPPER(enter_data_here!D93))</f>
        <v/>
      </c>
      <c r="E93" s="34" t="str">
        <f>IF(enter_data_here!F93=0,"",UPPER(enter_data_here!F93))</f>
        <v/>
      </c>
      <c r="F93" s="34" t="str">
        <f>IF(enter_data_here!G93=0,"",UPPER(enter_data_here!G93))</f>
        <v/>
      </c>
      <c r="G93" s="34" t="str">
        <f>IF(enter_data_here!H93=0,"",UPPER(enter_data_here!H93))</f>
        <v/>
      </c>
      <c r="H93" s="114" t="str">
        <f>IF(enter_data_here!I93=0,"",enter_data_here!I93)</f>
        <v/>
      </c>
      <c r="I93" s="34" t="str">
        <f>IF(enter_data_here!J93=0,"",UPPER(enter_data_here!J93))</f>
        <v/>
      </c>
      <c r="J93" s="34" t="str">
        <f>IF(enter_data_here!L93=0,"",UPPER(enter_data_here!L93))</f>
        <v/>
      </c>
      <c r="K93" s="34" t="str">
        <f>IF(enter_data_here!M93=0,"",UPPER(enter_data_here!M93))</f>
        <v/>
      </c>
      <c r="L93" s="34" t="str">
        <f>IF(enter_data_here!N93=0,"",UPPER(enter_data_here!N93))</f>
        <v/>
      </c>
      <c r="M93" s="34" t="str">
        <f>IF(enter_data_here!S93=0,"",UPPER(enter_data_here!S93))</f>
        <v/>
      </c>
      <c r="N93" s="34" t="str">
        <f>IF(enter_data_here!T93=0,"",UPPER(enter_data_here!T93))</f>
        <v/>
      </c>
      <c r="O93" s="34" t="str">
        <f>IF(enter_data_here!U93=0,"",UPPER(enter_data_here!U93))</f>
        <v/>
      </c>
      <c r="P93" s="34" t="str">
        <f>IF(enter_data_here!V93=0,"",UPPER(enter_data_here!V93))</f>
        <v/>
      </c>
      <c r="Q93" s="34" t="str">
        <f>IF(enter_data_here!W93=0,"",UPPER(enter_data_here!W93))</f>
        <v/>
      </c>
      <c r="R93" s="34" t="str">
        <f>IF(enter_data_here!X93=0,"",UPPER(enter_data_here!X93))</f>
        <v/>
      </c>
      <c r="S93" s="34" t="str">
        <f>IF(enter_data_here!Y93=0,"",UPPER(enter_data_here!Y93))</f>
        <v/>
      </c>
      <c r="T93" s="34" t="str">
        <f>IF(enter_data_here!O93=0,"",UPPER(enter_data_here!O93))</f>
        <v/>
      </c>
      <c r="U93" s="113" t="str">
        <f>IF(enter_data_here!P93=0,"",enter_data_here!P93)</f>
        <v/>
      </c>
      <c r="V93" s="34" t="str">
        <f>IF(enter_data_here!Z93=0,"",enter_data_here!Z93)</f>
        <v/>
      </c>
      <c r="W93" t="str">
        <f>IF(enter_data_here!Q93=0,"",enter_data_here!Q93)</f>
        <v/>
      </c>
      <c r="X93" t="str">
        <f>IF(enter_data_here!R93=0,"",enter_data_here!R93)</f>
        <v/>
      </c>
      <c r="Z93" t="str">
        <f>IF(enter_data_here!O93=0,"",enter_data_here!O93)</f>
        <v/>
      </c>
      <c r="AC93" s="97"/>
    </row>
    <row r="94" spans="1:29" x14ac:dyDescent="0.2">
      <c r="A94" s="34" t="str">
        <f>IF(enter_data_here!A94=0,"",UPPER(enter_data_here!A94))</f>
        <v/>
      </c>
      <c r="B94" s="34" t="str">
        <f>IF(enter_data_here!B94=0,"",UPPER(enter_data_here!B94))</f>
        <v/>
      </c>
      <c r="C94" s="34" t="str">
        <f>IF(enter_data_here!C94=0,"",UPPER(enter_data_here!C94))</f>
        <v/>
      </c>
      <c r="D94" s="34" t="str">
        <f>IF(enter_data_here!D94=0,"",UPPER(enter_data_here!D94))</f>
        <v/>
      </c>
      <c r="E94" s="34" t="str">
        <f>IF(enter_data_here!F94=0,"",UPPER(enter_data_here!F94))</f>
        <v/>
      </c>
      <c r="F94" s="34" t="str">
        <f>IF(enter_data_here!G94=0,"",UPPER(enter_data_here!G94))</f>
        <v/>
      </c>
      <c r="G94" s="34" t="str">
        <f>IF(enter_data_here!H94=0,"",UPPER(enter_data_here!H94))</f>
        <v/>
      </c>
      <c r="H94" s="114" t="str">
        <f>IF(enter_data_here!I94=0,"",enter_data_here!I94)</f>
        <v/>
      </c>
      <c r="I94" s="34" t="str">
        <f>IF(enter_data_here!J94=0,"",UPPER(enter_data_here!J94))</f>
        <v/>
      </c>
      <c r="J94" s="34" t="str">
        <f>IF(enter_data_here!L94=0,"",UPPER(enter_data_here!L94))</f>
        <v/>
      </c>
      <c r="K94" s="34" t="str">
        <f>IF(enter_data_here!M94=0,"",UPPER(enter_data_here!M94))</f>
        <v/>
      </c>
      <c r="L94" s="34" t="str">
        <f>IF(enter_data_here!N94=0,"",UPPER(enter_data_here!N94))</f>
        <v/>
      </c>
      <c r="M94" s="34" t="str">
        <f>IF(enter_data_here!S94=0,"",UPPER(enter_data_here!S94))</f>
        <v/>
      </c>
      <c r="N94" s="34" t="str">
        <f>IF(enter_data_here!T94=0,"",UPPER(enter_data_here!T94))</f>
        <v/>
      </c>
      <c r="O94" s="34" t="str">
        <f>IF(enter_data_here!U94=0,"",UPPER(enter_data_here!U94))</f>
        <v/>
      </c>
      <c r="P94" s="34" t="str">
        <f>IF(enter_data_here!V94=0,"",UPPER(enter_data_here!V94))</f>
        <v/>
      </c>
      <c r="Q94" s="34" t="str">
        <f>IF(enter_data_here!W94=0,"",UPPER(enter_data_here!W94))</f>
        <v/>
      </c>
      <c r="R94" s="34" t="str">
        <f>IF(enter_data_here!X94=0,"",UPPER(enter_data_here!X94))</f>
        <v/>
      </c>
      <c r="S94" s="34" t="str">
        <f>IF(enter_data_here!Y94=0,"",UPPER(enter_data_here!Y94))</f>
        <v/>
      </c>
      <c r="T94" s="34" t="str">
        <f>IF(enter_data_here!O94=0,"",UPPER(enter_data_here!O94))</f>
        <v/>
      </c>
      <c r="U94" s="113" t="str">
        <f>IF(enter_data_here!P94=0,"",enter_data_here!P94)</f>
        <v/>
      </c>
      <c r="V94" s="34" t="str">
        <f>IF(enter_data_here!Z94=0,"",enter_data_here!Z94)</f>
        <v/>
      </c>
      <c r="W94" t="str">
        <f>IF(enter_data_here!Q94=0,"",enter_data_here!Q94)</f>
        <v/>
      </c>
      <c r="X94" t="str">
        <f>IF(enter_data_here!R94=0,"",enter_data_here!R94)</f>
        <v/>
      </c>
      <c r="Z94" t="str">
        <f>IF(enter_data_here!O94=0,"",enter_data_here!O94)</f>
        <v/>
      </c>
      <c r="AC94" s="97"/>
    </row>
    <row r="95" spans="1:29" x14ac:dyDescent="0.2">
      <c r="A95" s="34" t="str">
        <f>IF(enter_data_here!A95=0,"",UPPER(enter_data_here!A95))</f>
        <v/>
      </c>
      <c r="B95" s="34" t="str">
        <f>IF(enter_data_here!B95=0,"",UPPER(enter_data_here!B95))</f>
        <v/>
      </c>
      <c r="C95" s="34" t="str">
        <f>IF(enter_data_here!C95=0,"",UPPER(enter_data_here!C95))</f>
        <v/>
      </c>
      <c r="D95" s="34" t="str">
        <f>IF(enter_data_here!D95=0,"",UPPER(enter_data_here!D95))</f>
        <v/>
      </c>
      <c r="E95" s="34" t="str">
        <f>IF(enter_data_here!F95=0,"",UPPER(enter_data_here!F95))</f>
        <v/>
      </c>
      <c r="F95" s="34" t="str">
        <f>IF(enter_data_here!G95=0,"",UPPER(enter_data_here!G95))</f>
        <v/>
      </c>
      <c r="G95" s="34" t="str">
        <f>IF(enter_data_here!H95=0,"",UPPER(enter_data_here!H95))</f>
        <v/>
      </c>
      <c r="H95" s="114" t="str">
        <f>IF(enter_data_here!I95=0,"",enter_data_here!I95)</f>
        <v/>
      </c>
      <c r="I95" s="34" t="str">
        <f>IF(enter_data_here!J95=0,"",UPPER(enter_data_here!J95))</f>
        <v/>
      </c>
      <c r="J95" s="34" t="str">
        <f>IF(enter_data_here!L95=0,"",UPPER(enter_data_here!L95))</f>
        <v/>
      </c>
      <c r="K95" s="34" t="str">
        <f>IF(enter_data_here!M95=0,"",UPPER(enter_data_here!M95))</f>
        <v/>
      </c>
      <c r="L95" s="34" t="str">
        <f>IF(enter_data_here!N95=0,"",UPPER(enter_data_here!N95))</f>
        <v/>
      </c>
      <c r="M95" s="34" t="str">
        <f>IF(enter_data_here!S95=0,"",UPPER(enter_data_here!S95))</f>
        <v/>
      </c>
      <c r="N95" s="34" t="str">
        <f>IF(enter_data_here!T95=0,"",UPPER(enter_data_here!T95))</f>
        <v/>
      </c>
      <c r="O95" s="34" t="str">
        <f>IF(enter_data_here!U95=0,"",UPPER(enter_data_here!U95))</f>
        <v/>
      </c>
      <c r="P95" s="34" t="str">
        <f>IF(enter_data_here!V95=0,"",UPPER(enter_data_here!V95))</f>
        <v/>
      </c>
      <c r="Q95" s="34" t="str">
        <f>IF(enter_data_here!W95=0,"",UPPER(enter_data_here!W95))</f>
        <v/>
      </c>
      <c r="R95" s="34" t="str">
        <f>IF(enter_data_here!X95=0,"",UPPER(enter_data_here!X95))</f>
        <v/>
      </c>
      <c r="S95" s="34" t="str">
        <f>IF(enter_data_here!Y95=0,"",UPPER(enter_data_here!Y95))</f>
        <v/>
      </c>
      <c r="T95" s="34" t="str">
        <f>IF(enter_data_here!O95=0,"",UPPER(enter_data_here!O95))</f>
        <v/>
      </c>
      <c r="U95" s="113" t="str">
        <f>IF(enter_data_here!P95=0,"",enter_data_here!P95)</f>
        <v/>
      </c>
      <c r="V95" s="34" t="str">
        <f>IF(enter_data_here!Z95=0,"",enter_data_here!Z95)</f>
        <v/>
      </c>
      <c r="W95" t="str">
        <f>IF(enter_data_here!Q95=0,"",enter_data_here!Q95)</f>
        <v/>
      </c>
      <c r="X95" t="str">
        <f>IF(enter_data_here!R95=0,"",enter_data_here!R95)</f>
        <v/>
      </c>
      <c r="Z95" t="str">
        <f>IF(enter_data_here!O95=0,"",enter_data_here!O95)</f>
        <v/>
      </c>
      <c r="AC95" s="97"/>
    </row>
    <row r="96" spans="1:29" x14ac:dyDescent="0.2">
      <c r="A96" s="34" t="str">
        <f>IF(enter_data_here!A96=0,"",UPPER(enter_data_here!A96))</f>
        <v/>
      </c>
      <c r="B96" s="34" t="str">
        <f>IF(enter_data_here!B96=0,"",UPPER(enter_data_here!B96))</f>
        <v/>
      </c>
      <c r="C96" s="34" t="str">
        <f>IF(enter_data_here!C96=0,"",UPPER(enter_data_here!C96))</f>
        <v/>
      </c>
      <c r="D96" s="34" t="str">
        <f>IF(enter_data_here!D96=0,"",UPPER(enter_data_here!D96))</f>
        <v/>
      </c>
      <c r="E96" s="34" t="str">
        <f>IF(enter_data_here!F96=0,"",UPPER(enter_data_here!F96))</f>
        <v/>
      </c>
      <c r="F96" s="34" t="str">
        <f>IF(enter_data_here!G96=0,"",UPPER(enter_data_here!G96))</f>
        <v/>
      </c>
      <c r="G96" s="34" t="str">
        <f>IF(enter_data_here!H96=0,"",UPPER(enter_data_here!H96))</f>
        <v/>
      </c>
      <c r="H96" s="114" t="str">
        <f>IF(enter_data_here!I96=0,"",enter_data_here!I96)</f>
        <v/>
      </c>
      <c r="I96" s="34" t="str">
        <f>IF(enter_data_here!J96=0,"",UPPER(enter_data_here!J96))</f>
        <v/>
      </c>
      <c r="J96" s="34" t="str">
        <f>IF(enter_data_here!L96=0,"",UPPER(enter_data_here!L96))</f>
        <v/>
      </c>
      <c r="K96" s="34" t="str">
        <f>IF(enter_data_here!M96=0,"",UPPER(enter_data_here!M96))</f>
        <v/>
      </c>
      <c r="L96" s="34" t="str">
        <f>IF(enter_data_here!N96=0,"",UPPER(enter_data_here!N96))</f>
        <v/>
      </c>
      <c r="M96" s="34" t="str">
        <f>IF(enter_data_here!S96=0,"",UPPER(enter_data_here!S96))</f>
        <v/>
      </c>
      <c r="N96" s="34" t="str">
        <f>IF(enter_data_here!T96=0,"",UPPER(enter_data_here!T96))</f>
        <v/>
      </c>
      <c r="O96" s="34" t="str">
        <f>IF(enter_data_here!U96=0,"",UPPER(enter_data_here!U96))</f>
        <v/>
      </c>
      <c r="P96" s="34" t="str">
        <f>IF(enter_data_here!V96=0,"",UPPER(enter_data_here!V96))</f>
        <v/>
      </c>
      <c r="Q96" s="34" t="str">
        <f>IF(enter_data_here!W96=0,"",UPPER(enter_data_here!W96))</f>
        <v/>
      </c>
      <c r="R96" s="34" t="str">
        <f>IF(enter_data_here!X96=0,"",UPPER(enter_data_here!X96))</f>
        <v/>
      </c>
      <c r="S96" s="34" t="str">
        <f>IF(enter_data_here!Y96=0,"",UPPER(enter_data_here!Y96))</f>
        <v/>
      </c>
      <c r="T96" s="34" t="str">
        <f>IF(enter_data_here!O96=0,"",UPPER(enter_data_here!O96))</f>
        <v/>
      </c>
      <c r="U96" s="113" t="str">
        <f>IF(enter_data_here!P96=0,"",enter_data_here!P96)</f>
        <v/>
      </c>
      <c r="V96" s="34" t="str">
        <f>IF(enter_data_here!Z96=0,"",enter_data_here!Z96)</f>
        <v/>
      </c>
      <c r="W96" t="str">
        <f>IF(enter_data_here!Q96=0,"",enter_data_here!Q96)</f>
        <v/>
      </c>
      <c r="X96" t="str">
        <f>IF(enter_data_here!R96=0,"",enter_data_here!R96)</f>
        <v/>
      </c>
      <c r="Z96" t="str">
        <f>IF(enter_data_here!O96=0,"",enter_data_here!O96)</f>
        <v/>
      </c>
      <c r="AC96" s="97"/>
    </row>
    <row r="97" spans="1:29" x14ac:dyDescent="0.2">
      <c r="A97" s="34" t="str">
        <f>IF(enter_data_here!A97=0,"",UPPER(enter_data_here!A97))</f>
        <v/>
      </c>
      <c r="B97" s="34" t="str">
        <f>IF(enter_data_here!B97=0,"",UPPER(enter_data_here!B97))</f>
        <v/>
      </c>
      <c r="C97" s="34" t="str">
        <f>IF(enter_data_here!C97=0,"",UPPER(enter_data_here!C97))</f>
        <v/>
      </c>
      <c r="D97" s="34" t="str">
        <f>IF(enter_data_here!D97=0,"",UPPER(enter_data_here!D97))</f>
        <v/>
      </c>
      <c r="E97" s="34" t="str">
        <f>IF(enter_data_here!F97=0,"",UPPER(enter_data_here!F97))</f>
        <v/>
      </c>
      <c r="F97" s="34" t="str">
        <f>IF(enter_data_here!G97=0,"",UPPER(enter_data_here!G97))</f>
        <v/>
      </c>
      <c r="G97" s="34" t="str">
        <f>IF(enter_data_here!H97=0,"",UPPER(enter_data_here!H97))</f>
        <v/>
      </c>
      <c r="H97" s="114" t="str">
        <f>IF(enter_data_here!I97=0,"",enter_data_here!I97)</f>
        <v/>
      </c>
      <c r="I97" s="34" t="str">
        <f>IF(enter_data_here!J97=0,"",UPPER(enter_data_here!J97))</f>
        <v/>
      </c>
      <c r="J97" s="34" t="str">
        <f>IF(enter_data_here!L97=0,"",UPPER(enter_data_here!L97))</f>
        <v/>
      </c>
      <c r="K97" s="34" t="str">
        <f>IF(enter_data_here!M97=0,"",UPPER(enter_data_here!M97))</f>
        <v/>
      </c>
      <c r="L97" s="34" t="str">
        <f>IF(enter_data_here!N97=0,"",UPPER(enter_data_here!N97))</f>
        <v/>
      </c>
      <c r="M97" s="34" t="str">
        <f>IF(enter_data_here!S97=0,"",UPPER(enter_data_here!S97))</f>
        <v/>
      </c>
      <c r="N97" s="34" t="str">
        <f>IF(enter_data_here!T97=0,"",UPPER(enter_data_here!T97))</f>
        <v/>
      </c>
      <c r="O97" s="34" t="str">
        <f>IF(enter_data_here!U97=0,"",UPPER(enter_data_here!U97))</f>
        <v/>
      </c>
      <c r="P97" s="34" t="str">
        <f>IF(enter_data_here!V97=0,"",UPPER(enter_data_here!V97))</f>
        <v/>
      </c>
      <c r="Q97" s="34" t="str">
        <f>IF(enter_data_here!W97=0,"",UPPER(enter_data_here!W97))</f>
        <v/>
      </c>
      <c r="R97" s="34" t="str">
        <f>IF(enter_data_here!X97=0,"",UPPER(enter_data_here!X97))</f>
        <v/>
      </c>
      <c r="S97" s="34" t="str">
        <f>IF(enter_data_here!Y97=0,"",UPPER(enter_data_here!Y97))</f>
        <v/>
      </c>
      <c r="T97" s="34" t="str">
        <f>IF(enter_data_here!O97=0,"",UPPER(enter_data_here!O97))</f>
        <v/>
      </c>
      <c r="U97" s="113" t="str">
        <f>IF(enter_data_here!P97=0,"",enter_data_here!P97)</f>
        <v/>
      </c>
      <c r="V97" s="34" t="str">
        <f>IF(enter_data_here!Z97=0,"",enter_data_here!Z97)</f>
        <v/>
      </c>
      <c r="W97" t="str">
        <f>IF(enter_data_here!Q97=0,"",enter_data_here!Q97)</f>
        <v/>
      </c>
      <c r="X97" t="str">
        <f>IF(enter_data_here!R97=0,"",enter_data_here!R97)</f>
        <v/>
      </c>
      <c r="Z97" t="str">
        <f>IF(enter_data_here!O97=0,"",enter_data_here!O97)</f>
        <v/>
      </c>
      <c r="AC97" s="97"/>
    </row>
    <row r="98" spans="1:29" x14ac:dyDescent="0.2">
      <c r="A98" s="34" t="str">
        <f>IF(enter_data_here!A98=0,"",UPPER(enter_data_here!A98))</f>
        <v/>
      </c>
      <c r="B98" s="34" t="str">
        <f>IF(enter_data_here!B98=0,"",UPPER(enter_data_here!B98))</f>
        <v/>
      </c>
      <c r="C98" s="34" t="str">
        <f>IF(enter_data_here!C98=0,"",UPPER(enter_data_here!C98))</f>
        <v/>
      </c>
      <c r="D98" s="34" t="str">
        <f>IF(enter_data_here!D98=0,"",UPPER(enter_data_here!D98))</f>
        <v/>
      </c>
      <c r="E98" s="34" t="str">
        <f>IF(enter_data_here!F98=0,"",UPPER(enter_data_here!F98))</f>
        <v/>
      </c>
      <c r="F98" s="34" t="str">
        <f>IF(enter_data_here!G98=0,"",UPPER(enter_data_here!G98))</f>
        <v/>
      </c>
      <c r="G98" s="34" t="str">
        <f>IF(enter_data_here!H98=0,"",UPPER(enter_data_here!H98))</f>
        <v/>
      </c>
      <c r="H98" s="114" t="str">
        <f>IF(enter_data_here!I98=0,"",enter_data_here!I98)</f>
        <v/>
      </c>
      <c r="I98" s="34" t="str">
        <f>IF(enter_data_here!J98=0,"",UPPER(enter_data_here!J98))</f>
        <v/>
      </c>
      <c r="J98" s="34" t="str">
        <f>IF(enter_data_here!L98=0,"",UPPER(enter_data_here!L98))</f>
        <v/>
      </c>
      <c r="K98" s="34" t="str">
        <f>IF(enter_data_here!M98=0,"",UPPER(enter_data_here!M98))</f>
        <v/>
      </c>
      <c r="L98" s="34" t="str">
        <f>IF(enter_data_here!N98=0,"",UPPER(enter_data_here!N98))</f>
        <v/>
      </c>
      <c r="M98" s="34" t="str">
        <f>IF(enter_data_here!S98=0,"",UPPER(enter_data_here!S98))</f>
        <v/>
      </c>
      <c r="N98" s="34" t="str">
        <f>IF(enter_data_here!T98=0,"",UPPER(enter_data_here!T98))</f>
        <v/>
      </c>
      <c r="O98" s="34" t="str">
        <f>IF(enter_data_here!U98=0,"",UPPER(enter_data_here!U98))</f>
        <v/>
      </c>
      <c r="P98" s="34" t="str">
        <f>IF(enter_data_here!V98=0,"",UPPER(enter_data_here!V98))</f>
        <v/>
      </c>
      <c r="Q98" s="34" t="str">
        <f>IF(enter_data_here!W98=0,"",UPPER(enter_data_here!W98))</f>
        <v/>
      </c>
      <c r="R98" s="34" t="str">
        <f>IF(enter_data_here!X98=0,"",UPPER(enter_data_here!X98))</f>
        <v/>
      </c>
      <c r="S98" s="34" t="str">
        <f>IF(enter_data_here!Y98=0,"",UPPER(enter_data_here!Y98))</f>
        <v/>
      </c>
      <c r="T98" s="34" t="str">
        <f>IF(enter_data_here!O98=0,"",UPPER(enter_data_here!O98))</f>
        <v/>
      </c>
      <c r="U98" s="113" t="str">
        <f>IF(enter_data_here!P98=0,"",enter_data_here!P98)</f>
        <v/>
      </c>
      <c r="V98" s="34" t="str">
        <f>IF(enter_data_here!Z98=0,"",enter_data_here!Z98)</f>
        <v/>
      </c>
      <c r="W98" t="str">
        <f>IF(enter_data_here!Q98=0,"",enter_data_here!Q98)</f>
        <v/>
      </c>
      <c r="X98" t="str">
        <f>IF(enter_data_here!R98=0,"",enter_data_here!R98)</f>
        <v/>
      </c>
      <c r="Z98" t="str">
        <f>IF(enter_data_here!O98=0,"",enter_data_here!O98)</f>
        <v/>
      </c>
      <c r="AC98" s="97"/>
    </row>
    <row r="99" spans="1:29" x14ac:dyDescent="0.2">
      <c r="A99" s="34" t="str">
        <f>IF(enter_data_here!A99=0,"",UPPER(enter_data_here!A99))</f>
        <v/>
      </c>
      <c r="B99" s="34" t="str">
        <f>IF(enter_data_here!B99=0,"",UPPER(enter_data_here!B99))</f>
        <v/>
      </c>
      <c r="C99" s="34" t="str">
        <f>IF(enter_data_here!C99=0,"",UPPER(enter_data_here!C99))</f>
        <v/>
      </c>
      <c r="D99" s="34" t="str">
        <f>IF(enter_data_here!D99=0,"",UPPER(enter_data_here!D99))</f>
        <v/>
      </c>
      <c r="E99" s="34" t="str">
        <f>IF(enter_data_here!F99=0,"",UPPER(enter_data_here!F99))</f>
        <v/>
      </c>
      <c r="F99" s="34" t="str">
        <f>IF(enter_data_here!G99=0,"",UPPER(enter_data_here!G99))</f>
        <v/>
      </c>
      <c r="G99" s="34" t="str">
        <f>IF(enter_data_here!H99=0,"",UPPER(enter_data_here!H99))</f>
        <v/>
      </c>
      <c r="H99" s="114" t="str">
        <f>IF(enter_data_here!I99=0,"",enter_data_here!I99)</f>
        <v/>
      </c>
      <c r="I99" s="34" t="str">
        <f>IF(enter_data_here!J99=0,"",UPPER(enter_data_here!J99))</f>
        <v/>
      </c>
      <c r="J99" s="34" t="str">
        <f>IF(enter_data_here!L99=0,"",UPPER(enter_data_here!L99))</f>
        <v/>
      </c>
      <c r="K99" s="34" t="str">
        <f>IF(enter_data_here!M99=0,"",UPPER(enter_data_here!M99))</f>
        <v/>
      </c>
      <c r="L99" s="34" t="str">
        <f>IF(enter_data_here!N99=0,"",UPPER(enter_data_here!N99))</f>
        <v/>
      </c>
      <c r="M99" s="34" t="str">
        <f>IF(enter_data_here!S99=0,"",UPPER(enter_data_here!S99))</f>
        <v/>
      </c>
      <c r="N99" s="34" t="str">
        <f>IF(enter_data_here!T99=0,"",UPPER(enter_data_here!T99))</f>
        <v/>
      </c>
      <c r="O99" s="34" t="str">
        <f>IF(enter_data_here!U99=0,"",UPPER(enter_data_here!U99))</f>
        <v/>
      </c>
      <c r="P99" s="34" t="str">
        <f>IF(enter_data_here!V99=0,"",UPPER(enter_data_here!V99))</f>
        <v/>
      </c>
      <c r="Q99" s="34" t="str">
        <f>IF(enter_data_here!W99=0,"",UPPER(enter_data_here!W99))</f>
        <v/>
      </c>
      <c r="R99" s="34" t="str">
        <f>IF(enter_data_here!X99=0,"",UPPER(enter_data_here!X99))</f>
        <v/>
      </c>
      <c r="S99" s="34" t="str">
        <f>IF(enter_data_here!Y99=0,"",UPPER(enter_data_here!Y99))</f>
        <v/>
      </c>
      <c r="T99" s="34" t="str">
        <f>IF(enter_data_here!O99=0,"",UPPER(enter_data_here!O99))</f>
        <v/>
      </c>
      <c r="U99" s="113" t="str">
        <f>IF(enter_data_here!P99=0,"",enter_data_here!P99)</f>
        <v/>
      </c>
      <c r="V99" s="34" t="str">
        <f>IF(enter_data_here!Z99=0,"",enter_data_here!Z99)</f>
        <v/>
      </c>
      <c r="W99" t="str">
        <f>IF(enter_data_here!Q99=0,"",enter_data_here!Q99)</f>
        <v/>
      </c>
      <c r="X99" t="str">
        <f>IF(enter_data_here!R99=0,"",enter_data_here!R99)</f>
        <v/>
      </c>
      <c r="Z99" t="str">
        <f>IF(enter_data_here!O99=0,"",enter_data_here!O99)</f>
        <v/>
      </c>
      <c r="AC99" s="97"/>
    </row>
    <row r="100" spans="1:29" x14ac:dyDescent="0.2">
      <c r="A100" s="34" t="str">
        <f>IF(enter_data_here!A100=0,"",UPPER(enter_data_here!A100))</f>
        <v/>
      </c>
      <c r="B100" s="34" t="str">
        <f>IF(enter_data_here!B100=0,"",UPPER(enter_data_here!B100))</f>
        <v/>
      </c>
      <c r="C100" s="34" t="str">
        <f>IF(enter_data_here!C100=0,"",UPPER(enter_data_here!C100))</f>
        <v/>
      </c>
      <c r="D100" s="34" t="str">
        <f>IF(enter_data_here!D100=0,"",UPPER(enter_data_here!D100))</f>
        <v/>
      </c>
      <c r="E100" s="34" t="str">
        <f>IF(enter_data_here!F100=0,"",UPPER(enter_data_here!F100))</f>
        <v/>
      </c>
      <c r="F100" s="34" t="str">
        <f>IF(enter_data_here!G100=0,"",UPPER(enter_data_here!G100))</f>
        <v/>
      </c>
      <c r="G100" s="34" t="str">
        <f>IF(enter_data_here!H100=0,"",UPPER(enter_data_here!H100))</f>
        <v/>
      </c>
      <c r="H100" s="114" t="str">
        <f>IF(enter_data_here!I100=0,"",enter_data_here!I100)</f>
        <v/>
      </c>
      <c r="I100" s="34" t="str">
        <f>IF(enter_data_here!J100=0,"",UPPER(enter_data_here!J100))</f>
        <v/>
      </c>
      <c r="J100" s="34" t="str">
        <f>IF(enter_data_here!L100=0,"",UPPER(enter_data_here!L100))</f>
        <v/>
      </c>
      <c r="K100" s="34" t="str">
        <f>IF(enter_data_here!M100=0,"",UPPER(enter_data_here!M100))</f>
        <v/>
      </c>
      <c r="L100" s="34" t="str">
        <f>IF(enter_data_here!N100=0,"",UPPER(enter_data_here!N100))</f>
        <v/>
      </c>
      <c r="M100" s="34" t="str">
        <f>IF(enter_data_here!S100=0,"",UPPER(enter_data_here!S100))</f>
        <v/>
      </c>
      <c r="N100" s="34" t="str">
        <f>IF(enter_data_here!T100=0,"",UPPER(enter_data_here!T100))</f>
        <v/>
      </c>
      <c r="O100" s="34" t="str">
        <f>IF(enter_data_here!U100=0,"",UPPER(enter_data_here!U100))</f>
        <v/>
      </c>
      <c r="P100" s="34" t="str">
        <f>IF(enter_data_here!V100=0,"",UPPER(enter_data_here!V100))</f>
        <v/>
      </c>
      <c r="Q100" s="34" t="str">
        <f>IF(enter_data_here!W100=0,"",UPPER(enter_data_here!W100))</f>
        <v/>
      </c>
      <c r="R100" s="34" t="str">
        <f>IF(enter_data_here!X100=0,"",UPPER(enter_data_here!X100))</f>
        <v/>
      </c>
      <c r="S100" s="34" t="str">
        <f>IF(enter_data_here!Y100=0,"",UPPER(enter_data_here!Y100))</f>
        <v/>
      </c>
      <c r="T100" s="34" t="str">
        <f>IF(enter_data_here!O100=0,"",UPPER(enter_data_here!O100))</f>
        <v/>
      </c>
      <c r="U100" s="113" t="str">
        <f>IF(enter_data_here!P100=0,"",enter_data_here!P100)</f>
        <v/>
      </c>
      <c r="V100" s="34" t="str">
        <f>IF(enter_data_here!Z100=0,"",enter_data_here!Z100)</f>
        <v/>
      </c>
      <c r="W100" t="str">
        <f>IF(enter_data_here!Q100=0,"",enter_data_here!Q100)</f>
        <v/>
      </c>
      <c r="X100" t="str">
        <f>IF(enter_data_here!R100=0,"",enter_data_here!R100)</f>
        <v/>
      </c>
      <c r="Z100" t="str">
        <f>IF(enter_data_here!O100=0,"",enter_data_here!O100)</f>
        <v/>
      </c>
      <c r="AC100" s="97"/>
    </row>
    <row r="101" spans="1:29" x14ac:dyDescent="0.2">
      <c r="A101" s="34" t="str">
        <f>IF(enter_data_here!A101=0,"",UPPER(enter_data_here!A101))</f>
        <v/>
      </c>
      <c r="B101" s="34" t="str">
        <f>IF(enter_data_here!B101=0,"",UPPER(enter_data_here!B101))</f>
        <v/>
      </c>
      <c r="C101" s="34" t="str">
        <f>IF(enter_data_here!C101=0,"",UPPER(enter_data_here!C101))</f>
        <v/>
      </c>
      <c r="D101" s="34" t="str">
        <f>IF(enter_data_here!D101=0,"",UPPER(enter_data_here!D101))</f>
        <v/>
      </c>
      <c r="E101" s="34" t="str">
        <f>IF(enter_data_here!F101=0,"",UPPER(enter_data_here!F101))</f>
        <v/>
      </c>
      <c r="F101" s="34" t="str">
        <f>IF(enter_data_here!G101=0,"",UPPER(enter_data_here!G101))</f>
        <v/>
      </c>
      <c r="G101" s="34" t="str">
        <f>IF(enter_data_here!H101=0,"",UPPER(enter_data_here!H101))</f>
        <v/>
      </c>
      <c r="H101" s="114" t="str">
        <f>IF(enter_data_here!I101=0,"",enter_data_here!I101)</f>
        <v/>
      </c>
      <c r="I101" s="34" t="str">
        <f>IF(enter_data_here!J101=0,"",UPPER(enter_data_here!J101))</f>
        <v/>
      </c>
      <c r="J101" s="34" t="str">
        <f>IF(enter_data_here!L101=0,"",UPPER(enter_data_here!L101))</f>
        <v/>
      </c>
      <c r="K101" s="34" t="str">
        <f>IF(enter_data_here!M101=0,"",UPPER(enter_data_here!M101))</f>
        <v/>
      </c>
      <c r="L101" s="34" t="str">
        <f>IF(enter_data_here!N101=0,"",UPPER(enter_data_here!N101))</f>
        <v/>
      </c>
      <c r="M101" s="34" t="str">
        <f>IF(enter_data_here!S101=0,"",UPPER(enter_data_here!S101))</f>
        <v/>
      </c>
      <c r="N101" s="34" t="str">
        <f>IF(enter_data_here!T101=0,"",UPPER(enter_data_here!T101))</f>
        <v/>
      </c>
      <c r="O101" s="34" t="str">
        <f>IF(enter_data_here!U101=0,"",UPPER(enter_data_here!U101))</f>
        <v/>
      </c>
      <c r="P101" s="34" t="str">
        <f>IF(enter_data_here!V101=0,"",UPPER(enter_data_here!V101))</f>
        <v/>
      </c>
      <c r="Q101" s="34" t="str">
        <f>IF(enter_data_here!W101=0,"",UPPER(enter_data_here!W101))</f>
        <v/>
      </c>
      <c r="R101" s="34" t="str">
        <f>IF(enter_data_here!X101=0,"",UPPER(enter_data_here!X101))</f>
        <v/>
      </c>
      <c r="S101" s="34" t="str">
        <f>IF(enter_data_here!Y101=0,"",UPPER(enter_data_here!Y101))</f>
        <v/>
      </c>
      <c r="T101" s="34" t="str">
        <f>IF(enter_data_here!O101=0,"",UPPER(enter_data_here!O101))</f>
        <v/>
      </c>
      <c r="U101" s="113" t="str">
        <f>IF(enter_data_here!P101=0,"",enter_data_here!P101)</f>
        <v/>
      </c>
      <c r="V101" s="34" t="str">
        <f>IF(enter_data_here!Z101=0,"",enter_data_here!Z101)</f>
        <v/>
      </c>
      <c r="W101" t="str">
        <f>IF(enter_data_here!Q101=0,"",enter_data_here!Q101)</f>
        <v/>
      </c>
      <c r="X101" t="str">
        <f>IF(enter_data_here!R101=0,"",enter_data_here!R101)</f>
        <v/>
      </c>
      <c r="Z101" t="str">
        <f>IF(enter_data_here!O101=0,"",enter_data_here!O101)</f>
        <v/>
      </c>
      <c r="AC101" s="97"/>
    </row>
    <row r="102" spans="1:29" x14ac:dyDescent="0.2">
      <c r="A102" s="34" t="str">
        <f>IF(enter_data_here!A102=0,"",UPPER(enter_data_here!A102))</f>
        <v/>
      </c>
      <c r="B102" s="34" t="str">
        <f>IF(enter_data_here!B102=0,"",UPPER(enter_data_here!B102))</f>
        <v/>
      </c>
      <c r="C102" s="34" t="str">
        <f>IF(enter_data_here!C102=0,"",UPPER(enter_data_here!C102))</f>
        <v/>
      </c>
      <c r="D102" s="34" t="str">
        <f>IF(enter_data_here!D102=0,"",UPPER(enter_data_here!D102))</f>
        <v/>
      </c>
      <c r="E102" s="34" t="str">
        <f>IF(enter_data_here!F102=0,"",UPPER(enter_data_here!F102))</f>
        <v/>
      </c>
      <c r="F102" s="34" t="str">
        <f>IF(enter_data_here!G102=0,"",UPPER(enter_data_here!G102))</f>
        <v/>
      </c>
      <c r="G102" s="34" t="str">
        <f>IF(enter_data_here!H102=0,"",UPPER(enter_data_here!H102))</f>
        <v/>
      </c>
      <c r="H102" s="114" t="str">
        <f>IF(enter_data_here!I102=0,"",enter_data_here!I102)</f>
        <v/>
      </c>
      <c r="I102" s="34" t="str">
        <f>IF(enter_data_here!J102=0,"",UPPER(enter_data_here!J102))</f>
        <v/>
      </c>
      <c r="J102" s="34" t="str">
        <f>IF(enter_data_here!L102=0,"",UPPER(enter_data_here!L102))</f>
        <v/>
      </c>
      <c r="K102" s="34" t="str">
        <f>IF(enter_data_here!M102=0,"",UPPER(enter_data_here!M102))</f>
        <v/>
      </c>
      <c r="L102" s="34" t="str">
        <f>IF(enter_data_here!N102=0,"",UPPER(enter_data_here!N102))</f>
        <v/>
      </c>
      <c r="M102" s="34" t="str">
        <f>IF(enter_data_here!S102=0,"",UPPER(enter_data_here!S102))</f>
        <v/>
      </c>
      <c r="N102" s="34" t="str">
        <f>IF(enter_data_here!T102=0,"",UPPER(enter_data_here!T102))</f>
        <v/>
      </c>
      <c r="O102" s="34" t="str">
        <f>IF(enter_data_here!U102=0,"",UPPER(enter_data_here!U102))</f>
        <v/>
      </c>
      <c r="P102" s="34" t="str">
        <f>IF(enter_data_here!V102=0,"",UPPER(enter_data_here!V102))</f>
        <v/>
      </c>
      <c r="Q102" s="34" t="str">
        <f>IF(enter_data_here!W102=0,"",UPPER(enter_data_here!W102))</f>
        <v/>
      </c>
      <c r="R102" s="34" t="str">
        <f>IF(enter_data_here!X102=0,"",UPPER(enter_data_here!X102))</f>
        <v/>
      </c>
      <c r="S102" s="34" t="str">
        <f>IF(enter_data_here!Y102=0,"",UPPER(enter_data_here!Y102))</f>
        <v/>
      </c>
      <c r="T102" s="34" t="str">
        <f>IF(enter_data_here!O102=0,"",UPPER(enter_data_here!O102))</f>
        <v/>
      </c>
      <c r="U102" s="113" t="str">
        <f>IF(enter_data_here!P102=0,"",enter_data_here!P102)</f>
        <v/>
      </c>
      <c r="V102" s="34" t="str">
        <f>IF(enter_data_here!Z102=0,"",enter_data_here!Z102)</f>
        <v/>
      </c>
      <c r="W102" t="str">
        <f>IF(enter_data_here!Q102=0,"",enter_data_here!Q102)</f>
        <v/>
      </c>
      <c r="X102" t="str">
        <f>IF(enter_data_here!R102=0,"",enter_data_here!R102)</f>
        <v/>
      </c>
      <c r="Z102" t="str">
        <f>IF(enter_data_here!O102=0,"",enter_data_here!O102)</f>
        <v/>
      </c>
      <c r="AC102" s="97"/>
    </row>
    <row r="103" spans="1:29" x14ac:dyDescent="0.2">
      <c r="A103" s="34" t="str">
        <f>IF(enter_data_here!A103=0,"",UPPER(enter_data_here!A103))</f>
        <v/>
      </c>
      <c r="B103" s="34" t="str">
        <f>IF(enter_data_here!B103=0,"",UPPER(enter_data_here!B103))</f>
        <v/>
      </c>
      <c r="C103" s="34" t="str">
        <f>IF(enter_data_here!C103=0,"",UPPER(enter_data_here!C103))</f>
        <v/>
      </c>
      <c r="D103" s="34" t="str">
        <f>IF(enter_data_here!D103=0,"",UPPER(enter_data_here!D103))</f>
        <v/>
      </c>
      <c r="E103" s="34" t="str">
        <f>IF(enter_data_here!F103=0,"",UPPER(enter_data_here!F103))</f>
        <v/>
      </c>
      <c r="F103" s="34" t="str">
        <f>IF(enter_data_here!G103=0,"",UPPER(enter_data_here!G103))</f>
        <v/>
      </c>
      <c r="G103" s="34" t="str">
        <f>IF(enter_data_here!H103=0,"",UPPER(enter_data_here!H103))</f>
        <v/>
      </c>
      <c r="H103" s="114" t="str">
        <f>IF(enter_data_here!I103=0,"",enter_data_here!I103)</f>
        <v/>
      </c>
      <c r="I103" s="34" t="str">
        <f>IF(enter_data_here!J103=0,"",UPPER(enter_data_here!J103))</f>
        <v/>
      </c>
      <c r="J103" s="34" t="str">
        <f>IF(enter_data_here!L103=0,"",UPPER(enter_data_here!L103))</f>
        <v/>
      </c>
      <c r="K103" s="34" t="str">
        <f>IF(enter_data_here!M103=0,"",UPPER(enter_data_here!M103))</f>
        <v/>
      </c>
      <c r="L103" s="34" t="str">
        <f>IF(enter_data_here!N103=0,"",UPPER(enter_data_here!N103))</f>
        <v/>
      </c>
      <c r="M103" s="34" t="str">
        <f>IF(enter_data_here!S103=0,"",UPPER(enter_data_here!S103))</f>
        <v/>
      </c>
      <c r="N103" s="34" t="str">
        <f>IF(enter_data_here!T103=0,"",UPPER(enter_data_here!T103))</f>
        <v/>
      </c>
      <c r="O103" s="34" t="str">
        <f>IF(enter_data_here!U103=0,"",UPPER(enter_data_here!U103))</f>
        <v/>
      </c>
      <c r="P103" s="34" t="str">
        <f>IF(enter_data_here!V103=0,"",UPPER(enter_data_here!V103))</f>
        <v/>
      </c>
      <c r="Q103" s="34" t="str">
        <f>IF(enter_data_here!W103=0,"",UPPER(enter_data_here!W103))</f>
        <v/>
      </c>
      <c r="R103" s="34" t="str">
        <f>IF(enter_data_here!X103=0,"",UPPER(enter_data_here!X103))</f>
        <v/>
      </c>
      <c r="S103" s="34" t="str">
        <f>IF(enter_data_here!Y103=0,"",UPPER(enter_data_here!Y103))</f>
        <v/>
      </c>
      <c r="T103" s="34" t="str">
        <f>IF(enter_data_here!O103=0,"",UPPER(enter_data_here!O103))</f>
        <v/>
      </c>
      <c r="U103" s="113" t="str">
        <f>IF(enter_data_here!P103=0,"",enter_data_here!P103)</f>
        <v/>
      </c>
      <c r="V103" s="34" t="str">
        <f>IF(enter_data_here!Z103=0,"",enter_data_here!Z103)</f>
        <v/>
      </c>
      <c r="W103" t="str">
        <f>IF(enter_data_here!Q103=0,"",enter_data_here!Q103)</f>
        <v/>
      </c>
      <c r="X103" t="str">
        <f>IF(enter_data_here!R103=0,"",enter_data_here!R103)</f>
        <v/>
      </c>
      <c r="Z103" t="str">
        <f>IF(enter_data_here!O103=0,"",enter_data_here!O103)</f>
        <v/>
      </c>
      <c r="AC103" s="97"/>
    </row>
    <row r="104" spans="1:29" x14ac:dyDescent="0.2">
      <c r="A104" s="34" t="str">
        <f>IF(enter_data_here!A104=0,"",UPPER(enter_data_here!A104))</f>
        <v/>
      </c>
      <c r="B104" s="34" t="str">
        <f>IF(enter_data_here!B104=0,"",UPPER(enter_data_here!B104))</f>
        <v/>
      </c>
      <c r="C104" s="34" t="str">
        <f>IF(enter_data_here!C104=0,"",UPPER(enter_data_here!C104))</f>
        <v/>
      </c>
      <c r="D104" s="34" t="str">
        <f>IF(enter_data_here!D104=0,"",UPPER(enter_data_here!D104))</f>
        <v/>
      </c>
      <c r="E104" s="34" t="str">
        <f>IF(enter_data_here!F104=0,"",UPPER(enter_data_here!F104))</f>
        <v/>
      </c>
      <c r="F104" s="34" t="str">
        <f>IF(enter_data_here!G104=0,"",UPPER(enter_data_here!G104))</f>
        <v/>
      </c>
      <c r="G104" s="34" t="str">
        <f>IF(enter_data_here!H104=0,"",UPPER(enter_data_here!H104))</f>
        <v/>
      </c>
      <c r="H104" s="114" t="str">
        <f>IF(enter_data_here!I104=0,"",enter_data_here!I104)</f>
        <v/>
      </c>
      <c r="I104" s="34" t="str">
        <f>IF(enter_data_here!J104=0,"",UPPER(enter_data_here!J104))</f>
        <v/>
      </c>
      <c r="J104" s="34" t="str">
        <f>IF(enter_data_here!L104=0,"",UPPER(enter_data_here!L104))</f>
        <v/>
      </c>
      <c r="K104" s="34" t="str">
        <f>IF(enter_data_here!M104=0,"",UPPER(enter_data_here!M104))</f>
        <v/>
      </c>
      <c r="L104" s="34" t="str">
        <f>IF(enter_data_here!N104=0,"",UPPER(enter_data_here!N104))</f>
        <v/>
      </c>
      <c r="M104" s="34" t="str">
        <f>IF(enter_data_here!S104=0,"",UPPER(enter_data_here!S104))</f>
        <v/>
      </c>
      <c r="N104" s="34" t="str">
        <f>IF(enter_data_here!T104=0,"",UPPER(enter_data_here!T104))</f>
        <v/>
      </c>
      <c r="O104" s="34" t="str">
        <f>IF(enter_data_here!U104=0,"",UPPER(enter_data_here!U104))</f>
        <v/>
      </c>
      <c r="P104" s="34" t="str">
        <f>IF(enter_data_here!V104=0,"",UPPER(enter_data_here!V104))</f>
        <v/>
      </c>
      <c r="Q104" s="34" t="str">
        <f>IF(enter_data_here!W104=0,"",UPPER(enter_data_here!W104))</f>
        <v/>
      </c>
      <c r="R104" s="34" t="str">
        <f>IF(enter_data_here!X104=0,"",UPPER(enter_data_here!X104))</f>
        <v/>
      </c>
      <c r="S104" s="34" t="str">
        <f>IF(enter_data_here!Y104=0,"",UPPER(enter_data_here!Y104))</f>
        <v/>
      </c>
      <c r="T104" s="34" t="str">
        <f>IF(enter_data_here!O104=0,"",UPPER(enter_data_here!O104))</f>
        <v/>
      </c>
      <c r="U104" s="113" t="str">
        <f>IF(enter_data_here!P104=0,"",enter_data_here!P104)</f>
        <v/>
      </c>
      <c r="V104" s="34" t="str">
        <f>IF(enter_data_here!Z104=0,"",enter_data_here!Z104)</f>
        <v/>
      </c>
      <c r="W104" t="str">
        <f>IF(enter_data_here!Q104=0,"",enter_data_here!Q104)</f>
        <v/>
      </c>
      <c r="X104" t="str">
        <f>IF(enter_data_here!R104=0,"",enter_data_here!R104)</f>
        <v/>
      </c>
      <c r="Z104" t="str">
        <f>IF(enter_data_here!O104=0,"",enter_data_here!O104)</f>
        <v/>
      </c>
      <c r="AC104" s="97"/>
    </row>
    <row r="105" spans="1:29" x14ac:dyDescent="0.2">
      <c r="A105" s="34" t="str">
        <f>IF(enter_data_here!A105=0,"",UPPER(enter_data_here!A105))</f>
        <v/>
      </c>
      <c r="B105" s="34" t="str">
        <f>IF(enter_data_here!B105=0,"",UPPER(enter_data_here!B105))</f>
        <v/>
      </c>
      <c r="C105" s="34" t="str">
        <f>IF(enter_data_here!C105=0,"",UPPER(enter_data_here!C105))</f>
        <v/>
      </c>
      <c r="D105" s="34" t="str">
        <f>IF(enter_data_here!D105=0,"",UPPER(enter_data_here!D105))</f>
        <v/>
      </c>
      <c r="E105" s="34" t="str">
        <f>IF(enter_data_here!F105=0,"",UPPER(enter_data_here!F105))</f>
        <v/>
      </c>
      <c r="F105" s="34" t="str">
        <f>IF(enter_data_here!G105=0,"",UPPER(enter_data_here!G105))</f>
        <v/>
      </c>
      <c r="G105" s="34" t="str">
        <f>IF(enter_data_here!H105=0,"",UPPER(enter_data_here!H105))</f>
        <v/>
      </c>
      <c r="H105" s="114" t="str">
        <f>IF(enter_data_here!I105=0,"",enter_data_here!I105)</f>
        <v/>
      </c>
      <c r="I105" s="34" t="str">
        <f>IF(enter_data_here!J105=0,"",UPPER(enter_data_here!J105))</f>
        <v/>
      </c>
      <c r="J105" s="34" t="str">
        <f>IF(enter_data_here!L105=0,"",UPPER(enter_data_here!L105))</f>
        <v/>
      </c>
      <c r="K105" s="34" t="str">
        <f>IF(enter_data_here!M105=0,"",UPPER(enter_data_here!M105))</f>
        <v/>
      </c>
      <c r="L105" s="34" t="str">
        <f>IF(enter_data_here!N105=0,"",UPPER(enter_data_here!N105))</f>
        <v/>
      </c>
      <c r="M105" s="34" t="str">
        <f>IF(enter_data_here!S105=0,"",UPPER(enter_data_here!S105))</f>
        <v/>
      </c>
      <c r="N105" s="34" t="str">
        <f>IF(enter_data_here!T105=0,"",UPPER(enter_data_here!T105))</f>
        <v/>
      </c>
      <c r="O105" s="34" t="str">
        <f>IF(enter_data_here!U105=0,"",UPPER(enter_data_here!U105))</f>
        <v/>
      </c>
      <c r="P105" s="34" t="str">
        <f>IF(enter_data_here!V105=0,"",UPPER(enter_data_here!V105))</f>
        <v/>
      </c>
      <c r="Q105" s="34" t="str">
        <f>IF(enter_data_here!W105=0,"",UPPER(enter_data_here!W105))</f>
        <v/>
      </c>
      <c r="R105" s="34" t="str">
        <f>IF(enter_data_here!X105=0,"",UPPER(enter_data_here!X105))</f>
        <v/>
      </c>
      <c r="S105" s="34" t="str">
        <f>IF(enter_data_here!Y105=0,"",UPPER(enter_data_here!Y105))</f>
        <v/>
      </c>
      <c r="T105" s="34" t="str">
        <f>IF(enter_data_here!O105=0,"",UPPER(enter_data_here!O105))</f>
        <v/>
      </c>
      <c r="U105" s="113" t="str">
        <f>IF(enter_data_here!P105=0,"",enter_data_here!P105)</f>
        <v/>
      </c>
      <c r="V105" s="34" t="str">
        <f>IF(enter_data_here!Z105=0,"",enter_data_here!Z105)</f>
        <v/>
      </c>
      <c r="W105" t="str">
        <f>IF(enter_data_here!Q105=0,"",enter_data_here!Q105)</f>
        <v/>
      </c>
      <c r="X105" t="str">
        <f>IF(enter_data_here!R105=0,"",enter_data_here!R105)</f>
        <v/>
      </c>
      <c r="Z105" t="str">
        <f>IF(enter_data_here!O105=0,"",enter_data_here!O105)</f>
        <v/>
      </c>
      <c r="AC105" s="97"/>
    </row>
    <row r="106" spans="1:29" x14ac:dyDescent="0.2">
      <c r="A106" s="34" t="str">
        <f>IF(enter_data_here!A106=0,"",UPPER(enter_data_here!A106))</f>
        <v/>
      </c>
      <c r="B106" s="34" t="str">
        <f>IF(enter_data_here!B106=0,"",UPPER(enter_data_here!B106))</f>
        <v/>
      </c>
      <c r="C106" s="34" t="str">
        <f>IF(enter_data_here!C106=0,"",UPPER(enter_data_here!C106))</f>
        <v/>
      </c>
      <c r="D106" s="34" t="str">
        <f>IF(enter_data_here!D106=0,"",UPPER(enter_data_here!D106))</f>
        <v/>
      </c>
      <c r="E106" s="34" t="str">
        <f>IF(enter_data_here!F106=0,"",UPPER(enter_data_here!F106))</f>
        <v/>
      </c>
      <c r="F106" s="34" t="str">
        <f>IF(enter_data_here!G106=0,"",UPPER(enter_data_here!G106))</f>
        <v/>
      </c>
      <c r="G106" s="34" t="str">
        <f>IF(enter_data_here!H106=0,"",UPPER(enter_data_here!H106))</f>
        <v/>
      </c>
      <c r="H106" s="114" t="str">
        <f>IF(enter_data_here!I106=0,"",enter_data_here!I106)</f>
        <v/>
      </c>
      <c r="I106" s="34" t="str">
        <f>IF(enter_data_here!J106=0,"",UPPER(enter_data_here!J106))</f>
        <v/>
      </c>
      <c r="J106" s="34" t="str">
        <f>IF(enter_data_here!L106=0,"",UPPER(enter_data_here!L106))</f>
        <v/>
      </c>
      <c r="K106" s="34" t="str">
        <f>IF(enter_data_here!M106=0,"",UPPER(enter_data_here!M106))</f>
        <v/>
      </c>
      <c r="L106" s="34" t="str">
        <f>IF(enter_data_here!N106=0,"",UPPER(enter_data_here!N106))</f>
        <v/>
      </c>
      <c r="M106" s="34" t="str">
        <f>IF(enter_data_here!S106=0,"",UPPER(enter_data_here!S106))</f>
        <v/>
      </c>
      <c r="N106" s="34" t="str">
        <f>IF(enter_data_here!T106=0,"",UPPER(enter_data_here!T106))</f>
        <v/>
      </c>
      <c r="O106" s="34" t="str">
        <f>IF(enter_data_here!U106=0,"",UPPER(enter_data_here!U106))</f>
        <v/>
      </c>
      <c r="P106" s="34" t="str">
        <f>IF(enter_data_here!V106=0,"",UPPER(enter_data_here!V106))</f>
        <v/>
      </c>
      <c r="Q106" s="34" t="str">
        <f>IF(enter_data_here!W106=0,"",UPPER(enter_data_here!W106))</f>
        <v/>
      </c>
      <c r="R106" s="34" t="str">
        <f>IF(enter_data_here!X106=0,"",UPPER(enter_data_here!X106))</f>
        <v/>
      </c>
      <c r="S106" s="34" t="str">
        <f>IF(enter_data_here!Y106=0,"",UPPER(enter_data_here!Y106))</f>
        <v/>
      </c>
      <c r="T106" s="34" t="str">
        <f>IF(enter_data_here!O106=0,"",UPPER(enter_data_here!O106))</f>
        <v/>
      </c>
      <c r="U106" s="113" t="str">
        <f>IF(enter_data_here!P106=0,"",enter_data_here!P106)</f>
        <v/>
      </c>
      <c r="V106" s="34" t="str">
        <f>IF(enter_data_here!Z106=0,"",enter_data_here!Z106)</f>
        <v/>
      </c>
      <c r="W106" t="str">
        <f>IF(enter_data_here!Q106=0,"",enter_data_here!Q106)</f>
        <v/>
      </c>
      <c r="X106" t="str">
        <f>IF(enter_data_here!R106=0,"",enter_data_here!R106)</f>
        <v/>
      </c>
      <c r="Z106" t="str">
        <f>IF(enter_data_here!O106=0,"",enter_data_here!O106)</f>
        <v/>
      </c>
      <c r="AC106" s="97"/>
    </row>
    <row r="107" spans="1:29" x14ac:dyDescent="0.2">
      <c r="A107" s="34" t="str">
        <f>IF(enter_data_here!A107=0,"",UPPER(enter_data_here!A107))</f>
        <v/>
      </c>
      <c r="B107" s="34" t="str">
        <f>IF(enter_data_here!B107=0,"",UPPER(enter_data_here!B107))</f>
        <v/>
      </c>
      <c r="C107" s="34" t="str">
        <f>IF(enter_data_here!C107=0,"",UPPER(enter_data_here!C107))</f>
        <v/>
      </c>
      <c r="D107" s="34" t="str">
        <f>IF(enter_data_here!D107=0,"",UPPER(enter_data_here!D107))</f>
        <v/>
      </c>
      <c r="E107" s="34" t="str">
        <f>IF(enter_data_here!F107=0,"",UPPER(enter_data_here!F107))</f>
        <v/>
      </c>
      <c r="F107" s="34" t="str">
        <f>IF(enter_data_here!G107=0,"",UPPER(enter_data_here!G107))</f>
        <v/>
      </c>
      <c r="G107" s="34" t="str">
        <f>IF(enter_data_here!H107=0,"",UPPER(enter_data_here!H107))</f>
        <v/>
      </c>
      <c r="H107" s="114" t="str">
        <f>IF(enter_data_here!I107=0,"",enter_data_here!I107)</f>
        <v/>
      </c>
      <c r="I107" s="34" t="str">
        <f>IF(enter_data_here!J107=0,"",UPPER(enter_data_here!J107))</f>
        <v/>
      </c>
      <c r="J107" s="34" t="str">
        <f>IF(enter_data_here!L107=0,"",UPPER(enter_data_here!L107))</f>
        <v/>
      </c>
      <c r="K107" s="34" t="str">
        <f>IF(enter_data_here!M107=0,"",UPPER(enter_data_here!M107))</f>
        <v/>
      </c>
      <c r="L107" s="34" t="str">
        <f>IF(enter_data_here!N107=0,"",UPPER(enter_data_here!N107))</f>
        <v/>
      </c>
      <c r="M107" s="34" t="str">
        <f>IF(enter_data_here!S107=0,"",UPPER(enter_data_here!S107))</f>
        <v/>
      </c>
      <c r="N107" s="34" t="str">
        <f>IF(enter_data_here!T107=0,"",UPPER(enter_data_here!T107))</f>
        <v/>
      </c>
      <c r="O107" s="34" t="str">
        <f>IF(enter_data_here!U107=0,"",UPPER(enter_data_here!U107))</f>
        <v/>
      </c>
      <c r="P107" s="34" t="str">
        <f>IF(enter_data_here!V107=0,"",UPPER(enter_data_here!V107))</f>
        <v/>
      </c>
      <c r="Q107" s="34" t="str">
        <f>IF(enter_data_here!W107=0,"",UPPER(enter_data_here!W107))</f>
        <v/>
      </c>
      <c r="R107" s="34" t="str">
        <f>IF(enter_data_here!X107=0,"",UPPER(enter_data_here!X107))</f>
        <v/>
      </c>
      <c r="S107" s="34" t="str">
        <f>IF(enter_data_here!Y107=0,"",UPPER(enter_data_here!Y107))</f>
        <v/>
      </c>
      <c r="T107" s="34" t="str">
        <f>IF(enter_data_here!O107=0,"",UPPER(enter_data_here!O107))</f>
        <v/>
      </c>
      <c r="U107" s="113" t="str">
        <f>IF(enter_data_here!P107=0,"",enter_data_here!P107)</f>
        <v/>
      </c>
      <c r="V107" s="34" t="str">
        <f>IF(enter_data_here!Z107=0,"",enter_data_here!Z107)</f>
        <v/>
      </c>
      <c r="W107" t="str">
        <f>IF(enter_data_here!Q107=0,"",enter_data_here!Q107)</f>
        <v/>
      </c>
      <c r="X107" t="str">
        <f>IF(enter_data_here!R107=0,"",enter_data_here!R107)</f>
        <v/>
      </c>
      <c r="Z107" t="str">
        <f>IF(enter_data_here!O107=0,"",enter_data_here!O107)</f>
        <v/>
      </c>
      <c r="AC107" s="97"/>
    </row>
    <row r="108" spans="1:29" x14ac:dyDescent="0.2">
      <c r="A108" s="34" t="str">
        <f>IF(enter_data_here!A108=0,"",UPPER(enter_data_here!A108))</f>
        <v/>
      </c>
      <c r="B108" s="34" t="str">
        <f>IF(enter_data_here!B108=0,"",UPPER(enter_data_here!B108))</f>
        <v/>
      </c>
      <c r="C108" s="34" t="str">
        <f>IF(enter_data_here!C108=0,"",UPPER(enter_data_here!C108))</f>
        <v/>
      </c>
      <c r="D108" s="34" t="str">
        <f>IF(enter_data_here!D108=0,"",UPPER(enter_data_here!D108))</f>
        <v/>
      </c>
      <c r="E108" s="34" t="str">
        <f>IF(enter_data_here!F108=0,"",UPPER(enter_data_here!F108))</f>
        <v/>
      </c>
      <c r="F108" s="34" t="str">
        <f>IF(enter_data_here!G108=0,"",UPPER(enter_data_here!G108))</f>
        <v/>
      </c>
      <c r="G108" s="34" t="str">
        <f>IF(enter_data_here!H108=0,"",UPPER(enter_data_here!H108))</f>
        <v/>
      </c>
      <c r="H108" s="114" t="str">
        <f>IF(enter_data_here!I108=0,"",enter_data_here!I108)</f>
        <v/>
      </c>
      <c r="I108" s="34" t="str">
        <f>IF(enter_data_here!J108=0,"",UPPER(enter_data_here!J108))</f>
        <v/>
      </c>
      <c r="J108" s="34" t="str">
        <f>IF(enter_data_here!L108=0,"",UPPER(enter_data_here!L108))</f>
        <v/>
      </c>
      <c r="K108" s="34" t="str">
        <f>IF(enter_data_here!M108=0,"",UPPER(enter_data_here!M108))</f>
        <v/>
      </c>
      <c r="L108" s="34" t="str">
        <f>IF(enter_data_here!N108=0,"",UPPER(enter_data_here!N108))</f>
        <v/>
      </c>
      <c r="M108" s="34" t="str">
        <f>IF(enter_data_here!S108=0,"",UPPER(enter_data_here!S108))</f>
        <v/>
      </c>
      <c r="N108" s="34" t="str">
        <f>IF(enter_data_here!T108=0,"",UPPER(enter_data_here!T108))</f>
        <v/>
      </c>
      <c r="O108" s="34" t="str">
        <f>IF(enter_data_here!U108=0,"",UPPER(enter_data_here!U108))</f>
        <v/>
      </c>
      <c r="P108" s="34" t="str">
        <f>IF(enter_data_here!V108=0,"",UPPER(enter_data_here!V108))</f>
        <v/>
      </c>
      <c r="Q108" s="34" t="str">
        <f>IF(enter_data_here!W108=0,"",UPPER(enter_data_here!W108))</f>
        <v/>
      </c>
      <c r="R108" s="34" t="str">
        <f>IF(enter_data_here!X108=0,"",UPPER(enter_data_here!X108))</f>
        <v/>
      </c>
      <c r="S108" s="34" t="str">
        <f>IF(enter_data_here!Y108=0,"",UPPER(enter_data_here!Y108))</f>
        <v/>
      </c>
      <c r="T108" s="34" t="str">
        <f>IF(enter_data_here!O108=0,"",UPPER(enter_data_here!O108))</f>
        <v/>
      </c>
      <c r="U108" s="113" t="str">
        <f>IF(enter_data_here!P108=0,"",enter_data_here!P108)</f>
        <v/>
      </c>
      <c r="V108" s="34" t="str">
        <f>IF(enter_data_here!Z108=0,"",enter_data_here!Z108)</f>
        <v/>
      </c>
      <c r="W108" t="str">
        <f>IF(enter_data_here!Q108=0,"",enter_data_here!Q108)</f>
        <v/>
      </c>
      <c r="X108" t="str">
        <f>IF(enter_data_here!R108=0,"",enter_data_here!R108)</f>
        <v/>
      </c>
      <c r="Z108" t="str">
        <f>IF(enter_data_here!O108=0,"",enter_data_here!O108)</f>
        <v/>
      </c>
      <c r="AC108" s="97"/>
    </row>
    <row r="109" spans="1:29" x14ac:dyDescent="0.2">
      <c r="A109" s="34" t="str">
        <f>IF(enter_data_here!A109=0,"",UPPER(enter_data_here!A109))</f>
        <v/>
      </c>
      <c r="B109" s="34" t="str">
        <f>IF(enter_data_here!B109=0,"",UPPER(enter_data_here!B109))</f>
        <v/>
      </c>
      <c r="C109" s="34" t="str">
        <f>IF(enter_data_here!C109=0,"",UPPER(enter_data_here!C109))</f>
        <v/>
      </c>
      <c r="D109" s="34" t="str">
        <f>IF(enter_data_here!D109=0,"",UPPER(enter_data_here!D109))</f>
        <v/>
      </c>
      <c r="E109" s="34" t="str">
        <f>IF(enter_data_here!F109=0,"",UPPER(enter_data_here!F109))</f>
        <v/>
      </c>
      <c r="F109" s="34" t="str">
        <f>IF(enter_data_here!G109=0,"",UPPER(enter_data_here!G109))</f>
        <v/>
      </c>
      <c r="G109" s="34" t="str">
        <f>IF(enter_data_here!H109=0,"",UPPER(enter_data_here!H109))</f>
        <v/>
      </c>
      <c r="H109" s="114" t="str">
        <f>IF(enter_data_here!I109=0,"",enter_data_here!I109)</f>
        <v/>
      </c>
      <c r="I109" s="34" t="str">
        <f>IF(enter_data_here!J109=0,"",UPPER(enter_data_here!J109))</f>
        <v/>
      </c>
      <c r="J109" s="34" t="str">
        <f>IF(enter_data_here!L109=0,"",UPPER(enter_data_here!L109))</f>
        <v/>
      </c>
      <c r="K109" s="34" t="str">
        <f>IF(enter_data_here!M109=0,"",UPPER(enter_data_here!M109))</f>
        <v/>
      </c>
      <c r="L109" s="34" t="str">
        <f>IF(enter_data_here!N109=0,"",UPPER(enter_data_here!N109))</f>
        <v/>
      </c>
      <c r="M109" s="34" t="str">
        <f>IF(enter_data_here!S109=0,"",UPPER(enter_data_here!S109))</f>
        <v/>
      </c>
      <c r="N109" s="34" t="str">
        <f>IF(enter_data_here!T109=0,"",UPPER(enter_data_here!T109))</f>
        <v/>
      </c>
      <c r="O109" s="34" t="str">
        <f>IF(enter_data_here!U109=0,"",UPPER(enter_data_here!U109))</f>
        <v/>
      </c>
      <c r="P109" s="34" t="str">
        <f>IF(enter_data_here!V109=0,"",UPPER(enter_data_here!V109))</f>
        <v/>
      </c>
      <c r="Q109" s="34" t="str">
        <f>IF(enter_data_here!W109=0,"",UPPER(enter_data_here!W109))</f>
        <v/>
      </c>
      <c r="R109" s="34" t="str">
        <f>IF(enter_data_here!X109=0,"",UPPER(enter_data_here!X109))</f>
        <v/>
      </c>
      <c r="S109" s="34" t="str">
        <f>IF(enter_data_here!Y109=0,"",UPPER(enter_data_here!Y109))</f>
        <v/>
      </c>
      <c r="T109" s="34" t="str">
        <f>IF(enter_data_here!O109=0,"",UPPER(enter_data_here!O109))</f>
        <v/>
      </c>
      <c r="U109" s="113" t="str">
        <f>IF(enter_data_here!P109=0,"",enter_data_here!P109)</f>
        <v/>
      </c>
      <c r="V109" s="34" t="str">
        <f>IF(enter_data_here!Z109=0,"",enter_data_here!Z109)</f>
        <v/>
      </c>
      <c r="W109" t="str">
        <f>IF(enter_data_here!Q109=0,"",enter_data_here!Q109)</f>
        <v/>
      </c>
      <c r="X109" t="str">
        <f>IF(enter_data_here!R109=0,"",enter_data_here!R109)</f>
        <v/>
      </c>
      <c r="Z109" t="str">
        <f>IF(enter_data_here!O109=0,"",enter_data_here!O109)</f>
        <v/>
      </c>
      <c r="AC109" s="97"/>
    </row>
    <row r="110" spans="1:29" x14ac:dyDescent="0.2">
      <c r="A110" s="34" t="str">
        <f>IF(enter_data_here!A110=0,"",UPPER(enter_data_here!A110))</f>
        <v/>
      </c>
      <c r="B110" s="34" t="str">
        <f>IF(enter_data_here!B110=0,"",UPPER(enter_data_here!B110))</f>
        <v/>
      </c>
      <c r="C110" s="34" t="str">
        <f>IF(enter_data_here!C110=0,"",UPPER(enter_data_here!C110))</f>
        <v/>
      </c>
      <c r="D110" s="34" t="str">
        <f>IF(enter_data_here!D110=0,"",UPPER(enter_data_here!D110))</f>
        <v/>
      </c>
      <c r="E110" s="34" t="str">
        <f>IF(enter_data_here!F110=0,"",UPPER(enter_data_here!F110))</f>
        <v/>
      </c>
      <c r="F110" s="34" t="str">
        <f>IF(enter_data_here!G110=0,"",UPPER(enter_data_here!G110))</f>
        <v/>
      </c>
      <c r="G110" s="34" t="str">
        <f>IF(enter_data_here!H110=0,"",UPPER(enter_data_here!H110))</f>
        <v/>
      </c>
      <c r="H110" s="114" t="str">
        <f>IF(enter_data_here!I110=0,"",enter_data_here!I110)</f>
        <v/>
      </c>
      <c r="I110" s="34" t="str">
        <f>IF(enter_data_here!J110=0,"",UPPER(enter_data_here!J110))</f>
        <v/>
      </c>
      <c r="J110" s="34" t="str">
        <f>IF(enter_data_here!L110=0,"",UPPER(enter_data_here!L110))</f>
        <v/>
      </c>
      <c r="K110" s="34" t="str">
        <f>IF(enter_data_here!M110=0,"",UPPER(enter_data_here!M110))</f>
        <v/>
      </c>
      <c r="L110" s="34" t="str">
        <f>IF(enter_data_here!N110=0,"",UPPER(enter_data_here!N110))</f>
        <v/>
      </c>
      <c r="M110" s="34" t="str">
        <f>IF(enter_data_here!S110=0,"",UPPER(enter_data_here!S110))</f>
        <v/>
      </c>
      <c r="N110" s="34" t="str">
        <f>IF(enter_data_here!T110=0,"",UPPER(enter_data_here!T110))</f>
        <v/>
      </c>
      <c r="O110" s="34" t="str">
        <f>IF(enter_data_here!U110=0,"",UPPER(enter_data_here!U110))</f>
        <v/>
      </c>
      <c r="P110" s="34" t="str">
        <f>IF(enter_data_here!V110=0,"",UPPER(enter_data_here!V110))</f>
        <v/>
      </c>
      <c r="Q110" s="34" t="str">
        <f>IF(enter_data_here!W110=0,"",UPPER(enter_data_here!W110))</f>
        <v/>
      </c>
      <c r="R110" s="34" t="str">
        <f>IF(enter_data_here!X110=0,"",UPPER(enter_data_here!X110))</f>
        <v/>
      </c>
      <c r="S110" s="34" t="str">
        <f>IF(enter_data_here!Y110=0,"",UPPER(enter_data_here!Y110))</f>
        <v/>
      </c>
      <c r="T110" s="34" t="str">
        <f>IF(enter_data_here!O110=0,"",UPPER(enter_data_here!O110))</f>
        <v/>
      </c>
      <c r="U110" s="113" t="str">
        <f>IF(enter_data_here!P110=0,"",enter_data_here!P110)</f>
        <v/>
      </c>
      <c r="V110" s="34" t="str">
        <f>IF(enter_data_here!Z110=0,"",enter_data_here!Z110)</f>
        <v/>
      </c>
      <c r="W110" t="str">
        <f>IF(enter_data_here!Q110=0,"",enter_data_here!Q110)</f>
        <v/>
      </c>
      <c r="X110" t="str">
        <f>IF(enter_data_here!R110=0,"",enter_data_here!R110)</f>
        <v/>
      </c>
      <c r="Z110" t="str">
        <f>IF(enter_data_here!O110=0,"",enter_data_here!O110)</f>
        <v/>
      </c>
      <c r="AC110" s="97"/>
    </row>
    <row r="111" spans="1:29" x14ac:dyDescent="0.2">
      <c r="A111" s="34" t="str">
        <f>IF(enter_data_here!A111=0,"",UPPER(enter_data_here!A111))</f>
        <v/>
      </c>
      <c r="B111" s="34" t="str">
        <f>IF(enter_data_here!B111=0,"",UPPER(enter_data_here!B111))</f>
        <v/>
      </c>
      <c r="C111" s="34" t="str">
        <f>IF(enter_data_here!C111=0,"",UPPER(enter_data_here!C111))</f>
        <v/>
      </c>
      <c r="D111" s="34" t="str">
        <f>IF(enter_data_here!D111=0,"",UPPER(enter_data_here!D111))</f>
        <v/>
      </c>
      <c r="E111" s="34" t="str">
        <f>IF(enter_data_here!F111=0,"",UPPER(enter_data_here!F111))</f>
        <v/>
      </c>
      <c r="F111" s="34" t="str">
        <f>IF(enter_data_here!G111=0,"",UPPER(enter_data_here!G111))</f>
        <v/>
      </c>
      <c r="G111" s="34" t="str">
        <f>IF(enter_data_here!H111=0,"",UPPER(enter_data_here!H111))</f>
        <v/>
      </c>
      <c r="H111" s="114" t="str">
        <f>IF(enter_data_here!I111=0,"",enter_data_here!I111)</f>
        <v/>
      </c>
      <c r="I111" s="34" t="str">
        <f>IF(enter_data_here!J111=0,"",UPPER(enter_data_here!J111))</f>
        <v/>
      </c>
      <c r="J111" s="34" t="str">
        <f>IF(enter_data_here!L111=0,"",UPPER(enter_data_here!L111))</f>
        <v/>
      </c>
      <c r="K111" s="34" t="str">
        <f>IF(enter_data_here!M111=0,"",UPPER(enter_data_here!M111))</f>
        <v/>
      </c>
      <c r="L111" s="34" t="str">
        <f>IF(enter_data_here!N111=0,"",UPPER(enter_data_here!N111))</f>
        <v/>
      </c>
      <c r="M111" s="34" t="str">
        <f>IF(enter_data_here!S111=0,"",UPPER(enter_data_here!S111))</f>
        <v/>
      </c>
      <c r="N111" s="34" t="str">
        <f>IF(enter_data_here!T111=0,"",UPPER(enter_data_here!T111))</f>
        <v/>
      </c>
      <c r="O111" s="34" t="str">
        <f>IF(enter_data_here!U111=0,"",UPPER(enter_data_here!U111))</f>
        <v/>
      </c>
      <c r="P111" s="34" t="str">
        <f>IF(enter_data_here!V111=0,"",UPPER(enter_data_here!V111))</f>
        <v/>
      </c>
      <c r="Q111" s="34" t="str">
        <f>IF(enter_data_here!W111=0,"",UPPER(enter_data_here!W111))</f>
        <v/>
      </c>
      <c r="R111" s="34" t="str">
        <f>IF(enter_data_here!X111=0,"",UPPER(enter_data_here!X111))</f>
        <v/>
      </c>
      <c r="S111" s="34" t="str">
        <f>IF(enter_data_here!Y111=0,"",UPPER(enter_data_here!Y111))</f>
        <v/>
      </c>
      <c r="T111" s="34" t="str">
        <f>IF(enter_data_here!O111=0,"",UPPER(enter_data_here!O111))</f>
        <v/>
      </c>
      <c r="U111" s="113" t="str">
        <f>IF(enter_data_here!P111=0,"",enter_data_here!P111)</f>
        <v/>
      </c>
      <c r="V111" s="34" t="str">
        <f>IF(enter_data_here!Z111=0,"",enter_data_here!Z111)</f>
        <v/>
      </c>
      <c r="W111" t="str">
        <f>IF(enter_data_here!Q111=0,"",enter_data_here!Q111)</f>
        <v/>
      </c>
      <c r="X111" t="str">
        <f>IF(enter_data_here!R111=0,"",enter_data_here!R111)</f>
        <v/>
      </c>
      <c r="Z111" t="str">
        <f>IF(enter_data_here!O111=0,"",enter_data_here!O111)</f>
        <v/>
      </c>
      <c r="AC111" s="97"/>
    </row>
    <row r="112" spans="1:29" x14ac:dyDescent="0.2">
      <c r="A112" s="34" t="str">
        <f>IF(enter_data_here!A112=0,"",UPPER(enter_data_here!A112))</f>
        <v/>
      </c>
      <c r="B112" s="34" t="str">
        <f>IF(enter_data_here!B112=0,"",UPPER(enter_data_here!B112))</f>
        <v/>
      </c>
      <c r="C112" s="34" t="str">
        <f>IF(enter_data_here!C112=0,"",UPPER(enter_data_here!C112))</f>
        <v/>
      </c>
      <c r="D112" s="34" t="str">
        <f>IF(enter_data_here!D112=0,"",UPPER(enter_data_here!D112))</f>
        <v/>
      </c>
      <c r="E112" s="34" t="str">
        <f>IF(enter_data_here!F112=0,"",UPPER(enter_data_here!F112))</f>
        <v/>
      </c>
      <c r="F112" s="34" t="str">
        <f>IF(enter_data_here!G112=0,"",UPPER(enter_data_here!G112))</f>
        <v/>
      </c>
      <c r="G112" s="34" t="str">
        <f>IF(enter_data_here!H112=0,"",UPPER(enter_data_here!H112))</f>
        <v/>
      </c>
      <c r="H112" s="114" t="str">
        <f>IF(enter_data_here!I112=0,"",enter_data_here!I112)</f>
        <v/>
      </c>
      <c r="I112" s="34" t="str">
        <f>IF(enter_data_here!J112=0,"",UPPER(enter_data_here!J112))</f>
        <v/>
      </c>
      <c r="J112" s="34" t="str">
        <f>IF(enter_data_here!L112=0,"",UPPER(enter_data_here!L112))</f>
        <v/>
      </c>
      <c r="K112" s="34" t="str">
        <f>IF(enter_data_here!M112=0,"",UPPER(enter_data_here!M112))</f>
        <v/>
      </c>
      <c r="L112" s="34" t="str">
        <f>IF(enter_data_here!N112=0,"",UPPER(enter_data_here!N112))</f>
        <v/>
      </c>
      <c r="M112" s="34" t="str">
        <f>IF(enter_data_here!S112=0,"",UPPER(enter_data_here!S112))</f>
        <v/>
      </c>
      <c r="N112" s="34" t="str">
        <f>IF(enter_data_here!T112=0,"",UPPER(enter_data_here!T112))</f>
        <v/>
      </c>
      <c r="O112" s="34" t="str">
        <f>IF(enter_data_here!U112=0,"",UPPER(enter_data_here!U112))</f>
        <v/>
      </c>
      <c r="P112" s="34" t="str">
        <f>IF(enter_data_here!V112=0,"",UPPER(enter_data_here!V112))</f>
        <v/>
      </c>
      <c r="Q112" s="34" t="str">
        <f>IF(enter_data_here!W112=0,"",UPPER(enter_data_here!W112))</f>
        <v/>
      </c>
      <c r="R112" s="34" t="str">
        <f>IF(enter_data_here!X112=0,"",UPPER(enter_data_here!X112))</f>
        <v/>
      </c>
      <c r="S112" s="34" t="str">
        <f>IF(enter_data_here!Y112=0,"",UPPER(enter_data_here!Y112))</f>
        <v/>
      </c>
      <c r="T112" s="34" t="str">
        <f>IF(enter_data_here!O112=0,"",UPPER(enter_data_here!O112))</f>
        <v/>
      </c>
      <c r="U112" s="113" t="str">
        <f>IF(enter_data_here!P112=0,"",enter_data_here!P112)</f>
        <v/>
      </c>
      <c r="V112" s="34" t="str">
        <f>IF(enter_data_here!Z112=0,"",enter_data_here!Z112)</f>
        <v/>
      </c>
      <c r="W112" t="str">
        <f>IF(enter_data_here!Q112=0,"",enter_data_here!Q112)</f>
        <v/>
      </c>
      <c r="X112" t="str">
        <f>IF(enter_data_here!R112=0,"",enter_data_here!R112)</f>
        <v/>
      </c>
      <c r="Z112" t="str">
        <f>IF(enter_data_here!O112=0,"",enter_data_here!O112)</f>
        <v/>
      </c>
      <c r="AC112" s="97"/>
    </row>
    <row r="113" spans="1:29" x14ac:dyDescent="0.2">
      <c r="A113" s="34" t="str">
        <f>IF(enter_data_here!A113=0,"",UPPER(enter_data_here!A113))</f>
        <v/>
      </c>
      <c r="B113" s="34" t="str">
        <f>IF(enter_data_here!B113=0,"",UPPER(enter_data_here!B113))</f>
        <v/>
      </c>
      <c r="C113" s="34" t="str">
        <f>IF(enter_data_here!C113=0,"",UPPER(enter_data_here!C113))</f>
        <v/>
      </c>
      <c r="D113" s="34" t="str">
        <f>IF(enter_data_here!D113=0,"",UPPER(enter_data_here!D113))</f>
        <v/>
      </c>
      <c r="E113" s="34" t="str">
        <f>IF(enter_data_here!F113=0,"",UPPER(enter_data_here!F113))</f>
        <v/>
      </c>
      <c r="F113" s="34" t="str">
        <f>IF(enter_data_here!G113=0,"",UPPER(enter_data_here!G113))</f>
        <v/>
      </c>
      <c r="G113" s="34" t="str">
        <f>IF(enter_data_here!H113=0,"",UPPER(enter_data_here!H113))</f>
        <v/>
      </c>
      <c r="H113" s="114" t="str">
        <f>IF(enter_data_here!I113=0,"",enter_data_here!I113)</f>
        <v/>
      </c>
      <c r="I113" s="34" t="str">
        <f>IF(enter_data_here!J113=0,"",UPPER(enter_data_here!J113))</f>
        <v/>
      </c>
      <c r="J113" s="34" t="str">
        <f>IF(enter_data_here!L113=0,"",UPPER(enter_data_here!L113))</f>
        <v/>
      </c>
      <c r="K113" s="34" t="str">
        <f>IF(enter_data_here!M113=0,"",UPPER(enter_data_here!M113))</f>
        <v/>
      </c>
      <c r="L113" s="34" t="str">
        <f>IF(enter_data_here!N113=0,"",UPPER(enter_data_here!N113))</f>
        <v/>
      </c>
      <c r="M113" s="34" t="str">
        <f>IF(enter_data_here!S113=0,"",UPPER(enter_data_here!S113))</f>
        <v/>
      </c>
      <c r="N113" s="34" t="str">
        <f>IF(enter_data_here!T113=0,"",UPPER(enter_data_here!T113))</f>
        <v/>
      </c>
      <c r="O113" s="34" t="str">
        <f>IF(enter_data_here!U113=0,"",UPPER(enter_data_here!U113))</f>
        <v/>
      </c>
      <c r="P113" s="34" t="str">
        <f>IF(enter_data_here!V113=0,"",UPPER(enter_data_here!V113))</f>
        <v/>
      </c>
      <c r="Q113" s="34" t="str">
        <f>IF(enter_data_here!W113=0,"",UPPER(enter_data_here!W113))</f>
        <v/>
      </c>
      <c r="R113" s="34" t="str">
        <f>IF(enter_data_here!X113=0,"",UPPER(enter_data_here!X113))</f>
        <v/>
      </c>
      <c r="S113" s="34" t="str">
        <f>IF(enter_data_here!Y113=0,"",UPPER(enter_data_here!Y113))</f>
        <v/>
      </c>
      <c r="T113" s="34" t="str">
        <f>IF(enter_data_here!O113=0,"",UPPER(enter_data_here!O113))</f>
        <v/>
      </c>
      <c r="U113" s="113" t="str">
        <f>IF(enter_data_here!P113=0,"",enter_data_here!P113)</f>
        <v/>
      </c>
      <c r="V113" s="34" t="str">
        <f>IF(enter_data_here!Z113=0,"",enter_data_here!Z113)</f>
        <v/>
      </c>
      <c r="W113" t="str">
        <f>IF(enter_data_here!Q113=0,"",enter_data_here!Q113)</f>
        <v/>
      </c>
      <c r="X113" t="str">
        <f>IF(enter_data_here!R113=0,"",enter_data_here!R113)</f>
        <v/>
      </c>
      <c r="Z113" t="str">
        <f>IF(enter_data_here!O113=0,"",enter_data_here!O113)</f>
        <v/>
      </c>
      <c r="AC113" s="97"/>
    </row>
    <row r="114" spans="1:29" x14ac:dyDescent="0.2">
      <c r="A114" s="34" t="str">
        <f>IF(enter_data_here!A114=0,"",UPPER(enter_data_here!A114))</f>
        <v/>
      </c>
      <c r="B114" s="34" t="str">
        <f>IF(enter_data_here!B114=0,"",UPPER(enter_data_here!B114))</f>
        <v/>
      </c>
      <c r="C114" s="34" t="str">
        <f>IF(enter_data_here!C114=0,"",UPPER(enter_data_here!C114))</f>
        <v/>
      </c>
      <c r="D114" s="34" t="str">
        <f>IF(enter_data_here!D114=0,"",UPPER(enter_data_here!D114))</f>
        <v/>
      </c>
      <c r="E114" s="34" t="str">
        <f>IF(enter_data_here!F114=0,"",UPPER(enter_data_here!F114))</f>
        <v/>
      </c>
      <c r="F114" s="34" t="str">
        <f>IF(enter_data_here!G114=0,"",UPPER(enter_data_here!G114))</f>
        <v/>
      </c>
      <c r="G114" s="34" t="str">
        <f>IF(enter_data_here!H114=0,"",UPPER(enter_data_here!H114))</f>
        <v/>
      </c>
      <c r="H114" s="114" t="str">
        <f>IF(enter_data_here!I114=0,"",enter_data_here!I114)</f>
        <v/>
      </c>
      <c r="I114" s="34" t="str">
        <f>IF(enter_data_here!J114=0,"",UPPER(enter_data_here!J114))</f>
        <v/>
      </c>
      <c r="J114" s="34" t="str">
        <f>IF(enter_data_here!L114=0,"",UPPER(enter_data_here!L114))</f>
        <v/>
      </c>
      <c r="K114" s="34" t="str">
        <f>IF(enter_data_here!M114=0,"",UPPER(enter_data_here!M114))</f>
        <v/>
      </c>
      <c r="L114" s="34" t="str">
        <f>IF(enter_data_here!N114=0,"",UPPER(enter_data_here!N114))</f>
        <v/>
      </c>
      <c r="M114" s="34" t="str">
        <f>IF(enter_data_here!S114=0,"",UPPER(enter_data_here!S114))</f>
        <v/>
      </c>
      <c r="N114" s="34" t="str">
        <f>IF(enter_data_here!T114=0,"",UPPER(enter_data_here!T114))</f>
        <v/>
      </c>
      <c r="O114" s="34" t="str">
        <f>IF(enter_data_here!U114=0,"",UPPER(enter_data_here!U114))</f>
        <v/>
      </c>
      <c r="P114" s="34" t="str">
        <f>IF(enter_data_here!V114=0,"",UPPER(enter_data_here!V114))</f>
        <v/>
      </c>
      <c r="Q114" s="34" t="str">
        <f>IF(enter_data_here!W114=0,"",UPPER(enter_data_here!W114))</f>
        <v/>
      </c>
      <c r="R114" s="34" t="str">
        <f>IF(enter_data_here!X114=0,"",UPPER(enter_data_here!X114))</f>
        <v/>
      </c>
      <c r="S114" s="34" t="str">
        <f>IF(enter_data_here!Y114=0,"",UPPER(enter_data_here!Y114))</f>
        <v/>
      </c>
      <c r="T114" s="34" t="str">
        <f>IF(enter_data_here!O114=0,"",UPPER(enter_data_here!O114))</f>
        <v/>
      </c>
      <c r="U114" s="113" t="str">
        <f>IF(enter_data_here!P114=0,"",enter_data_here!P114)</f>
        <v/>
      </c>
      <c r="V114" s="34" t="str">
        <f>IF(enter_data_here!Z114=0,"",enter_data_here!Z114)</f>
        <v/>
      </c>
      <c r="W114" t="str">
        <f>IF(enter_data_here!Q114=0,"",enter_data_here!Q114)</f>
        <v/>
      </c>
      <c r="X114" t="str">
        <f>IF(enter_data_here!R114=0,"",enter_data_here!R114)</f>
        <v/>
      </c>
      <c r="Z114" t="str">
        <f>IF(enter_data_here!O114=0,"",enter_data_here!O114)</f>
        <v/>
      </c>
      <c r="AC114" s="97"/>
    </row>
    <row r="115" spans="1:29" x14ac:dyDescent="0.2">
      <c r="A115" s="34" t="str">
        <f>IF(enter_data_here!A115=0,"",UPPER(enter_data_here!A115))</f>
        <v/>
      </c>
      <c r="B115" s="34" t="str">
        <f>IF(enter_data_here!B115=0,"",UPPER(enter_data_here!B115))</f>
        <v/>
      </c>
      <c r="C115" s="34" t="str">
        <f>IF(enter_data_here!C115=0,"",UPPER(enter_data_here!C115))</f>
        <v/>
      </c>
      <c r="D115" s="34" t="str">
        <f>IF(enter_data_here!D115=0,"",UPPER(enter_data_here!D115))</f>
        <v/>
      </c>
      <c r="E115" s="34" t="str">
        <f>IF(enter_data_here!F115=0,"",UPPER(enter_data_here!F115))</f>
        <v/>
      </c>
      <c r="F115" s="34" t="str">
        <f>IF(enter_data_here!G115=0,"",UPPER(enter_data_here!G115))</f>
        <v/>
      </c>
      <c r="G115" s="34" t="str">
        <f>IF(enter_data_here!H115=0,"",UPPER(enter_data_here!H115))</f>
        <v/>
      </c>
      <c r="H115" s="114" t="str">
        <f>IF(enter_data_here!I115=0,"",enter_data_here!I115)</f>
        <v/>
      </c>
      <c r="I115" s="34" t="str">
        <f>IF(enter_data_here!J115=0,"",UPPER(enter_data_here!J115))</f>
        <v/>
      </c>
      <c r="J115" s="34" t="str">
        <f>IF(enter_data_here!L115=0,"",UPPER(enter_data_here!L115))</f>
        <v/>
      </c>
      <c r="K115" s="34" t="str">
        <f>IF(enter_data_here!M115=0,"",UPPER(enter_data_here!M115))</f>
        <v/>
      </c>
      <c r="L115" s="34" t="str">
        <f>IF(enter_data_here!N115=0,"",UPPER(enter_data_here!N115))</f>
        <v/>
      </c>
      <c r="M115" s="34" t="str">
        <f>IF(enter_data_here!S115=0,"",UPPER(enter_data_here!S115))</f>
        <v/>
      </c>
      <c r="N115" s="34" t="str">
        <f>IF(enter_data_here!T115=0,"",UPPER(enter_data_here!T115))</f>
        <v/>
      </c>
      <c r="O115" s="34" t="str">
        <f>IF(enter_data_here!U115=0,"",UPPER(enter_data_here!U115))</f>
        <v/>
      </c>
      <c r="P115" s="34" t="str">
        <f>IF(enter_data_here!V115=0,"",UPPER(enter_data_here!V115))</f>
        <v/>
      </c>
      <c r="Q115" s="34" t="str">
        <f>IF(enter_data_here!W115=0,"",UPPER(enter_data_here!W115))</f>
        <v/>
      </c>
      <c r="R115" s="34" t="str">
        <f>IF(enter_data_here!X115=0,"",UPPER(enter_data_here!X115))</f>
        <v/>
      </c>
      <c r="S115" s="34" t="str">
        <f>IF(enter_data_here!Y115=0,"",UPPER(enter_data_here!Y115))</f>
        <v/>
      </c>
      <c r="T115" s="34" t="str">
        <f>IF(enter_data_here!O115=0,"",UPPER(enter_data_here!O115))</f>
        <v/>
      </c>
      <c r="U115" s="113" t="str">
        <f>IF(enter_data_here!P115=0,"",enter_data_here!P115)</f>
        <v/>
      </c>
      <c r="V115" s="34" t="str">
        <f>IF(enter_data_here!Z115=0,"",enter_data_here!Z115)</f>
        <v/>
      </c>
      <c r="W115" t="str">
        <f>IF(enter_data_here!Q115=0,"",enter_data_here!Q115)</f>
        <v/>
      </c>
      <c r="X115" t="str">
        <f>IF(enter_data_here!R115=0,"",enter_data_here!R115)</f>
        <v/>
      </c>
      <c r="Z115" t="str">
        <f>IF(enter_data_here!O115=0,"",enter_data_here!O115)</f>
        <v/>
      </c>
      <c r="AC115" s="97"/>
    </row>
    <row r="116" spans="1:29" x14ac:dyDescent="0.2">
      <c r="A116" s="34" t="str">
        <f>IF(enter_data_here!A116=0,"",UPPER(enter_data_here!A116))</f>
        <v/>
      </c>
      <c r="B116" s="34" t="str">
        <f>IF(enter_data_here!B116=0,"",UPPER(enter_data_here!B116))</f>
        <v/>
      </c>
      <c r="C116" s="34" t="str">
        <f>IF(enter_data_here!C116=0,"",UPPER(enter_data_here!C116))</f>
        <v/>
      </c>
      <c r="D116" s="34" t="str">
        <f>IF(enter_data_here!D116=0,"",UPPER(enter_data_here!D116))</f>
        <v/>
      </c>
      <c r="E116" s="34" t="str">
        <f>IF(enter_data_here!F116=0,"",UPPER(enter_data_here!F116))</f>
        <v/>
      </c>
      <c r="F116" s="34" t="str">
        <f>IF(enter_data_here!G116=0,"",UPPER(enter_data_here!G116))</f>
        <v/>
      </c>
      <c r="G116" s="34" t="str">
        <f>IF(enter_data_here!H116=0,"",UPPER(enter_data_here!H116))</f>
        <v/>
      </c>
      <c r="H116" s="114" t="str">
        <f>IF(enter_data_here!I116=0,"",enter_data_here!I116)</f>
        <v/>
      </c>
      <c r="I116" s="34" t="str">
        <f>IF(enter_data_here!J116=0,"",UPPER(enter_data_here!J116))</f>
        <v/>
      </c>
      <c r="J116" s="34" t="str">
        <f>IF(enter_data_here!L116=0,"",UPPER(enter_data_here!L116))</f>
        <v/>
      </c>
      <c r="K116" s="34" t="str">
        <f>IF(enter_data_here!M116=0,"",UPPER(enter_data_here!M116))</f>
        <v/>
      </c>
      <c r="L116" s="34" t="str">
        <f>IF(enter_data_here!N116=0,"",UPPER(enter_data_here!N116))</f>
        <v/>
      </c>
      <c r="M116" s="34" t="str">
        <f>IF(enter_data_here!S116=0,"",UPPER(enter_data_here!S116))</f>
        <v/>
      </c>
      <c r="N116" s="34" t="str">
        <f>IF(enter_data_here!T116=0,"",UPPER(enter_data_here!T116))</f>
        <v/>
      </c>
      <c r="O116" s="34" t="str">
        <f>IF(enter_data_here!U116=0,"",UPPER(enter_data_here!U116))</f>
        <v/>
      </c>
      <c r="P116" s="34" t="str">
        <f>IF(enter_data_here!V116=0,"",UPPER(enter_data_here!V116))</f>
        <v/>
      </c>
      <c r="Q116" s="34" t="str">
        <f>IF(enter_data_here!W116=0,"",UPPER(enter_data_here!W116))</f>
        <v/>
      </c>
      <c r="R116" s="34" t="str">
        <f>IF(enter_data_here!X116=0,"",UPPER(enter_data_here!X116))</f>
        <v/>
      </c>
      <c r="S116" s="34" t="str">
        <f>IF(enter_data_here!Y116=0,"",UPPER(enter_data_here!Y116))</f>
        <v/>
      </c>
      <c r="T116" s="34" t="str">
        <f>IF(enter_data_here!O116=0,"",UPPER(enter_data_here!O116))</f>
        <v/>
      </c>
      <c r="U116" s="113" t="str">
        <f>IF(enter_data_here!P116=0,"",enter_data_here!P116)</f>
        <v/>
      </c>
      <c r="V116" s="34" t="str">
        <f>IF(enter_data_here!Z116=0,"",enter_data_here!Z116)</f>
        <v/>
      </c>
      <c r="W116" t="str">
        <f>IF(enter_data_here!Q116=0,"",enter_data_here!Q116)</f>
        <v/>
      </c>
      <c r="X116" t="str">
        <f>IF(enter_data_here!R116=0,"",enter_data_here!R116)</f>
        <v/>
      </c>
      <c r="Z116" t="str">
        <f>IF(enter_data_here!O116=0,"",enter_data_here!O116)</f>
        <v/>
      </c>
      <c r="AC116" s="97"/>
    </row>
    <row r="117" spans="1:29" x14ac:dyDescent="0.2">
      <c r="A117" s="34" t="str">
        <f>IF(enter_data_here!A117=0,"",UPPER(enter_data_here!A117))</f>
        <v/>
      </c>
      <c r="B117" s="34" t="str">
        <f>IF(enter_data_here!B117=0,"",UPPER(enter_data_here!B117))</f>
        <v/>
      </c>
      <c r="C117" s="34" t="str">
        <f>IF(enter_data_here!C117=0,"",UPPER(enter_data_here!C117))</f>
        <v/>
      </c>
      <c r="D117" s="34" t="str">
        <f>IF(enter_data_here!D117=0,"",UPPER(enter_data_here!D117))</f>
        <v/>
      </c>
      <c r="E117" s="34" t="str">
        <f>IF(enter_data_here!F117=0,"",UPPER(enter_data_here!F117))</f>
        <v/>
      </c>
      <c r="F117" s="34" t="str">
        <f>IF(enter_data_here!G117=0,"",UPPER(enter_data_here!G117))</f>
        <v/>
      </c>
      <c r="G117" s="34" t="str">
        <f>IF(enter_data_here!H117=0,"",UPPER(enter_data_here!H117))</f>
        <v/>
      </c>
      <c r="H117" s="114" t="str">
        <f>IF(enter_data_here!I117=0,"",enter_data_here!I117)</f>
        <v/>
      </c>
      <c r="I117" s="34" t="str">
        <f>IF(enter_data_here!J117=0,"",UPPER(enter_data_here!J117))</f>
        <v/>
      </c>
      <c r="J117" s="34" t="str">
        <f>IF(enter_data_here!L117=0,"",UPPER(enter_data_here!L117))</f>
        <v/>
      </c>
      <c r="K117" s="34" t="str">
        <f>IF(enter_data_here!M117=0,"",UPPER(enter_data_here!M117))</f>
        <v/>
      </c>
      <c r="L117" s="34" t="str">
        <f>IF(enter_data_here!N117=0,"",UPPER(enter_data_here!N117))</f>
        <v/>
      </c>
      <c r="M117" s="34" t="str">
        <f>IF(enter_data_here!S117=0,"",UPPER(enter_data_here!S117))</f>
        <v/>
      </c>
      <c r="N117" s="34" t="str">
        <f>IF(enter_data_here!T117=0,"",UPPER(enter_data_here!T117))</f>
        <v/>
      </c>
      <c r="O117" s="34" t="str">
        <f>IF(enter_data_here!U117=0,"",UPPER(enter_data_here!U117))</f>
        <v/>
      </c>
      <c r="P117" s="34" t="str">
        <f>IF(enter_data_here!V117=0,"",UPPER(enter_data_here!V117))</f>
        <v/>
      </c>
      <c r="Q117" s="34" t="str">
        <f>IF(enter_data_here!W117=0,"",UPPER(enter_data_here!W117))</f>
        <v/>
      </c>
      <c r="R117" s="34" t="str">
        <f>IF(enter_data_here!X117=0,"",UPPER(enter_data_here!X117))</f>
        <v/>
      </c>
      <c r="S117" s="34" t="str">
        <f>IF(enter_data_here!Y117=0,"",UPPER(enter_data_here!Y117))</f>
        <v/>
      </c>
      <c r="T117" s="34" t="str">
        <f>IF(enter_data_here!O117=0,"",UPPER(enter_data_here!O117))</f>
        <v/>
      </c>
      <c r="U117" s="113" t="str">
        <f>IF(enter_data_here!P117=0,"",enter_data_here!P117)</f>
        <v/>
      </c>
      <c r="V117" s="34" t="str">
        <f>IF(enter_data_here!Z117=0,"",enter_data_here!Z117)</f>
        <v/>
      </c>
      <c r="W117" t="str">
        <f>IF(enter_data_here!Q117=0,"",enter_data_here!Q117)</f>
        <v/>
      </c>
      <c r="X117" t="str">
        <f>IF(enter_data_here!R117=0,"",enter_data_here!R117)</f>
        <v/>
      </c>
      <c r="Z117" t="str">
        <f>IF(enter_data_here!O117=0,"",enter_data_here!O117)</f>
        <v/>
      </c>
      <c r="AC117" s="97"/>
    </row>
    <row r="118" spans="1:29" x14ac:dyDescent="0.2">
      <c r="A118" s="34" t="str">
        <f>IF(enter_data_here!A118=0,"",UPPER(enter_data_here!A118))</f>
        <v/>
      </c>
      <c r="B118" s="34" t="str">
        <f>IF(enter_data_here!B118=0,"",UPPER(enter_data_here!B118))</f>
        <v/>
      </c>
      <c r="C118" s="34" t="str">
        <f>IF(enter_data_here!C118=0,"",UPPER(enter_data_here!C118))</f>
        <v/>
      </c>
      <c r="D118" s="34" t="str">
        <f>IF(enter_data_here!D118=0,"",UPPER(enter_data_here!D118))</f>
        <v/>
      </c>
      <c r="E118" s="34" t="str">
        <f>IF(enter_data_here!F118=0,"",UPPER(enter_data_here!F118))</f>
        <v/>
      </c>
      <c r="F118" s="34" t="str">
        <f>IF(enter_data_here!G118=0,"",UPPER(enter_data_here!G118))</f>
        <v/>
      </c>
      <c r="G118" s="34" t="str">
        <f>IF(enter_data_here!H118=0,"",UPPER(enter_data_here!H118))</f>
        <v/>
      </c>
      <c r="H118" s="114" t="str">
        <f>IF(enter_data_here!I118=0,"",enter_data_here!I118)</f>
        <v/>
      </c>
      <c r="I118" s="34" t="str">
        <f>IF(enter_data_here!J118=0,"",UPPER(enter_data_here!J118))</f>
        <v/>
      </c>
      <c r="J118" s="34" t="str">
        <f>IF(enter_data_here!L118=0,"",UPPER(enter_data_here!L118))</f>
        <v/>
      </c>
      <c r="K118" s="34" t="str">
        <f>IF(enter_data_here!M118=0,"",UPPER(enter_data_here!M118))</f>
        <v/>
      </c>
      <c r="L118" s="34" t="str">
        <f>IF(enter_data_here!N118=0,"",UPPER(enter_data_here!N118))</f>
        <v/>
      </c>
      <c r="M118" s="34" t="str">
        <f>IF(enter_data_here!S118=0,"",UPPER(enter_data_here!S118))</f>
        <v/>
      </c>
      <c r="N118" s="34" t="str">
        <f>IF(enter_data_here!T118=0,"",UPPER(enter_data_here!T118))</f>
        <v/>
      </c>
      <c r="O118" s="34" t="str">
        <f>IF(enter_data_here!U118=0,"",UPPER(enter_data_here!U118))</f>
        <v/>
      </c>
      <c r="P118" s="34" t="str">
        <f>IF(enter_data_here!V118=0,"",UPPER(enter_data_here!V118))</f>
        <v/>
      </c>
      <c r="Q118" s="34" t="str">
        <f>IF(enter_data_here!W118=0,"",UPPER(enter_data_here!W118))</f>
        <v/>
      </c>
      <c r="R118" s="34" t="str">
        <f>IF(enter_data_here!X118=0,"",UPPER(enter_data_here!X118))</f>
        <v/>
      </c>
      <c r="S118" s="34" t="str">
        <f>IF(enter_data_here!Y118=0,"",UPPER(enter_data_here!Y118))</f>
        <v/>
      </c>
      <c r="T118" s="34" t="str">
        <f>IF(enter_data_here!O118=0,"",UPPER(enter_data_here!O118))</f>
        <v/>
      </c>
      <c r="U118" s="113" t="str">
        <f>IF(enter_data_here!P118=0,"",enter_data_here!P118)</f>
        <v/>
      </c>
      <c r="V118" s="34" t="str">
        <f>IF(enter_data_here!Z118=0,"",enter_data_here!Z118)</f>
        <v/>
      </c>
      <c r="W118" t="str">
        <f>IF(enter_data_here!Q118=0,"",enter_data_here!Q118)</f>
        <v/>
      </c>
      <c r="X118" t="str">
        <f>IF(enter_data_here!R118=0,"",enter_data_here!R118)</f>
        <v/>
      </c>
      <c r="Z118" t="str">
        <f>IF(enter_data_here!O118=0,"",enter_data_here!O118)</f>
        <v/>
      </c>
      <c r="AC118" s="97"/>
    </row>
    <row r="119" spans="1:29" x14ac:dyDescent="0.2">
      <c r="A119" s="34" t="str">
        <f>IF(enter_data_here!A119=0,"",UPPER(enter_data_here!A119))</f>
        <v/>
      </c>
      <c r="B119" s="34" t="str">
        <f>IF(enter_data_here!B119=0,"",UPPER(enter_data_here!B119))</f>
        <v/>
      </c>
      <c r="C119" s="34" t="str">
        <f>IF(enter_data_here!C119=0,"",UPPER(enter_data_here!C119))</f>
        <v/>
      </c>
      <c r="D119" s="34" t="str">
        <f>IF(enter_data_here!D119=0,"",UPPER(enter_data_here!D119))</f>
        <v/>
      </c>
      <c r="E119" s="34" t="str">
        <f>IF(enter_data_here!F119=0,"",UPPER(enter_data_here!F119))</f>
        <v/>
      </c>
      <c r="F119" s="34" t="str">
        <f>IF(enter_data_here!G119=0,"",UPPER(enter_data_here!G119))</f>
        <v/>
      </c>
      <c r="G119" s="34" t="str">
        <f>IF(enter_data_here!H119=0,"",UPPER(enter_data_here!H119))</f>
        <v/>
      </c>
      <c r="H119" s="114" t="str">
        <f>IF(enter_data_here!I119=0,"",enter_data_here!I119)</f>
        <v/>
      </c>
      <c r="I119" s="34" t="str">
        <f>IF(enter_data_here!J119=0,"",UPPER(enter_data_here!J119))</f>
        <v/>
      </c>
      <c r="J119" s="34" t="str">
        <f>IF(enter_data_here!L119=0,"",UPPER(enter_data_here!L119))</f>
        <v/>
      </c>
      <c r="K119" s="34" t="str">
        <f>IF(enter_data_here!M119=0,"",UPPER(enter_data_here!M119))</f>
        <v/>
      </c>
      <c r="L119" s="34" t="str">
        <f>IF(enter_data_here!N119=0,"",UPPER(enter_data_here!N119))</f>
        <v/>
      </c>
      <c r="M119" s="34" t="str">
        <f>IF(enter_data_here!S119=0,"",UPPER(enter_data_here!S119))</f>
        <v/>
      </c>
      <c r="N119" s="34" t="str">
        <f>IF(enter_data_here!T119=0,"",UPPER(enter_data_here!T119))</f>
        <v/>
      </c>
      <c r="O119" s="34" t="str">
        <f>IF(enter_data_here!U119=0,"",UPPER(enter_data_here!U119))</f>
        <v/>
      </c>
      <c r="P119" s="34" t="str">
        <f>IF(enter_data_here!V119=0,"",UPPER(enter_data_here!V119))</f>
        <v/>
      </c>
      <c r="Q119" s="34" t="str">
        <f>IF(enter_data_here!W119=0,"",UPPER(enter_data_here!W119))</f>
        <v/>
      </c>
      <c r="R119" s="34" t="str">
        <f>IF(enter_data_here!X119=0,"",UPPER(enter_data_here!X119))</f>
        <v/>
      </c>
      <c r="S119" s="34" t="str">
        <f>IF(enter_data_here!Y119=0,"",UPPER(enter_data_here!Y119))</f>
        <v/>
      </c>
      <c r="T119" s="34" t="str">
        <f>IF(enter_data_here!O119=0,"",UPPER(enter_data_here!O119))</f>
        <v/>
      </c>
      <c r="U119" s="113" t="str">
        <f>IF(enter_data_here!P119=0,"",enter_data_here!P119)</f>
        <v/>
      </c>
      <c r="V119" s="34" t="str">
        <f>IF(enter_data_here!Z119=0,"",enter_data_here!Z119)</f>
        <v/>
      </c>
      <c r="W119" t="str">
        <f>IF(enter_data_here!Q119=0,"",enter_data_here!Q119)</f>
        <v/>
      </c>
      <c r="X119" t="str">
        <f>IF(enter_data_here!R119=0,"",enter_data_here!R119)</f>
        <v/>
      </c>
      <c r="Z119" t="str">
        <f>IF(enter_data_here!O119=0,"",enter_data_here!O119)</f>
        <v/>
      </c>
      <c r="AC119" s="97"/>
    </row>
    <row r="120" spans="1:29" x14ac:dyDescent="0.2">
      <c r="A120" s="34" t="str">
        <f>IF(enter_data_here!A120=0,"",UPPER(enter_data_here!A120))</f>
        <v/>
      </c>
      <c r="B120" s="34" t="str">
        <f>IF(enter_data_here!B120=0,"",UPPER(enter_data_here!B120))</f>
        <v/>
      </c>
      <c r="C120" s="34" t="str">
        <f>IF(enter_data_here!C120=0,"",UPPER(enter_data_here!C120))</f>
        <v/>
      </c>
      <c r="D120" s="34" t="str">
        <f>IF(enter_data_here!D120=0,"",UPPER(enter_data_here!D120))</f>
        <v/>
      </c>
      <c r="E120" s="34" t="str">
        <f>IF(enter_data_here!F120=0,"",UPPER(enter_data_here!F120))</f>
        <v/>
      </c>
      <c r="F120" s="34" t="str">
        <f>IF(enter_data_here!G120=0,"",UPPER(enter_data_here!G120))</f>
        <v/>
      </c>
      <c r="G120" s="34" t="str">
        <f>IF(enter_data_here!H120=0,"",UPPER(enter_data_here!H120))</f>
        <v/>
      </c>
      <c r="H120" s="114" t="str">
        <f>IF(enter_data_here!I120=0,"",enter_data_here!I120)</f>
        <v/>
      </c>
      <c r="I120" s="34" t="str">
        <f>IF(enter_data_here!J120=0,"",UPPER(enter_data_here!J120))</f>
        <v/>
      </c>
      <c r="J120" s="34" t="str">
        <f>IF(enter_data_here!L120=0,"",UPPER(enter_data_here!L120))</f>
        <v/>
      </c>
      <c r="K120" s="34" t="str">
        <f>IF(enter_data_here!M120=0,"",UPPER(enter_data_here!M120))</f>
        <v/>
      </c>
      <c r="L120" s="34" t="str">
        <f>IF(enter_data_here!N120=0,"",UPPER(enter_data_here!N120))</f>
        <v/>
      </c>
      <c r="M120" s="34" t="str">
        <f>IF(enter_data_here!S120=0,"",UPPER(enter_data_here!S120))</f>
        <v/>
      </c>
      <c r="N120" s="34" t="str">
        <f>IF(enter_data_here!T120=0,"",UPPER(enter_data_here!T120))</f>
        <v/>
      </c>
      <c r="O120" s="34" t="str">
        <f>IF(enter_data_here!U120=0,"",UPPER(enter_data_here!U120))</f>
        <v/>
      </c>
      <c r="P120" s="34" t="str">
        <f>IF(enter_data_here!V120=0,"",UPPER(enter_data_here!V120))</f>
        <v/>
      </c>
      <c r="Q120" s="34" t="str">
        <f>IF(enter_data_here!W120=0,"",UPPER(enter_data_here!W120))</f>
        <v/>
      </c>
      <c r="R120" s="34" t="str">
        <f>IF(enter_data_here!X120=0,"",UPPER(enter_data_here!X120))</f>
        <v/>
      </c>
      <c r="S120" s="34" t="str">
        <f>IF(enter_data_here!Y120=0,"",UPPER(enter_data_here!Y120))</f>
        <v/>
      </c>
      <c r="T120" s="34" t="str">
        <f>IF(enter_data_here!O120=0,"",UPPER(enter_data_here!O120))</f>
        <v/>
      </c>
      <c r="U120" s="113" t="str">
        <f>IF(enter_data_here!P120=0,"",enter_data_here!P120)</f>
        <v/>
      </c>
      <c r="V120" s="34" t="str">
        <f>IF(enter_data_here!Z120=0,"",enter_data_here!Z120)</f>
        <v/>
      </c>
      <c r="W120" t="str">
        <f>IF(enter_data_here!Q120=0,"",enter_data_here!Q120)</f>
        <v/>
      </c>
      <c r="X120" t="str">
        <f>IF(enter_data_here!R120=0,"",enter_data_here!R120)</f>
        <v/>
      </c>
      <c r="Z120" t="str">
        <f>IF(enter_data_here!O120=0,"",enter_data_here!O120)</f>
        <v/>
      </c>
      <c r="AC120" s="97"/>
    </row>
    <row r="121" spans="1:29" x14ac:dyDescent="0.2">
      <c r="A121" s="34" t="str">
        <f>IF(enter_data_here!A121=0,"",UPPER(enter_data_here!A121))</f>
        <v/>
      </c>
      <c r="B121" s="34" t="str">
        <f>IF(enter_data_here!B121=0,"",UPPER(enter_data_here!B121))</f>
        <v/>
      </c>
      <c r="C121" s="34" t="str">
        <f>IF(enter_data_here!C121=0,"",UPPER(enter_data_here!C121))</f>
        <v/>
      </c>
      <c r="D121" s="34" t="str">
        <f>IF(enter_data_here!D121=0,"",UPPER(enter_data_here!D121))</f>
        <v/>
      </c>
      <c r="E121" s="34" t="str">
        <f>IF(enter_data_here!F121=0,"",UPPER(enter_data_here!F121))</f>
        <v/>
      </c>
      <c r="F121" s="34" t="str">
        <f>IF(enter_data_here!G121=0,"",UPPER(enter_data_here!G121))</f>
        <v/>
      </c>
      <c r="G121" s="34" t="str">
        <f>IF(enter_data_here!H121=0,"",UPPER(enter_data_here!H121))</f>
        <v/>
      </c>
      <c r="H121" s="114" t="str">
        <f>IF(enter_data_here!I121=0,"",enter_data_here!I121)</f>
        <v/>
      </c>
      <c r="I121" s="34" t="str">
        <f>IF(enter_data_here!J121=0,"",UPPER(enter_data_here!J121))</f>
        <v/>
      </c>
      <c r="J121" s="34" t="str">
        <f>IF(enter_data_here!L121=0,"",UPPER(enter_data_here!L121))</f>
        <v/>
      </c>
      <c r="K121" s="34" t="str">
        <f>IF(enter_data_here!M121=0,"",UPPER(enter_data_here!M121))</f>
        <v/>
      </c>
      <c r="L121" s="34" t="str">
        <f>IF(enter_data_here!N121=0,"",UPPER(enter_data_here!N121))</f>
        <v/>
      </c>
      <c r="M121" s="34" t="str">
        <f>IF(enter_data_here!S121=0,"",UPPER(enter_data_here!S121))</f>
        <v/>
      </c>
      <c r="N121" s="34" t="str">
        <f>IF(enter_data_here!T121=0,"",UPPER(enter_data_here!T121))</f>
        <v/>
      </c>
      <c r="O121" s="34" t="str">
        <f>IF(enter_data_here!U121=0,"",UPPER(enter_data_here!U121))</f>
        <v/>
      </c>
      <c r="P121" s="34" t="str">
        <f>IF(enter_data_here!V121=0,"",UPPER(enter_data_here!V121))</f>
        <v/>
      </c>
      <c r="Q121" s="34" t="str">
        <f>IF(enter_data_here!W121=0,"",UPPER(enter_data_here!W121))</f>
        <v/>
      </c>
      <c r="R121" s="34" t="str">
        <f>IF(enter_data_here!X121=0,"",UPPER(enter_data_here!X121))</f>
        <v/>
      </c>
      <c r="S121" s="34" t="str">
        <f>IF(enter_data_here!Y121=0,"",UPPER(enter_data_here!Y121))</f>
        <v/>
      </c>
      <c r="T121" s="34" t="str">
        <f>IF(enter_data_here!O121=0,"",UPPER(enter_data_here!O121))</f>
        <v/>
      </c>
      <c r="U121" s="113" t="str">
        <f>IF(enter_data_here!P121=0,"",enter_data_here!P121)</f>
        <v/>
      </c>
      <c r="V121" s="34" t="str">
        <f>IF(enter_data_here!Z121=0,"",enter_data_here!Z121)</f>
        <v/>
      </c>
      <c r="W121" t="str">
        <f>IF(enter_data_here!Q121=0,"",enter_data_here!Q121)</f>
        <v/>
      </c>
      <c r="X121" t="str">
        <f>IF(enter_data_here!R121=0,"",enter_data_here!R121)</f>
        <v/>
      </c>
      <c r="Z121" t="str">
        <f>IF(enter_data_here!O121=0,"",enter_data_here!O121)</f>
        <v/>
      </c>
      <c r="AC121" s="97"/>
    </row>
    <row r="122" spans="1:29" x14ac:dyDescent="0.2">
      <c r="A122" s="34" t="str">
        <f>IF(enter_data_here!A122=0,"",UPPER(enter_data_here!A122))</f>
        <v/>
      </c>
      <c r="B122" s="34" t="str">
        <f>IF(enter_data_here!B122=0,"",UPPER(enter_data_here!B122))</f>
        <v/>
      </c>
      <c r="C122" s="34" t="str">
        <f>IF(enter_data_here!C122=0,"",UPPER(enter_data_here!C122))</f>
        <v/>
      </c>
      <c r="D122" s="34" t="str">
        <f>IF(enter_data_here!D122=0,"",UPPER(enter_data_here!D122))</f>
        <v/>
      </c>
      <c r="E122" s="34" t="str">
        <f>IF(enter_data_here!F122=0,"",UPPER(enter_data_here!F122))</f>
        <v/>
      </c>
      <c r="F122" s="34" t="str">
        <f>IF(enter_data_here!G122=0,"",UPPER(enter_data_here!G122))</f>
        <v/>
      </c>
      <c r="G122" s="34" t="str">
        <f>IF(enter_data_here!H122=0,"",UPPER(enter_data_here!H122))</f>
        <v/>
      </c>
      <c r="H122" s="114" t="str">
        <f>IF(enter_data_here!I122=0,"",enter_data_here!I122)</f>
        <v/>
      </c>
      <c r="I122" s="34" t="str">
        <f>IF(enter_data_here!J122=0,"",UPPER(enter_data_here!J122))</f>
        <v/>
      </c>
      <c r="J122" s="34" t="str">
        <f>IF(enter_data_here!L122=0,"",UPPER(enter_data_here!L122))</f>
        <v/>
      </c>
      <c r="K122" s="34" t="str">
        <f>IF(enter_data_here!M122=0,"",UPPER(enter_data_here!M122))</f>
        <v/>
      </c>
      <c r="L122" s="34" t="str">
        <f>IF(enter_data_here!N122=0,"",UPPER(enter_data_here!N122))</f>
        <v/>
      </c>
      <c r="M122" s="34" t="str">
        <f>IF(enter_data_here!S122=0,"",UPPER(enter_data_here!S122))</f>
        <v/>
      </c>
      <c r="N122" s="34" t="str">
        <f>IF(enter_data_here!T122=0,"",UPPER(enter_data_here!T122))</f>
        <v/>
      </c>
      <c r="O122" s="34" t="str">
        <f>IF(enter_data_here!U122=0,"",UPPER(enter_data_here!U122))</f>
        <v/>
      </c>
      <c r="P122" s="34" t="str">
        <f>IF(enter_data_here!V122=0,"",UPPER(enter_data_here!V122))</f>
        <v/>
      </c>
      <c r="Q122" s="34" t="str">
        <f>IF(enter_data_here!W122=0,"",UPPER(enter_data_here!W122))</f>
        <v/>
      </c>
      <c r="R122" s="34" t="str">
        <f>IF(enter_data_here!X122=0,"",UPPER(enter_data_here!X122))</f>
        <v/>
      </c>
      <c r="S122" s="34" t="str">
        <f>IF(enter_data_here!Y122=0,"",UPPER(enter_data_here!Y122))</f>
        <v/>
      </c>
      <c r="T122" s="34" t="str">
        <f>IF(enter_data_here!O122=0,"",UPPER(enter_data_here!O122))</f>
        <v/>
      </c>
      <c r="U122" s="113" t="str">
        <f>IF(enter_data_here!P122=0,"",enter_data_here!P122)</f>
        <v/>
      </c>
      <c r="V122" s="34" t="str">
        <f>IF(enter_data_here!Z122=0,"",enter_data_here!Z122)</f>
        <v/>
      </c>
      <c r="W122" t="str">
        <f>IF(enter_data_here!Q122=0,"",enter_data_here!Q122)</f>
        <v/>
      </c>
      <c r="X122" t="str">
        <f>IF(enter_data_here!R122=0,"",enter_data_here!R122)</f>
        <v/>
      </c>
      <c r="Z122" t="str">
        <f>IF(enter_data_here!O122=0,"",enter_data_here!O122)</f>
        <v/>
      </c>
      <c r="AC122" s="97"/>
    </row>
    <row r="123" spans="1:29" x14ac:dyDescent="0.2">
      <c r="A123" s="34" t="str">
        <f>IF(enter_data_here!A123=0,"",UPPER(enter_data_here!A123))</f>
        <v/>
      </c>
      <c r="B123" s="34" t="str">
        <f>IF(enter_data_here!B123=0,"",UPPER(enter_data_here!B123))</f>
        <v/>
      </c>
      <c r="C123" s="34" t="str">
        <f>IF(enter_data_here!C123=0,"",UPPER(enter_data_here!C123))</f>
        <v/>
      </c>
      <c r="D123" s="34" t="str">
        <f>IF(enter_data_here!D123=0,"",UPPER(enter_data_here!D123))</f>
        <v/>
      </c>
      <c r="E123" s="34" t="str">
        <f>IF(enter_data_here!F123=0,"",UPPER(enter_data_here!F123))</f>
        <v/>
      </c>
      <c r="F123" s="34" t="str">
        <f>IF(enter_data_here!G123=0,"",UPPER(enter_data_here!G123))</f>
        <v/>
      </c>
      <c r="G123" s="34" t="str">
        <f>IF(enter_data_here!H123=0,"",UPPER(enter_data_here!H123))</f>
        <v/>
      </c>
      <c r="H123" s="114" t="str">
        <f>IF(enter_data_here!I123=0,"",enter_data_here!I123)</f>
        <v/>
      </c>
      <c r="I123" s="34" t="str">
        <f>IF(enter_data_here!J123=0,"",UPPER(enter_data_here!J123))</f>
        <v/>
      </c>
      <c r="J123" s="34" t="str">
        <f>IF(enter_data_here!L123=0,"",UPPER(enter_data_here!L123))</f>
        <v/>
      </c>
      <c r="K123" s="34" t="str">
        <f>IF(enter_data_here!M123=0,"",UPPER(enter_data_here!M123))</f>
        <v/>
      </c>
      <c r="L123" s="34" t="str">
        <f>IF(enter_data_here!N123=0,"",UPPER(enter_data_here!N123))</f>
        <v/>
      </c>
      <c r="M123" s="34" t="str">
        <f>IF(enter_data_here!S123=0,"",UPPER(enter_data_here!S123))</f>
        <v/>
      </c>
      <c r="N123" s="34" t="str">
        <f>IF(enter_data_here!T123=0,"",UPPER(enter_data_here!T123))</f>
        <v/>
      </c>
      <c r="O123" s="34" t="str">
        <f>IF(enter_data_here!U123=0,"",UPPER(enter_data_here!U123))</f>
        <v/>
      </c>
      <c r="P123" s="34" t="str">
        <f>IF(enter_data_here!V123=0,"",UPPER(enter_data_here!V123))</f>
        <v/>
      </c>
      <c r="Q123" s="34" t="str">
        <f>IF(enter_data_here!W123=0,"",UPPER(enter_data_here!W123))</f>
        <v/>
      </c>
      <c r="R123" s="34" t="str">
        <f>IF(enter_data_here!X123=0,"",UPPER(enter_data_here!X123))</f>
        <v/>
      </c>
      <c r="S123" s="34" t="str">
        <f>IF(enter_data_here!Y123=0,"",UPPER(enter_data_here!Y123))</f>
        <v/>
      </c>
      <c r="T123" s="34" t="str">
        <f>IF(enter_data_here!O123=0,"",UPPER(enter_data_here!O123))</f>
        <v/>
      </c>
      <c r="U123" s="113" t="str">
        <f>IF(enter_data_here!P123=0,"",enter_data_here!P123)</f>
        <v/>
      </c>
      <c r="V123" s="34" t="str">
        <f>IF(enter_data_here!Z123=0,"",enter_data_here!Z123)</f>
        <v/>
      </c>
      <c r="W123" t="str">
        <f>IF(enter_data_here!Q123=0,"",enter_data_here!Q123)</f>
        <v/>
      </c>
      <c r="X123" t="str">
        <f>IF(enter_data_here!R123=0,"",enter_data_here!R123)</f>
        <v/>
      </c>
      <c r="Z123" t="str">
        <f>IF(enter_data_here!O123=0,"",enter_data_here!O123)</f>
        <v/>
      </c>
      <c r="AC123" s="97"/>
    </row>
    <row r="124" spans="1:29" x14ac:dyDescent="0.2">
      <c r="A124" s="34" t="str">
        <f>IF(enter_data_here!A124=0,"",UPPER(enter_data_here!A124))</f>
        <v/>
      </c>
      <c r="B124" s="34" t="str">
        <f>IF(enter_data_here!B124=0,"",UPPER(enter_data_here!B124))</f>
        <v/>
      </c>
      <c r="C124" s="34" t="str">
        <f>IF(enter_data_here!C124=0,"",UPPER(enter_data_here!C124))</f>
        <v/>
      </c>
      <c r="D124" s="34" t="str">
        <f>IF(enter_data_here!D124=0,"",UPPER(enter_data_here!D124))</f>
        <v/>
      </c>
      <c r="E124" s="34" t="str">
        <f>IF(enter_data_here!F124=0,"",UPPER(enter_data_here!F124))</f>
        <v/>
      </c>
      <c r="F124" s="34" t="str">
        <f>IF(enter_data_here!G124=0,"",UPPER(enter_data_here!G124))</f>
        <v/>
      </c>
      <c r="G124" s="34" t="str">
        <f>IF(enter_data_here!H124=0,"",UPPER(enter_data_here!H124))</f>
        <v/>
      </c>
      <c r="H124" s="114" t="str">
        <f>IF(enter_data_here!I124=0,"",enter_data_here!I124)</f>
        <v/>
      </c>
      <c r="I124" s="34" t="str">
        <f>IF(enter_data_here!J124=0,"",UPPER(enter_data_here!J124))</f>
        <v/>
      </c>
      <c r="J124" s="34" t="str">
        <f>IF(enter_data_here!L124=0,"",UPPER(enter_data_here!L124))</f>
        <v/>
      </c>
      <c r="K124" s="34" t="str">
        <f>IF(enter_data_here!M124=0,"",UPPER(enter_data_here!M124))</f>
        <v/>
      </c>
      <c r="L124" s="34" t="str">
        <f>IF(enter_data_here!N124=0,"",UPPER(enter_data_here!N124))</f>
        <v/>
      </c>
      <c r="M124" s="34" t="str">
        <f>IF(enter_data_here!S124=0,"",UPPER(enter_data_here!S124))</f>
        <v/>
      </c>
      <c r="N124" s="34" t="str">
        <f>IF(enter_data_here!T124=0,"",UPPER(enter_data_here!T124))</f>
        <v/>
      </c>
      <c r="O124" s="34" t="str">
        <f>IF(enter_data_here!U124=0,"",UPPER(enter_data_here!U124))</f>
        <v/>
      </c>
      <c r="P124" s="34" t="str">
        <f>IF(enter_data_here!V124=0,"",UPPER(enter_data_here!V124))</f>
        <v/>
      </c>
      <c r="Q124" s="34" t="str">
        <f>IF(enter_data_here!W124=0,"",UPPER(enter_data_here!W124))</f>
        <v/>
      </c>
      <c r="R124" s="34" t="str">
        <f>IF(enter_data_here!X124=0,"",UPPER(enter_data_here!X124))</f>
        <v/>
      </c>
      <c r="S124" s="34" t="str">
        <f>IF(enter_data_here!Y124=0,"",UPPER(enter_data_here!Y124))</f>
        <v/>
      </c>
      <c r="T124" s="34" t="str">
        <f>IF(enter_data_here!O124=0,"",UPPER(enter_data_here!O124))</f>
        <v/>
      </c>
      <c r="U124" s="113" t="str">
        <f>IF(enter_data_here!P124=0,"",enter_data_here!P124)</f>
        <v/>
      </c>
      <c r="V124" s="34" t="str">
        <f>IF(enter_data_here!Z124=0,"",enter_data_here!Z124)</f>
        <v/>
      </c>
      <c r="W124" t="str">
        <f>IF(enter_data_here!Q124=0,"",enter_data_here!Q124)</f>
        <v/>
      </c>
      <c r="X124" t="str">
        <f>IF(enter_data_here!R124=0,"",enter_data_here!R124)</f>
        <v/>
      </c>
      <c r="Z124" t="str">
        <f>IF(enter_data_here!O124=0,"",enter_data_here!O124)</f>
        <v/>
      </c>
      <c r="AC124" s="97"/>
    </row>
    <row r="125" spans="1:29" x14ac:dyDescent="0.2">
      <c r="A125" s="34" t="str">
        <f>IF(enter_data_here!A125=0,"",UPPER(enter_data_here!A125))</f>
        <v/>
      </c>
      <c r="B125" s="34" t="str">
        <f>IF(enter_data_here!B125=0,"",UPPER(enter_data_here!B125))</f>
        <v/>
      </c>
      <c r="C125" s="34" t="str">
        <f>IF(enter_data_here!C125=0,"",UPPER(enter_data_here!C125))</f>
        <v/>
      </c>
      <c r="D125" s="34" t="str">
        <f>IF(enter_data_here!D125=0,"",UPPER(enter_data_here!D125))</f>
        <v/>
      </c>
      <c r="E125" s="34" t="str">
        <f>IF(enter_data_here!F125=0,"",UPPER(enter_data_here!F125))</f>
        <v/>
      </c>
      <c r="F125" s="34" t="str">
        <f>IF(enter_data_here!G125=0,"",UPPER(enter_data_here!G125))</f>
        <v/>
      </c>
      <c r="G125" s="34" t="str">
        <f>IF(enter_data_here!H125=0,"",UPPER(enter_data_here!H125))</f>
        <v/>
      </c>
      <c r="H125" s="114" t="str">
        <f>IF(enter_data_here!I125=0,"",enter_data_here!I125)</f>
        <v/>
      </c>
      <c r="I125" s="34" t="str">
        <f>IF(enter_data_here!J125=0,"",UPPER(enter_data_here!J125))</f>
        <v/>
      </c>
      <c r="J125" s="34" t="str">
        <f>IF(enter_data_here!L125=0,"",UPPER(enter_data_here!L125))</f>
        <v/>
      </c>
      <c r="K125" s="34" t="str">
        <f>IF(enter_data_here!M125=0,"",UPPER(enter_data_here!M125))</f>
        <v/>
      </c>
      <c r="L125" s="34" t="str">
        <f>IF(enter_data_here!N125=0,"",UPPER(enter_data_here!N125))</f>
        <v/>
      </c>
      <c r="M125" s="34" t="str">
        <f>IF(enter_data_here!S125=0,"",UPPER(enter_data_here!S125))</f>
        <v/>
      </c>
      <c r="N125" s="34" t="str">
        <f>IF(enter_data_here!T125=0,"",UPPER(enter_data_here!T125))</f>
        <v/>
      </c>
      <c r="O125" s="34" t="str">
        <f>IF(enter_data_here!U125=0,"",UPPER(enter_data_here!U125))</f>
        <v/>
      </c>
      <c r="P125" s="34" t="str">
        <f>IF(enter_data_here!V125=0,"",UPPER(enter_data_here!V125))</f>
        <v/>
      </c>
      <c r="Q125" s="34" t="str">
        <f>IF(enter_data_here!W125=0,"",UPPER(enter_data_here!W125))</f>
        <v/>
      </c>
      <c r="R125" s="34" t="str">
        <f>IF(enter_data_here!X125=0,"",UPPER(enter_data_here!X125))</f>
        <v/>
      </c>
      <c r="S125" s="34" t="str">
        <f>IF(enter_data_here!Y125=0,"",UPPER(enter_data_here!Y125))</f>
        <v/>
      </c>
      <c r="T125" s="34" t="str">
        <f>IF(enter_data_here!O125=0,"",UPPER(enter_data_here!O125))</f>
        <v/>
      </c>
      <c r="U125" s="113" t="str">
        <f>IF(enter_data_here!P125=0,"",enter_data_here!P125)</f>
        <v/>
      </c>
      <c r="V125" s="34" t="str">
        <f>IF(enter_data_here!Z125=0,"",enter_data_here!Z125)</f>
        <v/>
      </c>
      <c r="W125" t="str">
        <f>IF(enter_data_here!Q125=0,"",enter_data_here!Q125)</f>
        <v/>
      </c>
      <c r="X125" t="str">
        <f>IF(enter_data_here!R125=0,"",enter_data_here!R125)</f>
        <v/>
      </c>
      <c r="Z125" t="str">
        <f>IF(enter_data_here!O125=0,"",enter_data_here!O125)</f>
        <v/>
      </c>
      <c r="AC125" s="97"/>
    </row>
    <row r="126" spans="1:29" x14ac:dyDescent="0.2">
      <c r="A126" s="34" t="str">
        <f>IF(enter_data_here!A126=0,"",UPPER(enter_data_here!A126))</f>
        <v/>
      </c>
      <c r="B126" s="34" t="str">
        <f>IF(enter_data_here!B126=0,"",UPPER(enter_data_here!B126))</f>
        <v/>
      </c>
      <c r="C126" s="34" t="str">
        <f>IF(enter_data_here!C126=0,"",UPPER(enter_data_here!C126))</f>
        <v/>
      </c>
      <c r="D126" s="34" t="str">
        <f>IF(enter_data_here!D126=0,"",UPPER(enter_data_here!D126))</f>
        <v/>
      </c>
      <c r="E126" s="34" t="str">
        <f>IF(enter_data_here!F126=0,"",UPPER(enter_data_here!F126))</f>
        <v/>
      </c>
      <c r="F126" s="34" t="str">
        <f>IF(enter_data_here!G126=0,"",UPPER(enter_data_here!G126))</f>
        <v/>
      </c>
      <c r="G126" s="34" t="str">
        <f>IF(enter_data_here!H126=0,"",UPPER(enter_data_here!H126))</f>
        <v/>
      </c>
      <c r="H126" s="114" t="str">
        <f>IF(enter_data_here!I126=0,"",enter_data_here!I126)</f>
        <v/>
      </c>
      <c r="I126" s="34" t="str">
        <f>IF(enter_data_here!J126=0,"",UPPER(enter_data_here!J126))</f>
        <v/>
      </c>
      <c r="J126" s="34" t="str">
        <f>IF(enter_data_here!L126=0,"",UPPER(enter_data_here!L126))</f>
        <v/>
      </c>
      <c r="K126" s="34" t="str">
        <f>IF(enter_data_here!M126=0,"",UPPER(enter_data_here!M126))</f>
        <v/>
      </c>
      <c r="L126" s="34" t="str">
        <f>IF(enter_data_here!N126=0,"",UPPER(enter_data_here!N126))</f>
        <v/>
      </c>
      <c r="M126" s="34" t="str">
        <f>IF(enter_data_here!S126=0,"",UPPER(enter_data_here!S126))</f>
        <v/>
      </c>
      <c r="N126" s="34" t="str">
        <f>IF(enter_data_here!T126=0,"",UPPER(enter_data_here!T126))</f>
        <v/>
      </c>
      <c r="O126" s="34" t="str">
        <f>IF(enter_data_here!U126=0,"",UPPER(enter_data_here!U126))</f>
        <v/>
      </c>
      <c r="P126" s="34" t="str">
        <f>IF(enter_data_here!V126=0,"",UPPER(enter_data_here!V126))</f>
        <v/>
      </c>
      <c r="Q126" s="34" t="str">
        <f>IF(enter_data_here!W126=0,"",UPPER(enter_data_here!W126))</f>
        <v/>
      </c>
      <c r="R126" s="34" t="str">
        <f>IF(enter_data_here!X126=0,"",UPPER(enter_data_here!X126))</f>
        <v/>
      </c>
      <c r="S126" s="34" t="str">
        <f>IF(enter_data_here!Y126=0,"",UPPER(enter_data_here!Y126))</f>
        <v/>
      </c>
      <c r="T126" s="34" t="str">
        <f>IF(enter_data_here!O126=0,"",UPPER(enter_data_here!O126))</f>
        <v/>
      </c>
      <c r="U126" s="113" t="str">
        <f>IF(enter_data_here!P126=0,"",enter_data_here!P126)</f>
        <v/>
      </c>
      <c r="V126" s="34" t="str">
        <f>IF(enter_data_here!Z126=0,"",enter_data_here!Z126)</f>
        <v/>
      </c>
      <c r="W126" t="str">
        <f>IF(enter_data_here!Q126=0,"",enter_data_here!Q126)</f>
        <v/>
      </c>
      <c r="X126" t="str">
        <f>IF(enter_data_here!R126=0,"",enter_data_here!R126)</f>
        <v/>
      </c>
      <c r="Z126" t="str">
        <f>IF(enter_data_here!O126=0,"",enter_data_here!O126)</f>
        <v/>
      </c>
      <c r="AC126" s="97"/>
    </row>
    <row r="127" spans="1:29" x14ac:dyDescent="0.2">
      <c r="A127" s="34" t="str">
        <f>IF(enter_data_here!A127=0,"",UPPER(enter_data_here!A127))</f>
        <v/>
      </c>
      <c r="B127" s="34" t="str">
        <f>IF(enter_data_here!B127=0,"",UPPER(enter_data_here!B127))</f>
        <v/>
      </c>
      <c r="C127" s="34" t="str">
        <f>IF(enter_data_here!C127=0,"",UPPER(enter_data_here!C127))</f>
        <v/>
      </c>
      <c r="D127" s="34" t="str">
        <f>IF(enter_data_here!D127=0,"",UPPER(enter_data_here!D127))</f>
        <v/>
      </c>
      <c r="E127" s="34" t="str">
        <f>IF(enter_data_here!F127=0,"",UPPER(enter_data_here!F127))</f>
        <v/>
      </c>
      <c r="F127" s="34" t="str">
        <f>IF(enter_data_here!G127=0,"",UPPER(enter_data_here!G127))</f>
        <v/>
      </c>
      <c r="G127" s="34" t="str">
        <f>IF(enter_data_here!H127=0,"",UPPER(enter_data_here!H127))</f>
        <v/>
      </c>
      <c r="H127" s="114" t="str">
        <f>IF(enter_data_here!I127=0,"",enter_data_here!I127)</f>
        <v/>
      </c>
      <c r="I127" s="34" t="str">
        <f>IF(enter_data_here!J127=0,"",UPPER(enter_data_here!J127))</f>
        <v/>
      </c>
      <c r="J127" s="34" t="str">
        <f>IF(enter_data_here!L127=0,"",UPPER(enter_data_here!L127))</f>
        <v/>
      </c>
      <c r="K127" s="34" t="str">
        <f>IF(enter_data_here!M127=0,"",UPPER(enter_data_here!M127))</f>
        <v/>
      </c>
      <c r="L127" s="34" t="str">
        <f>IF(enter_data_here!N127=0,"",UPPER(enter_data_here!N127))</f>
        <v/>
      </c>
      <c r="M127" s="34" t="str">
        <f>IF(enter_data_here!S127=0,"",UPPER(enter_data_here!S127))</f>
        <v/>
      </c>
      <c r="N127" s="34" t="str">
        <f>IF(enter_data_here!T127=0,"",UPPER(enter_data_here!T127))</f>
        <v/>
      </c>
      <c r="O127" s="34" t="str">
        <f>IF(enter_data_here!U127=0,"",UPPER(enter_data_here!U127))</f>
        <v/>
      </c>
      <c r="P127" s="34" t="str">
        <f>IF(enter_data_here!V127=0,"",UPPER(enter_data_here!V127))</f>
        <v/>
      </c>
      <c r="Q127" s="34" t="str">
        <f>IF(enter_data_here!W127=0,"",UPPER(enter_data_here!W127))</f>
        <v/>
      </c>
      <c r="R127" s="34" t="str">
        <f>IF(enter_data_here!X127=0,"",UPPER(enter_data_here!X127))</f>
        <v/>
      </c>
      <c r="S127" s="34" t="str">
        <f>IF(enter_data_here!Y127=0,"",UPPER(enter_data_here!Y127))</f>
        <v/>
      </c>
      <c r="T127" s="34" t="str">
        <f>IF(enter_data_here!O127=0,"",UPPER(enter_data_here!O127))</f>
        <v/>
      </c>
      <c r="U127" s="113" t="str">
        <f>IF(enter_data_here!P127=0,"",enter_data_here!P127)</f>
        <v/>
      </c>
      <c r="V127" s="34" t="str">
        <f>IF(enter_data_here!Z127=0,"",enter_data_here!Z127)</f>
        <v/>
      </c>
      <c r="W127" t="str">
        <f>IF(enter_data_here!Q127=0,"",enter_data_here!Q127)</f>
        <v/>
      </c>
      <c r="X127" t="str">
        <f>IF(enter_data_here!R127=0,"",enter_data_here!R127)</f>
        <v/>
      </c>
      <c r="Z127" t="str">
        <f>IF(enter_data_here!O127=0,"",enter_data_here!O127)</f>
        <v/>
      </c>
      <c r="AC127" s="97"/>
    </row>
    <row r="128" spans="1:29" x14ac:dyDescent="0.2">
      <c r="A128" s="34" t="str">
        <f>IF(enter_data_here!A128=0,"",UPPER(enter_data_here!A128))</f>
        <v/>
      </c>
      <c r="B128" s="34" t="str">
        <f>IF(enter_data_here!B128=0,"",UPPER(enter_data_here!B128))</f>
        <v/>
      </c>
      <c r="C128" s="34" t="str">
        <f>IF(enter_data_here!C128=0,"",UPPER(enter_data_here!C128))</f>
        <v/>
      </c>
      <c r="D128" s="34" t="str">
        <f>IF(enter_data_here!D128=0,"",UPPER(enter_data_here!D128))</f>
        <v/>
      </c>
      <c r="E128" s="34" t="str">
        <f>IF(enter_data_here!F128=0,"",UPPER(enter_data_here!F128))</f>
        <v/>
      </c>
      <c r="F128" s="34" t="str">
        <f>IF(enter_data_here!G128=0,"",UPPER(enter_data_here!G128))</f>
        <v/>
      </c>
      <c r="G128" s="34" t="str">
        <f>IF(enter_data_here!H128=0,"",UPPER(enter_data_here!H128))</f>
        <v/>
      </c>
      <c r="H128" s="114" t="str">
        <f>IF(enter_data_here!I128=0,"",enter_data_here!I128)</f>
        <v/>
      </c>
      <c r="I128" s="34" t="str">
        <f>IF(enter_data_here!J128=0,"",UPPER(enter_data_here!J128))</f>
        <v/>
      </c>
      <c r="J128" s="34" t="str">
        <f>IF(enter_data_here!L128=0,"",UPPER(enter_data_here!L128))</f>
        <v/>
      </c>
      <c r="K128" s="34" t="str">
        <f>IF(enter_data_here!M128=0,"",UPPER(enter_data_here!M128))</f>
        <v/>
      </c>
      <c r="L128" s="34" t="str">
        <f>IF(enter_data_here!N128=0,"",UPPER(enter_data_here!N128))</f>
        <v/>
      </c>
      <c r="M128" s="34" t="str">
        <f>IF(enter_data_here!S128=0,"",UPPER(enter_data_here!S128))</f>
        <v/>
      </c>
      <c r="N128" s="34" t="str">
        <f>IF(enter_data_here!T128=0,"",UPPER(enter_data_here!T128))</f>
        <v/>
      </c>
      <c r="O128" s="34" t="str">
        <f>IF(enter_data_here!U128=0,"",UPPER(enter_data_here!U128))</f>
        <v/>
      </c>
      <c r="P128" s="34" t="str">
        <f>IF(enter_data_here!V128=0,"",UPPER(enter_data_here!V128))</f>
        <v/>
      </c>
      <c r="Q128" s="34" t="str">
        <f>IF(enter_data_here!W128=0,"",UPPER(enter_data_here!W128))</f>
        <v/>
      </c>
      <c r="R128" s="34" t="str">
        <f>IF(enter_data_here!X128=0,"",UPPER(enter_data_here!X128))</f>
        <v/>
      </c>
      <c r="S128" s="34" t="str">
        <f>IF(enter_data_here!Y128=0,"",UPPER(enter_data_here!Y128))</f>
        <v/>
      </c>
      <c r="T128" s="34" t="str">
        <f>IF(enter_data_here!O128=0,"",UPPER(enter_data_here!O128))</f>
        <v/>
      </c>
      <c r="U128" s="113" t="str">
        <f>IF(enter_data_here!P128=0,"",enter_data_here!P128)</f>
        <v/>
      </c>
      <c r="V128" s="34" t="str">
        <f>IF(enter_data_here!Z128=0,"",enter_data_here!Z128)</f>
        <v/>
      </c>
      <c r="W128" t="str">
        <f>IF(enter_data_here!Q128=0,"",enter_data_here!Q128)</f>
        <v/>
      </c>
      <c r="X128" t="str">
        <f>IF(enter_data_here!R128=0,"",enter_data_here!R128)</f>
        <v/>
      </c>
      <c r="Z128" t="str">
        <f>IF(enter_data_here!O128=0,"",enter_data_here!O128)</f>
        <v/>
      </c>
      <c r="AC128" s="97"/>
    </row>
    <row r="129" spans="1:29" x14ac:dyDescent="0.2">
      <c r="A129" s="34" t="str">
        <f>IF(enter_data_here!A129=0,"",UPPER(enter_data_here!A129))</f>
        <v/>
      </c>
      <c r="B129" s="34" t="str">
        <f>IF(enter_data_here!B129=0,"",UPPER(enter_data_here!B129))</f>
        <v/>
      </c>
      <c r="C129" s="34" t="str">
        <f>IF(enter_data_here!C129=0,"",UPPER(enter_data_here!C129))</f>
        <v/>
      </c>
      <c r="D129" s="34" t="str">
        <f>IF(enter_data_here!D129=0,"",UPPER(enter_data_here!D129))</f>
        <v/>
      </c>
      <c r="E129" s="34" t="str">
        <f>IF(enter_data_here!F129=0,"",UPPER(enter_data_here!F129))</f>
        <v/>
      </c>
      <c r="F129" s="34" t="str">
        <f>IF(enter_data_here!G129=0,"",UPPER(enter_data_here!G129))</f>
        <v/>
      </c>
      <c r="G129" s="34" t="str">
        <f>IF(enter_data_here!H129=0,"",UPPER(enter_data_here!H129))</f>
        <v/>
      </c>
      <c r="H129" s="114" t="str">
        <f>IF(enter_data_here!I129=0,"",enter_data_here!I129)</f>
        <v/>
      </c>
      <c r="I129" s="34" t="str">
        <f>IF(enter_data_here!J129=0,"",UPPER(enter_data_here!J129))</f>
        <v/>
      </c>
      <c r="J129" s="34" t="str">
        <f>IF(enter_data_here!L129=0,"",UPPER(enter_data_here!L129))</f>
        <v/>
      </c>
      <c r="K129" s="34" t="str">
        <f>IF(enter_data_here!M129=0,"",UPPER(enter_data_here!M129))</f>
        <v/>
      </c>
      <c r="L129" s="34" t="str">
        <f>IF(enter_data_here!N129=0,"",UPPER(enter_data_here!N129))</f>
        <v/>
      </c>
      <c r="M129" s="34" t="str">
        <f>IF(enter_data_here!S129=0,"",UPPER(enter_data_here!S129))</f>
        <v/>
      </c>
      <c r="N129" s="34" t="str">
        <f>IF(enter_data_here!T129=0,"",UPPER(enter_data_here!T129))</f>
        <v/>
      </c>
      <c r="O129" s="34" t="str">
        <f>IF(enter_data_here!U129=0,"",UPPER(enter_data_here!U129))</f>
        <v/>
      </c>
      <c r="P129" s="34" t="str">
        <f>IF(enter_data_here!V129=0,"",UPPER(enter_data_here!V129))</f>
        <v/>
      </c>
      <c r="Q129" s="34" t="str">
        <f>IF(enter_data_here!W129=0,"",UPPER(enter_data_here!W129))</f>
        <v/>
      </c>
      <c r="R129" s="34" t="str">
        <f>IF(enter_data_here!X129=0,"",UPPER(enter_data_here!X129))</f>
        <v/>
      </c>
      <c r="S129" s="34" t="str">
        <f>IF(enter_data_here!Y129=0,"",UPPER(enter_data_here!Y129))</f>
        <v/>
      </c>
      <c r="T129" s="34" t="str">
        <f>IF(enter_data_here!O129=0,"",UPPER(enter_data_here!O129))</f>
        <v/>
      </c>
      <c r="U129" s="113" t="str">
        <f>IF(enter_data_here!P129=0,"",enter_data_here!P129)</f>
        <v/>
      </c>
      <c r="V129" s="34" t="str">
        <f>IF(enter_data_here!Z129=0,"",enter_data_here!Z129)</f>
        <v/>
      </c>
      <c r="W129" t="str">
        <f>IF(enter_data_here!Q129=0,"",enter_data_here!Q129)</f>
        <v/>
      </c>
      <c r="X129" t="str">
        <f>IF(enter_data_here!R129=0,"",enter_data_here!R129)</f>
        <v/>
      </c>
      <c r="Z129" t="str">
        <f>IF(enter_data_here!O129=0,"",enter_data_here!O129)</f>
        <v/>
      </c>
      <c r="AC129" s="97"/>
    </row>
    <row r="130" spans="1:29" x14ac:dyDescent="0.2">
      <c r="A130" s="34" t="str">
        <f>IF(enter_data_here!A130=0,"",UPPER(enter_data_here!A130))</f>
        <v/>
      </c>
      <c r="B130" s="34" t="str">
        <f>IF(enter_data_here!B130=0,"",UPPER(enter_data_here!B130))</f>
        <v/>
      </c>
      <c r="C130" s="34" t="str">
        <f>IF(enter_data_here!C130=0,"",UPPER(enter_data_here!C130))</f>
        <v/>
      </c>
      <c r="D130" s="34" t="str">
        <f>IF(enter_data_here!D130=0,"",UPPER(enter_data_here!D130))</f>
        <v/>
      </c>
      <c r="E130" s="34" t="str">
        <f>IF(enter_data_here!F130=0,"",UPPER(enter_data_here!F130))</f>
        <v/>
      </c>
      <c r="F130" s="34" t="str">
        <f>IF(enter_data_here!G130=0,"",UPPER(enter_data_here!G130))</f>
        <v/>
      </c>
      <c r="G130" s="34" t="str">
        <f>IF(enter_data_here!H130=0,"",UPPER(enter_data_here!H130))</f>
        <v/>
      </c>
      <c r="H130" s="114" t="str">
        <f>IF(enter_data_here!I130=0,"",enter_data_here!I130)</f>
        <v/>
      </c>
      <c r="I130" s="34" t="str">
        <f>IF(enter_data_here!J130=0,"",UPPER(enter_data_here!J130))</f>
        <v/>
      </c>
      <c r="J130" s="34" t="str">
        <f>IF(enter_data_here!L130=0,"",UPPER(enter_data_here!L130))</f>
        <v/>
      </c>
      <c r="K130" s="34" t="str">
        <f>IF(enter_data_here!M130=0,"",UPPER(enter_data_here!M130))</f>
        <v/>
      </c>
      <c r="L130" s="34" t="str">
        <f>IF(enter_data_here!N130=0,"",UPPER(enter_data_here!N130))</f>
        <v/>
      </c>
      <c r="M130" s="34" t="str">
        <f>IF(enter_data_here!S130=0,"",UPPER(enter_data_here!S130))</f>
        <v/>
      </c>
      <c r="N130" s="34" t="str">
        <f>IF(enter_data_here!T130=0,"",UPPER(enter_data_here!T130))</f>
        <v/>
      </c>
      <c r="O130" s="34" t="str">
        <f>IF(enter_data_here!U130=0,"",UPPER(enter_data_here!U130))</f>
        <v/>
      </c>
      <c r="P130" s="34" t="str">
        <f>IF(enter_data_here!V130=0,"",UPPER(enter_data_here!V130))</f>
        <v/>
      </c>
      <c r="Q130" s="34" t="str">
        <f>IF(enter_data_here!W130=0,"",UPPER(enter_data_here!W130))</f>
        <v/>
      </c>
      <c r="R130" s="34" t="str">
        <f>IF(enter_data_here!X130=0,"",UPPER(enter_data_here!X130))</f>
        <v/>
      </c>
      <c r="S130" s="34" t="str">
        <f>IF(enter_data_here!Y130=0,"",UPPER(enter_data_here!Y130))</f>
        <v/>
      </c>
      <c r="T130" s="34" t="str">
        <f>IF(enter_data_here!O130=0,"",UPPER(enter_data_here!O130))</f>
        <v/>
      </c>
      <c r="U130" s="113" t="str">
        <f>IF(enter_data_here!P130=0,"",enter_data_here!P130)</f>
        <v/>
      </c>
      <c r="V130" s="34" t="str">
        <f>IF(enter_data_here!Z130=0,"",enter_data_here!Z130)</f>
        <v/>
      </c>
      <c r="W130" t="str">
        <f>IF(enter_data_here!Q130=0,"",enter_data_here!Q130)</f>
        <v/>
      </c>
      <c r="X130" t="str">
        <f>IF(enter_data_here!R130=0,"",enter_data_here!R130)</f>
        <v/>
      </c>
      <c r="Z130" t="str">
        <f>IF(enter_data_here!O130=0,"",enter_data_here!O130)</f>
        <v/>
      </c>
      <c r="AC130" s="97"/>
    </row>
    <row r="131" spans="1:29" x14ac:dyDescent="0.2">
      <c r="A131" s="34" t="str">
        <f>IF(enter_data_here!A131=0,"",UPPER(enter_data_here!A131))</f>
        <v/>
      </c>
      <c r="B131" s="34" t="str">
        <f>IF(enter_data_here!B131=0,"",UPPER(enter_data_here!B131))</f>
        <v/>
      </c>
      <c r="C131" s="34" t="str">
        <f>IF(enter_data_here!C131=0,"",UPPER(enter_data_here!C131))</f>
        <v/>
      </c>
      <c r="D131" s="34" t="str">
        <f>IF(enter_data_here!D131=0,"",UPPER(enter_data_here!D131))</f>
        <v/>
      </c>
      <c r="E131" s="34" t="str">
        <f>IF(enter_data_here!F131=0,"",UPPER(enter_data_here!F131))</f>
        <v/>
      </c>
      <c r="F131" s="34" t="str">
        <f>IF(enter_data_here!G131=0,"",UPPER(enter_data_here!G131))</f>
        <v/>
      </c>
      <c r="G131" s="34" t="str">
        <f>IF(enter_data_here!H131=0,"",UPPER(enter_data_here!H131))</f>
        <v/>
      </c>
      <c r="H131" s="114" t="str">
        <f>IF(enter_data_here!I131=0,"",enter_data_here!I131)</f>
        <v/>
      </c>
      <c r="I131" s="34" t="str">
        <f>IF(enter_data_here!J131=0,"",UPPER(enter_data_here!J131))</f>
        <v/>
      </c>
      <c r="J131" s="34" t="str">
        <f>IF(enter_data_here!L131=0,"",UPPER(enter_data_here!L131))</f>
        <v/>
      </c>
      <c r="K131" s="34" t="str">
        <f>IF(enter_data_here!M131=0,"",UPPER(enter_data_here!M131))</f>
        <v/>
      </c>
      <c r="L131" s="34" t="str">
        <f>IF(enter_data_here!N131=0,"",UPPER(enter_data_here!N131))</f>
        <v/>
      </c>
      <c r="M131" s="34" t="str">
        <f>IF(enter_data_here!S131=0,"",UPPER(enter_data_here!S131))</f>
        <v/>
      </c>
      <c r="N131" s="34" t="str">
        <f>IF(enter_data_here!T131=0,"",UPPER(enter_data_here!T131))</f>
        <v/>
      </c>
      <c r="O131" s="34" t="str">
        <f>IF(enter_data_here!U131=0,"",UPPER(enter_data_here!U131))</f>
        <v/>
      </c>
      <c r="P131" s="34" t="str">
        <f>IF(enter_data_here!V131=0,"",UPPER(enter_data_here!V131))</f>
        <v/>
      </c>
      <c r="Q131" s="34" t="str">
        <f>IF(enter_data_here!W131=0,"",UPPER(enter_data_here!W131))</f>
        <v/>
      </c>
      <c r="R131" s="34" t="str">
        <f>IF(enter_data_here!X131=0,"",UPPER(enter_data_here!X131))</f>
        <v/>
      </c>
      <c r="S131" s="34" t="str">
        <f>IF(enter_data_here!Y131=0,"",UPPER(enter_data_here!Y131))</f>
        <v/>
      </c>
      <c r="T131" s="34" t="str">
        <f>IF(enter_data_here!O131=0,"",UPPER(enter_data_here!O131))</f>
        <v/>
      </c>
      <c r="U131" s="113" t="str">
        <f>IF(enter_data_here!P131=0,"",enter_data_here!P131)</f>
        <v/>
      </c>
      <c r="V131" s="34" t="str">
        <f>IF(enter_data_here!Z131=0,"",enter_data_here!Z131)</f>
        <v/>
      </c>
      <c r="W131" t="str">
        <f>IF(enter_data_here!Q131=0,"",enter_data_here!Q131)</f>
        <v/>
      </c>
      <c r="X131" t="str">
        <f>IF(enter_data_here!R131=0,"",enter_data_here!R131)</f>
        <v/>
      </c>
      <c r="Z131" t="str">
        <f>IF(enter_data_here!O131=0,"",enter_data_here!O131)</f>
        <v/>
      </c>
      <c r="AC131" s="97"/>
    </row>
    <row r="132" spans="1:29" x14ac:dyDescent="0.2">
      <c r="A132" s="34" t="str">
        <f>IF(enter_data_here!A132=0,"",UPPER(enter_data_here!A132))</f>
        <v/>
      </c>
      <c r="B132" s="34" t="str">
        <f>IF(enter_data_here!B132=0,"",UPPER(enter_data_here!B132))</f>
        <v/>
      </c>
      <c r="C132" s="34" t="str">
        <f>IF(enter_data_here!C132=0,"",UPPER(enter_data_here!C132))</f>
        <v/>
      </c>
      <c r="D132" s="34" t="str">
        <f>IF(enter_data_here!D132=0,"",UPPER(enter_data_here!D132))</f>
        <v/>
      </c>
      <c r="E132" s="34" t="str">
        <f>IF(enter_data_here!F132=0,"",UPPER(enter_data_here!F132))</f>
        <v/>
      </c>
      <c r="F132" s="34" t="str">
        <f>IF(enter_data_here!G132=0,"",UPPER(enter_data_here!G132))</f>
        <v/>
      </c>
      <c r="G132" s="34" t="str">
        <f>IF(enter_data_here!H132=0,"",UPPER(enter_data_here!H132))</f>
        <v/>
      </c>
      <c r="H132" s="114" t="str">
        <f>IF(enter_data_here!I132=0,"",enter_data_here!I132)</f>
        <v/>
      </c>
      <c r="I132" s="34" t="str">
        <f>IF(enter_data_here!J132=0,"",UPPER(enter_data_here!J132))</f>
        <v/>
      </c>
      <c r="J132" s="34" t="str">
        <f>IF(enter_data_here!L132=0,"",UPPER(enter_data_here!L132))</f>
        <v/>
      </c>
      <c r="K132" s="34" t="str">
        <f>IF(enter_data_here!M132=0,"",UPPER(enter_data_here!M132))</f>
        <v/>
      </c>
      <c r="L132" s="34" t="str">
        <f>IF(enter_data_here!N132=0,"",UPPER(enter_data_here!N132))</f>
        <v/>
      </c>
      <c r="M132" s="34" t="str">
        <f>IF(enter_data_here!S132=0,"",UPPER(enter_data_here!S132))</f>
        <v/>
      </c>
      <c r="N132" s="34" t="str">
        <f>IF(enter_data_here!T132=0,"",UPPER(enter_data_here!T132))</f>
        <v/>
      </c>
      <c r="O132" s="34" t="str">
        <f>IF(enter_data_here!U132=0,"",UPPER(enter_data_here!U132))</f>
        <v/>
      </c>
      <c r="P132" s="34" t="str">
        <f>IF(enter_data_here!V132=0,"",UPPER(enter_data_here!V132))</f>
        <v/>
      </c>
      <c r="Q132" s="34" t="str">
        <f>IF(enter_data_here!W132=0,"",UPPER(enter_data_here!W132))</f>
        <v/>
      </c>
      <c r="R132" s="34" t="str">
        <f>IF(enter_data_here!X132=0,"",UPPER(enter_data_here!X132))</f>
        <v/>
      </c>
      <c r="S132" s="34" t="str">
        <f>IF(enter_data_here!Y132=0,"",UPPER(enter_data_here!Y132))</f>
        <v/>
      </c>
      <c r="T132" s="34" t="str">
        <f>IF(enter_data_here!O132=0,"",UPPER(enter_data_here!O132))</f>
        <v/>
      </c>
      <c r="U132" s="113" t="str">
        <f>IF(enter_data_here!P132=0,"",enter_data_here!P132)</f>
        <v/>
      </c>
      <c r="V132" s="34" t="str">
        <f>IF(enter_data_here!Z132=0,"",enter_data_here!Z132)</f>
        <v/>
      </c>
      <c r="W132" t="str">
        <f>IF(enter_data_here!Q132=0,"",enter_data_here!Q132)</f>
        <v/>
      </c>
      <c r="X132" t="str">
        <f>IF(enter_data_here!R132=0,"",enter_data_here!R132)</f>
        <v/>
      </c>
      <c r="Z132" t="str">
        <f>IF(enter_data_here!O132=0,"",enter_data_here!O132)</f>
        <v/>
      </c>
      <c r="AC132" s="97"/>
    </row>
    <row r="133" spans="1:29" x14ac:dyDescent="0.2">
      <c r="A133" s="34" t="str">
        <f>IF(enter_data_here!A133=0,"",UPPER(enter_data_here!A133))</f>
        <v/>
      </c>
      <c r="B133" s="34" t="str">
        <f>IF(enter_data_here!B133=0,"",UPPER(enter_data_here!B133))</f>
        <v/>
      </c>
      <c r="C133" s="34" t="str">
        <f>IF(enter_data_here!C133=0,"",UPPER(enter_data_here!C133))</f>
        <v/>
      </c>
      <c r="D133" s="34" t="str">
        <f>IF(enter_data_here!D133=0,"",UPPER(enter_data_here!D133))</f>
        <v/>
      </c>
      <c r="E133" s="34" t="str">
        <f>IF(enter_data_here!F133=0,"",UPPER(enter_data_here!F133))</f>
        <v/>
      </c>
      <c r="F133" s="34" t="str">
        <f>IF(enter_data_here!G133=0,"",UPPER(enter_data_here!G133))</f>
        <v/>
      </c>
      <c r="G133" s="34" t="str">
        <f>IF(enter_data_here!H133=0,"",UPPER(enter_data_here!H133))</f>
        <v/>
      </c>
      <c r="H133" s="114" t="str">
        <f>IF(enter_data_here!I133=0,"",enter_data_here!I133)</f>
        <v/>
      </c>
      <c r="I133" s="34" t="str">
        <f>IF(enter_data_here!J133=0,"",UPPER(enter_data_here!J133))</f>
        <v/>
      </c>
      <c r="J133" s="34" t="str">
        <f>IF(enter_data_here!L133=0,"",UPPER(enter_data_here!L133))</f>
        <v/>
      </c>
      <c r="K133" s="34" t="str">
        <f>IF(enter_data_here!M133=0,"",UPPER(enter_data_here!M133))</f>
        <v/>
      </c>
      <c r="L133" s="34" t="str">
        <f>IF(enter_data_here!N133=0,"",UPPER(enter_data_here!N133))</f>
        <v/>
      </c>
      <c r="M133" s="34" t="str">
        <f>IF(enter_data_here!S133=0,"",UPPER(enter_data_here!S133))</f>
        <v/>
      </c>
      <c r="N133" s="34" t="str">
        <f>IF(enter_data_here!T133=0,"",UPPER(enter_data_here!T133))</f>
        <v/>
      </c>
      <c r="O133" s="34" t="str">
        <f>IF(enter_data_here!U133=0,"",UPPER(enter_data_here!U133))</f>
        <v/>
      </c>
      <c r="P133" s="34" t="str">
        <f>IF(enter_data_here!V133=0,"",UPPER(enter_data_here!V133))</f>
        <v/>
      </c>
      <c r="Q133" s="34" t="str">
        <f>IF(enter_data_here!W133=0,"",UPPER(enter_data_here!W133))</f>
        <v/>
      </c>
      <c r="R133" s="34" t="str">
        <f>IF(enter_data_here!X133=0,"",UPPER(enter_data_here!X133))</f>
        <v/>
      </c>
      <c r="S133" s="34" t="str">
        <f>IF(enter_data_here!Y133=0,"",UPPER(enter_data_here!Y133))</f>
        <v/>
      </c>
      <c r="T133" s="34" t="str">
        <f>IF(enter_data_here!O133=0,"",UPPER(enter_data_here!O133))</f>
        <v/>
      </c>
      <c r="U133" s="113" t="str">
        <f>IF(enter_data_here!P133=0,"",enter_data_here!P133)</f>
        <v/>
      </c>
      <c r="V133" s="34" t="str">
        <f>IF(enter_data_here!Z133=0,"",enter_data_here!Z133)</f>
        <v/>
      </c>
      <c r="W133" t="str">
        <f>IF(enter_data_here!Q133=0,"",enter_data_here!Q133)</f>
        <v/>
      </c>
      <c r="X133" t="str">
        <f>IF(enter_data_here!R133=0,"",enter_data_here!R133)</f>
        <v/>
      </c>
      <c r="Z133" t="str">
        <f>IF(enter_data_here!O133=0,"",enter_data_here!O133)</f>
        <v/>
      </c>
      <c r="AC133" s="97"/>
    </row>
    <row r="134" spans="1:29" x14ac:dyDescent="0.2">
      <c r="A134" s="34" t="str">
        <f>IF(enter_data_here!A134=0,"",UPPER(enter_data_here!A134))</f>
        <v/>
      </c>
      <c r="B134" s="34" t="str">
        <f>IF(enter_data_here!B134=0,"",UPPER(enter_data_here!B134))</f>
        <v/>
      </c>
      <c r="C134" s="34" t="str">
        <f>IF(enter_data_here!C134=0,"",UPPER(enter_data_here!C134))</f>
        <v/>
      </c>
      <c r="D134" s="34" t="str">
        <f>IF(enter_data_here!D134=0,"",UPPER(enter_data_here!D134))</f>
        <v/>
      </c>
      <c r="E134" s="34" t="str">
        <f>IF(enter_data_here!F134=0,"",UPPER(enter_data_here!F134))</f>
        <v/>
      </c>
      <c r="F134" s="34" t="str">
        <f>IF(enter_data_here!G134=0,"",UPPER(enter_data_here!G134))</f>
        <v/>
      </c>
      <c r="G134" s="34" t="str">
        <f>IF(enter_data_here!H134=0,"",UPPER(enter_data_here!H134))</f>
        <v/>
      </c>
      <c r="H134" s="114" t="str">
        <f>IF(enter_data_here!I134=0,"",enter_data_here!I134)</f>
        <v/>
      </c>
      <c r="I134" s="34" t="str">
        <f>IF(enter_data_here!J134=0,"",UPPER(enter_data_here!J134))</f>
        <v/>
      </c>
      <c r="J134" s="34" t="str">
        <f>IF(enter_data_here!L134=0,"",UPPER(enter_data_here!L134))</f>
        <v/>
      </c>
      <c r="K134" s="34" t="str">
        <f>IF(enter_data_here!M134=0,"",UPPER(enter_data_here!M134))</f>
        <v/>
      </c>
      <c r="L134" s="34" t="str">
        <f>IF(enter_data_here!N134=0,"",UPPER(enter_data_here!N134))</f>
        <v/>
      </c>
      <c r="M134" s="34" t="str">
        <f>IF(enter_data_here!S134=0,"",UPPER(enter_data_here!S134))</f>
        <v/>
      </c>
      <c r="N134" s="34" t="str">
        <f>IF(enter_data_here!T134=0,"",UPPER(enter_data_here!T134))</f>
        <v/>
      </c>
      <c r="O134" s="34" t="str">
        <f>IF(enter_data_here!U134=0,"",UPPER(enter_data_here!U134))</f>
        <v/>
      </c>
      <c r="P134" s="34" t="str">
        <f>IF(enter_data_here!V134=0,"",UPPER(enter_data_here!V134))</f>
        <v/>
      </c>
      <c r="Q134" s="34" t="str">
        <f>IF(enter_data_here!W134=0,"",UPPER(enter_data_here!W134))</f>
        <v/>
      </c>
      <c r="R134" s="34" t="str">
        <f>IF(enter_data_here!X134=0,"",UPPER(enter_data_here!X134))</f>
        <v/>
      </c>
      <c r="S134" s="34" t="str">
        <f>IF(enter_data_here!Y134=0,"",UPPER(enter_data_here!Y134))</f>
        <v/>
      </c>
      <c r="T134" s="34" t="str">
        <f>IF(enter_data_here!O134=0,"",UPPER(enter_data_here!O134))</f>
        <v/>
      </c>
      <c r="U134" s="113" t="str">
        <f>IF(enter_data_here!P134=0,"",enter_data_here!P134)</f>
        <v/>
      </c>
      <c r="V134" s="34" t="str">
        <f>IF(enter_data_here!Z134=0,"",enter_data_here!Z134)</f>
        <v/>
      </c>
      <c r="W134" t="str">
        <f>IF(enter_data_here!Q134=0,"",enter_data_here!Q134)</f>
        <v/>
      </c>
      <c r="X134" t="str">
        <f>IF(enter_data_here!R134=0,"",enter_data_here!R134)</f>
        <v/>
      </c>
      <c r="Z134" t="str">
        <f>IF(enter_data_here!O134=0,"",enter_data_here!O134)</f>
        <v/>
      </c>
      <c r="AC134" s="97"/>
    </row>
    <row r="135" spans="1:29" x14ac:dyDescent="0.2">
      <c r="A135" s="34" t="str">
        <f>IF(enter_data_here!A135=0,"",UPPER(enter_data_here!A135))</f>
        <v/>
      </c>
      <c r="B135" s="34" t="str">
        <f>IF(enter_data_here!B135=0,"",UPPER(enter_data_here!B135))</f>
        <v/>
      </c>
      <c r="C135" s="34" t="str">
        <f>IF(enter_data_here!C135=0,"",UPPER(enter_data_here!C135))</f>
        <v/>
      </c>
      <c r="D135" s="34" t="str">
        <f>IF(enter_data_here!D135=0,"",UPPER(enter_data_here!D135))</f>
        <v/>
      </c>
      <c r="E135" s="34" t="str">
        <f>IF(enter_data_here!F135=0,"",UPPER(enter_data_here!F135))</f>
        <v/>
      </c>
      <c r="F135" s="34" t="str">
        <f>IF(enter_data_here!G135=0,"",UPPER(enter_data_here!G135))</f>
        <v/>
      </c>
      <c r="G135" s="34" t="str">
        <f>IF(enter_data_here!H135=0,"",UPPER(enter_data_here!H135))</f>
        <v/>
      </c>
      <c r="H135" s="114" t="str">
        <f>IF(enter_data_here!I135=0,"",enter_data_here!I135)</f>
        <v/>
      </c>
      <c r="I135" s="34" t="str">
        <f>IF(enter_data_here!J135=0,"",UPPER(enter_data_here!J135))</f>
        <v/>
      </c>
      <c r="J135" s="34" t="str">
        <f>IF(enter_data_here!L135=0,"",UPPER(enter_data_here!L135))</f>
        <v/>
      </c>
      <c r="K135" s="34" t="str">
        <f>IF(enter_data_here!M135=0,"",UPPER(enter_data_here!M135))</f>
        <v/>
      </c>
      <c r="L135" s="34" t="str">
        <f>IF(enter_data_here!N135=0,"",UPPER(enter_data_here!N135))</f>
        <v/>
      </c>
      <c r="M135" s="34" t="str">
        <f>IF(enter_data_here!S135=0,"",UPPER(enter_data_here!S135))</f>
        <v/>
      </c>
      <c r="N135" s="34" t="str">
        <f>IF(enter_data_here!T135=0,"",UPPER(enter_data_here!T135))</f>
        <v/>
      </c>
      <c r="O135" s="34" t="str">
        <f>IF(enter_data_here!U135=0,"",UPPER(enter_data_here!U135))</f>
        <v/>
      </c>
      <c r="P135" s="34" t="str">
        <f>IF(enter_data_here!V135=0,"",UPPER(enter_data_here!V135))</f>
        <v/>
      </c>
      <c r="Q135" s="34" t="str">
        <f>IF(enter_data_here!W135=0,"",UPPER(enter_data_here!W135))</f>
        <v/>
      </c>
      <c r="R135" s="34" t="str">
        <f>IF(enter_data_here!X135=0,"",UPPER(enter_data_here!X135))</f>
        <v/>
      </c>
      <c r="S135" s="34" t="str">
        <f>IF(enter_data_here!Y135=0,"",UPPER(enter_data_here!Y135))</f>
        <v/>
      </c>
      <c r="T135" s="34" t="str">
        <f>IF(enter_data_here!O135=0,"",UPPER(enter_data_here!O135))</f>
        <v/>
      </c>
      <c r="U135" s="113" t="str">
        <f>IF(enter_data_here!P135=0,"",enter_data_here!P135)</f>
        <v/>
      </c>
      <c r="V135" s="34" t="str">
        <f>IF(enter_data_here!Z135=0,"",enter_data_here!Z135)</f>
        <v/>
      </c>
      <c r="W135" t="str">
        <f>IF(enter_data_here!Q135=0,"",enter_data_here!Q135)</f>
        <v/>
      </c>
      <c r="X135" t="str">
        <f>IF(enter_data_here!R135=0,"",enter_data_here!R135)</f>
        <v/>
      </c>
      <c r="Z135" t="str">
        <f>IF(enter_data_here!O135=0,"",enter_data_here!O135)</f>
        <v/>
      </c>
      <c r="AC135" s="97"/>
    </row>
    <row r="136" spans="1:29" x14ac:dyDescent="0.2">
      <c r="A136" s="34" t="str">
        <f>IF(enter_data_here!A136=0,"",UPPER(enter_data_here!A136))</f>
        <v/>
      </c>
      <c r="B136" s="34" t="str">
        <f>IF(enter_data_here!B136=0,"",UPPER(enter_data_here!B136))</f>
        <v/>
      </c>
      <c r="C136" s="34" t="str">
        <f>IF(enter_data_here!C136=0,"",UPPER(enter_data_here!C136))</f>
        <v/>
      </c>
      <c r="D136" s="34" t="str">
        <f>IF(enter_data_here!D136=0,"",UPPER(enter_data_here!D136))</f>
        <v/>
      </c>
      <c r="E136" s="34" t="str">
        <f>IF(enter_data_here!F136=0,"",UPPER(enter_data_here!F136))</f>
        <v/>
      </c>
      <c r="F136" s="34" t="str">
        <f>IF(enter_data_here!G136=0,"",UPPER(enter_data_here!G136))</f>
        <v/>
      </c>
      <c r="G136" s="34" t="str">
        <f>IF(enter_data_here!H136=0,"",UPPER(enter_data_here!H136))</f>
        <v/>
      </c>
      <c r="H136" s="114" t="str">
        <f>IF(enter_data_here!I136=0,"",enter_data_here!I136)</f>
        <v/>
      </c>
      <c r="I136" s="34" t="str">
        <f>IF(enter_data_here!J136=0,"",UPPER(enter_data_here!J136))</f>
        <v/>
      </c>
      <c r="J136" s="34" t="str">
        <f>IF(enter_data_here!L136=0,"",UPPER(enter_data_here!L136))</f>
        <v/>
      </c>
      <c r="K136" s="34" t="str">
        <f>IF(enter_data_here!M136=0,"",UPPER(enter_data_here!M136))</f>
        <v/>
      </c>
      <c r="L136" s="34" t="str">
        <f>IF(enter_data_here!N136=0,"",UPPER(enter_data_here!N136))</f>
        <v/>
      </c>
      <c r="M136" s="34" t="str">
        <f>IF(enter_data_here!S136=0,"",UPPER(enter_data_here!S136))</f>
        <v/>
      </c>
      <c r="N136" s="34" t="str">
        <f>IF(enter_data_here!T136=0,"",UPPER(enter_data_here!T136))</f>
        <v/>
      </c>
      <c r="O136" s="34" t="str">
        <f>IF(enter_data_here!U136=0,"",UPPER(enter_data_here!U136))</f>
        <v/>
      </c>
      <c r="P136" s="34" t="str">
        <f>IF(enter_data_here!V136=0,"",UPPER(enter_data_here!V136))</f>
        <v/>
      </c>
      <c r="Q136" s="34" t="str">
        <f>IF(enter_data_here!W136=0,"",UPPER(enter_data_here!W136))</f>
        <v/>
      </c>
      <c r="R136" s="34" t="str">
        <f>IF(enter_data_here!X136=0,"",UPPER(enter_data_here!X136))</f>
        <v/>
      </c>
      <c r="S136" s="34" t="str">
        <f>IF(enter_data_here!Y136=0,"",UPPER(enter_data_here!Y136))</f>
        <v/>
      </c>
      <c r="T136" s="34" t="str">
        <f>IF(enter_data_here!O136=0,"",UPPER(enter_data_here!O136))</f>
        <v/>
      </c>
      <c r="U136" s="113" t="str">
        <f>IF(enter_data_here!P136=0,"",enter_data_here!P136)</f>
        <v/>
      </c>
      <c r="V136" s="34" t="str">
        <f>IF(enter_data_here!Z136=0,"",enter_data_here!Z136)</f>
        <v/>
      </c>
      <c r="W136" t="str">
        <f>IF(enter_data_here!Q136=0,"",enter_data_here!Q136)</f>
        <v/>
      </c>
      <c r="X136" t="str">
        <f>IF(enter_data_here!R136=0,"",enter_data_here!R136)</f>
        <v/>
      </c>
      <c r="Z136" t="str">
        <f>IF(enter_data_here!O136=0,"",enter_data_here!O136)</f>
        <v/>
      </c>
      <c r="AC136" s="97"/>
    </row>
    <row r="137" spans="1:29" x14ac:dyDescent="0.2">
      <c r="A137" s="34" t="str">
        <f>IF(enter_data_here!A137=0,"",UPPER(enter_data_here!A137))</f>
        <v/>
      </c>
      <c r="B137" s="34" t="str">
        <f>IF(enter_data_here!B137=0,"",UPPER(enter_data_here!B137))</f>
        <v/>
      </c>
      <c r="C137" s="34" t="str">
        <f>IF(enter_data_here!C137=0,"",UPPER(enter_data_here!C137))</f>
        <v/>
      </c>
      <c r="D137" s="34" t="str">
        <f>IF(enter_data_here!D137=0,"",UPPER(enter_data_here!D137))</f>
        <v/>
      </c>
      <c r="E137" s="34" t="str">
        <f>IF(enter_data_here!F137=0,"",UPPER(enter_data_here!F137))</f>
        <v/>
      </c>
      <c r="F137" s="34" t="str">
        <f>IF(enter_data_here!G137=0,"",UPPER(enter_data_here!G137))</f>
        <v/>
      </c>
      <c r="G137" s="34" t="str">
        <f>IF(enter_data_here!H137=0,"",UPPER(enter_data_here!H137))</f>
        <v/>
      </c>
      <c r="H137" s="114" t="str">
        <f>IF(enter_data_here!I137=0,"",enter_data_here!I137)</f>
        <v/>
      </c>
      <c r="I137" s="34" t="str">
        <f>IF(enter_data_here!J137=0,"",UPPER(enter_data_here!J137))</f>
        <v/>
      </c>
      <c r="J137" s="34" t="str">
        <f>IF(enter_data_here!L137=0,"",UPPER(enter_data_here!L137))</f>
        <v/>
      </c>
      <c r="K137" s="34" t="str">
        <f>IF(enter_data_here!M137=0,"",UPPER(enter_data_here!M137))</f>
        <v/>
      </c>
      <c r="L137" s="34" t="str">
        <f>IF(enter_data_here!N137=0,"",UPPER(enter_data_here!N137))</f>
        <v/>
      </c>
      <c r="M137" s="34" t="str">
        <f>IF(enter_data_here!S137=0,"",UPPER(enter_data_here!S137))</f>
        <v/>
      </c>
      <c r="N137" s="34" t="str">
        <f>IF(enter_data_here!T137=0,"",UPPER(enter_data_here!T137))</f>
        <v/>
      </c>
      <c r="O137" s="34" t="str">
        <f>IF(enter_data_here!U137=0,"",UPPER(enter_data_here!U137))</f>
        <v/>
      </c>
      <c r="P137" s="34" t="str">
        <f>IF(enter_data_here!V137=0,"",UPPER(enter_data_here!V137))</f>
        <v/>
      </c>
      <c r="Q137" s="34" t="str">
        <f>IF(enter_data_here!W137=0,"",UPPER(enter_data_here!W137))</f>
        <v/>
      </c>
      <c r="R137" s="34" t="str">
        <f>IF(enter_data_here!X137=0,"",UPPER(enter_data_here!X137))</f>
        <v/>
      </c>
      <c r="S137" s="34" t="str">
        <f>IF(enter_data_here!Y137=0,"",UPPER(enter_data_here!Y137))</f>
        <v/>
      </c>
      <c r="T137" s="34" t="str">
        <f>IF(enter_data_here!O137=0,"",UPPER(enter_data_here!O137))</f>
        <v/>
      </c>
      <c r="U137" s="113" t="str">
        <f>IF(enter_data_here!P137=0,"",enter_data_here!P137)</f>
        <v/>
      </c>
      <c r="V137" s="34" t="str">
        <f>IF(enter_data_here!Z137=0,"",enter_data_here!Z137)</f>
        <v/>
      </c>
      <c r="W137" t="str">
        <f>IF(enter_data_here!Q137=0,"",enter_data_here!Q137)</f>
        <v/>
      </c>
      <c r="X137" t="str">
        <f>IF(enter_data_here!R137=0,"",enter_data_here!R137)</f>
        <v/>
      </c>
      <c r="Z137" t="str">
        <f>IF(enter_data_here!O137=0,"",enter_data_here!O137)</f>
        <v/>
      </c>
      <c r="AC137" s="97"/>
    </row>
    <row r="138" spans="1:29" x14ac:dyDescent="0.2">
      <c r="A138" s="34" t="str">
        <f>IF(enter_data_here!A138=0,"",UPPER(enter_data_here!A138))</f>
        <v/>
      </c>
      <c r="B138" s="34" t="str">
        <f>IF(enter_data_here!B138=0,"",UPPER(enter_data_here!B138))</f>
        <v/>
      </c>
      <c r="C138" s="34" t="str">
        <f>IF(enter_data_here!C138=0,"",UPPER(enter_data_here!C138))</f>
        <v/>
      </c>
      <c r="D138" s="34" t="str">
        <f>IF(enter_data_here!D138=0,"",UPPER(enter_data_here!D138))</f>
        <v/>
      </c>
      <c r="E138" s="34" t="str">
        <f>IF(enter_data_here!F138=0,"",UPPER(enter_data_here!F138))</f>
        <v/>
      </c>
      <c r="F138" s="34" t="str">
        <f>IF(enter_data_here!G138=0,"",UPPER(enter_data_here!G138))</f>
        <v/>
      </c>
      <c r="G138" s="34" t="str">
        <f>IF(enter_data_here!H138=0,"",UPPER(enter_data_here!H138))</f>
        <v/>
      </c>
      <c r="H138" s="114" t="str">
        <f>IF(enter_data_here!I138=0,"",enter_data_here!I138)</f>
        <v/>
      </c>
      <c r="I138" s="34" t="str">
        <f>IF(enter_data_here!J138=0,"",UPPER(enter_data_here!J138))</f>
        <v/>
      </c>
      <c r="J138" s="34" t="str">
        <f>IF(enter_data_here!L138=0,"",UPPER(enter_data_here!L138))</f>
        <v/>
      </c>
      <c r="K138" s="34" t="str">
        <f>IF(enter_data_here!M138=0,"",UPPER(enter_data_here!M138))</f>
        <v/>
      </c>
      <c r="L138" s="34" t="str">
        <f>IF(enter_data_here!N138=0,"",UPPER(enter_data_here!N138))</f>
        <v/>
      </c>
      <c r="M138" s="34" t="str">
        <f>IF(enter_data_here!S138=0,"",UPPER(enter_data_here!S138))</f>
        <v/>
      </c>
      <c r="N138" s="34" t="str">
        <f>IF(enter_data_here!T138=0,"",UPPER(enter_data_here!T138))</f>
        <v/>
      </c>
      <c r="O138" s="34" t="str">
        <f>IF(enter_data_here!U138=0,"",UPPER(enter_data_here!U138))</f>
        <v/>
      </c>
      <c r="P138" s="34" t="str">
        <f>IF(enter_data_here!V138=0,"",UPPER(enter_data_here!V138))</f>
        <v/>
      </c>
      <c r="Q138" s="34" t="str">
        <f>IF(enter_data_here!W138=0,"",UPPER(enter_data_here!W138))</f>
        <v/>
      </c>
      <c r="R138" s="34" t="str">
        <f>IF(enter_data_here!X138=0,"",UPPER(enter_data_here!X138))</f>
        <v/>
      </c>
      <c r="S138" s="34" t="str">
        <f>IF(enter_data_here!Y138=0,"",UPPER(enter_data_here!Y138))</f>
        <v/>
      </c>
      <c r="T138" s="34" t="str">
        <f>IF(enter_data_here!O138=0,"",UPPER(enter_data_here!O138))</f>
        <v/>
      </c>
      <c r="U138" s="113" t="str">
        <f>IF(enter_data_here!P138=0,"",enter_data_here!P138)</f>
        <v/>
      </c>
      <c r="V138" s="34" t="str">
        <f>IF(enter_data_here!Z138=0,"",enter_data_here!Z138)</f>
        <v/>
      </c>
      <c r="W138" t="str">
        <f>IF(enter_data_here!Q138=0,"",enter_data_here!Q138)</f>
        <v/>
      </c>
      <c r="X138" t="str">
        <f>IF(enter_data_here!R138=0,"",enter_data_here!R138)</f>
        <v/>
      </c>
      <c r="Z138" t="str">
        <f>IF(enter_data_here!O138=0,"",enter_data_here!O138)</f>
        <v/>
      </c>
      <c r="AC138" s="97"/>
    </row>
    <row r="139" spans="1:29" x14ac:dyDescent="0.2">
      <c r="A139" s="34" t="str">
        <f>IF(enter_data_here!A139=0,"",UPPER(enter_data_here!A139))</f>
        <v/>
      </c>
      <c r="B139" s="34" t="str">
        <f>IF(enter_data_here!B139=0,"",UPPER(enter_data_here!B139))</f>
        <v/>
      </c>
      <c r="C139" s="34" t="str">
        <f>IF(enter_data_here!C139=0,"",UPPER(enter_data_here!C139))</f>
        <v/>
      </c>
      <c r="D139" s="34" t="str">
        <f>IF(enter_data_here!D139=0,"",UPPER(enter_data_here!D139))</f>
        <v/>
      </c>
      <c r="E139" s="34" t="str">
        <f>IF(enter_data_here!F139=0,"",UPPER(enter_data_here!F139))</f>
        <v/>
      </c>
      <c r="F139" s="34" t="str">
        <f>IF(enter_data_here!G139=0,"",UPPER(enter_data_here!G139))</f>
        <v/>
      </c>
      <c r="G139" s="34" t="str">
        <f>IF(enter_data_here!H139=0,"",UPPER(enter_data_here!H139))</f>
        <v/>
      </c>
      <c r="H139" s="114" t="str">
        <f>IF(enter_data_here!I139=0,"",enter_data_here!I139)</f>
        <v/>
      </c>
      <c r="I139" s="34" t="str">
        <f>IF(enter_data_here!J139=0,"",UPPER(enter_data_here!J139))</f>
        <v/>
      </c>
      <c r="J139" s="34" t="str">
        <f>IF(enter_data_here!L139=0,"",UPPER(enter_data_here!L139))</f>
        <v/>
      </c>
      <c r="K139" s="34" t="str">
        <f>IF(enter_data_here!M139=0,"",UPPER(enter_data_here!M139))</f>
        <v/>
      </c>
      <c r="L139" s="34" t="str">
        <f>IF(enter_data_here!N139=0,"",UPPER(enter_data_here!N139))</f>
        <v/>
      </c>
      <c r="M139" s="34" t="str">
        <f>IF(enter_data_here!S139=0,"",UPPER(enter_data_here!S139))</f>
        <v/>
      </c>
      <c r="N139" s="34" t="str">
        <f>IF(enter_data_here!T139=0,"",UPPER(enter_data_here!T139))</f>
        <v/>
      </c>
      <c r="O139" s="34" t="str">
        <f>IF(enter_data_here!U139=0,"",UPPER(enter_data_here!U139))</f>
        <v/>
      </c>
      <c r="P139" s="34" t="str">
        <f>IF(enter_data_here!V139=0,"",UPPER(enter_data_here!V139))</f>
        <v/>
      </c>
      <c r="Q139" s="34" t="str">
        <f>IF(enter_data_here!W139=0,"",UPPER(enter_data_here!W139))</f>
        <v/>
      </c>
      <c r="R139" s="34" t="str">
        <f>IF(enter_data_here!X139=0,"",UPPER(enter_data_here!X139))</f>
        <v/>
      </c>
      <c r="S139" s="34" t="str">
        <f>IF(enter_data_here!Y139=0,"",UPPER(enter_data_here!Y139))</f>
        <v/>
      </c>
      <c r="T139" s="34" t="str">
        <f>IF(enter_data_here!O139=0,"",UPPER(enter_data_here!O139))</f>
        <v/>
      </c>
      <c r="U139" s="113" t="str">
        <f>IF(enter_data_here!P139=0,"",enter_data_here!P139)</f>
        <v/>
      </c>
      <c r="V139" s="34" t="str">
        <f>IF(enter_data_here!Z139=0,"",enter_data_here!Z139)</f>
        <v/>
      </c>
      <c r="W139" t="str">
        <f>IF(enter_data_here!Q139=0,"",enter_data_here!Q139)</f>
        <v/>
      </c>
      <c r="X139" t="str">
        <f>IF(enter_data_here!R139=0,"",enter_data_here!R139)</f>
        <v/>
      </c>
      <c r="Z139" t="str">
        <f>IF(enter_data_here!O139=0,"",enter_data_here!O139)</f>
        <v/>
      </c>
      <c r="AC139" s="97"/>
    </row>
    <row r="140" spans="1:29" x14ac:dyDescent="0.2">
      <c r="A140" s="34" t="str">
        <f>IF(enter_data_here!A140=0,"",UPPER(enter_data_here!A140))</f>
        <v/>
      </c>
      <c r="B140" s="34" t="str">
        <f>IF(enter_data_here!B140=0,"",UPPER(enter_data_here!B140))</f>
        <v/>
      </c>
      <c r="C140" s="34" t="str">
        <f>IF(enter_data_here!C140=0,"",UPPER(enter_data_here!C140))</f>
        <v/>
      </c>
      <c r="D140" s="34" t="str">
        <f>IF(enter_data_here!D140=0,"",UPPER(enter_data_here!D140))</f>
        <v/>
      </c>
      <c r="E140" s="34" t="str">
        <f>IF(enter_data_here!F140=0,"",UPPER(enter_data_here!F140))</f>
        <v/>
      </c>
      <c r="F140" s="34" t="str">
        <f>IF(enter_data_here!G140=0,"",UPPER(enter_data_here!G140))</f>
        <v/>
      </c>
      <c r="G140" s="34" t="str">
        <f>IF(enter_data_here!H140=0,"",UPPER(enter_data_here!H140))</f>
        <v/>
      </c>
      <c r="H140" s="114" t="str">
        <f>IF(enter_data_here!I140=0,"",enter_data_here!I140)</f>
        <v/>
      </c>
      <c r="I140" s="34" t="str">
        <f>IF(enter_data_here!J140=0,"",UPPER(enter_data_here!J140))</f>
        <v/>
      </c>
      <c r="J140" s="34" t="str">
        <f>IF(enter_data_here!L140=0,"",UPPER(enter_data_here!L140))</f>
        <v/>
      </c>
      <c r="K140" s="34" t="str">
        <f>IF(enter_data_here!M140=0,"",UPPER(enter_data_here!M140))</f>
        <v/>
      </c>
      <c r="L140" s="34" t="str">
        <f>IF(enter_data_here!N140=0,"",UPPER(enter_data_here!N140))</f>
        <v/>
      </c>
      <c r="M140" s="34" t="str">
        <f>IF(enter_data_here!S140=0,"",UPPER(enter_data_here!S140))</f>
        <v/>
      </c>
      <c r="N140" s="34" t="str">
        <f>IF(enter_data_here!T140=0,"",UPPER(enter_data_here!T140))</f>
        <v/>
      </c>
      <c r="O140" s="34" t="str">
        <f>IF(enter_data_here!U140=0,"",UPPER(enter_data_here!U140))</f>
        <v/>
      </c>
      <c r="P140" s="34" t="str">
        <f>IF(enter_data_here!V140=0,"",UPPER(enter_data_here!V140))</f>
        <v/>
      </c>
      <c r="Q140" s="34" t="str">
        <f>IF(enter_data_here!W140=0,"",UPPER(enter_data_here!W140))</f>
        <v/>
      </c>
      <c r="R140" s="34" t="str">
        <f>IF(enter_data_here!X140=0,"",UPPER(enter_data_here!X140))</f>
        <v/>
      </c>
      <c r="S140" s="34" t="str">
        <f>IF(enter_data_here!Y140=0,"",UPPER(enter_data_here!Y140))</f>
        <v/>
      </c>
      <c r="T140" s="34" t="str">
        <f>IF(enter_data_here!O140=0,"",UPPER(enter_data_here!O140))</f>
        <v/>
      </c>
      <c r="U140" s="113" t="str">
        <f>IF(enter_data_here!P140=0,"",enter_data_here!P140)</f>
        <v/>
      </c>
      <c r="V140" s="34" t="str">
        <f>IF(enter_data_here!Z140=0,"",enter_data_here!Z140)</f>
        <v/>
      </c>
      <c r="W140" t="str">
        <f>IF(enter_data_here!Q140=0,"",enter_data_here!Q140)</f>
        <v/>
      </c>
      <c r="X140" t="str">
        <f>IF(enter_data_here!R140=0,"",enter_data_here!R140)</f>
        <v/>
      </c>
      <c r="Z140" t="str">
        <f>IF(enter_data_here!O140=0,"",enter_data_here!O140)</f>
        <v/>
      </c>
      <c r="AC140" s="97"/>
    </row>
    <row r="141" spans="1:29" x14ac:dyDescent="0.2">
      <c r="A141" s="34" t="str">
        <f>IF(enter_data_here!A141=0,"",UPPER(enter_data_here!A141))</f>
        <v/>
      </c>
      <c r="B141" s="34" t="str">
        <f>IF(enter_data_here!B141=0,"",UPPER(enter_data_here!B141))</f>
        <v/>
      </c>
      <c r="C141" s="34" t="str">
        <f>IF(enter_data_here!C141=0,"",UPPER(enter_data_here!C141))</f>
        <v/>
      </c>
      <c r="D141" s="34" t="str">
        <f>IF(enter_data_here!D141=0,"",UPPER(enter_data_here!D141))</f>
        <v/>
      </c>
      <c r="E141" s="34" t="str">
        <f>IF(enter_data_here!F141=0,"",UPPER(enter_data_here!F141))</f>
        <v/>
      </c>
      <c r="F141" s="34" t="str">
        <f>IF(enter_data_here!G141=0,"",UPPER(enter_data_here!G141))</f>
        <v/>
      </c>
      <c r="G141" s="34" t="str">
        <f>IF(enter_data_here!H141=0,"",UPPER(enter_data_here!H141))</f>
        <v/>
      </c>
      <c r="H141" s="114" t="str">
        <f>IF(enter_data_here!I141=0,"",enter_data_here!I141)</f>
        <v/>
      </c>
      <c r="I141" s="34" t="str">
        <f>IF(enter_data_here!J141=0,"",UPPER(enter_data_here!J141))</f>
        <v/>
      </c>
      <c r="J141" s="34" t="str">
        <f>IF(enter_data_here!L141=0,"",UPPER(enter_data_here!L141))</f>
        <v/>
      </c>
      <c r="K141" s="34" t="str">
        <f>IF(enter_data_here!M141=0,"",UPPER(enter_data_here!M141))</f>
        <v/>
      </c>
      <c r="L141" s="34" t="str">
        <f>IF(enter_data_here!N141=0,"",UPPER(enter_data_here!N141))</f>
        <v/>
      </c>
      <c r="M141" s="34" t="str">
        <f>IF(enter_data_here!S141=0,"",UPPER(enter_data_here!S141))</f>
        <v/>
      </c>
      <c r="N141" s="34" t="str">
        <f>IF(enter_data_here!T141=0,"",UPPER(enter_data_here!T141))</f>
        <v/>
      </c>
      <c r="O141" s="34" t="str">
        <f>IF(enter_data_here!U141=0,"",UPPER(enter_data_here!U141))</f>
        <v/>
      </c>
      <c r="P141" s="34" t="str">
        <f>IF(enter_data_here!V141=0,"",UPPER(enter_data_here!V141))</f>
        <v/>
      </c>
      <c r="Q141" s="34" t="str">
        <f>IF(enter_data_here!W141=0,"",UPPER(enter_data_here!W141))</f>
        <v/>
      </c>
      <c r="R141" s="34" t="str">
        <f>IF(enter_data_here!X141=0,"",UPPER(enter_data_here!X141))</f>
        <v/>
      </c>
      <c r="S141" s="34" t="str">
        <f>IF(enter_data_here!Y141=0,"",UPPER(enter_data_here!Y141))</f>
        <v/>
      </c>
      <c r="T141" s="34" t="str">
        <f>IF(enter_data_here!O141=0,"",UPPER(enter_data_here!O141))</f>
        <v/>
      </c>
      <c r="U141" s="113" t="str">
        <f>IF(enter_data_here!P141=0,"",enter_data_here!P141)</f>
        <v/>
      </c>
      <c r="V141" s="34" t="str">
        <f>IF(enter_data_here!Z141=0,"",enter_data_here!Z141)</f>
        <v/>
      </c>
      <c r="W141" t="str">
        <f>IF(enter_data_here!Q141=0,"",enter_data_here!Q141)</f>
        <v/>
      </c>
      <c r="X141" t="str">
        <f>IF(enter_data_here!R141=0,"",enter_data_here!R141)</f>
        <v/>
      </c>
      <c r="Z141" t="str">
        <f>IF(enter_data_here!O141=0,"",enter_data_here!O141)</f>
        <v/>
      </c>
      <c r="AC141" s="97"/>
    </row>
    <row r="142" spans="1:29" x14ac:dyDescent="0.2">
      <c r="A142" s="34" t="str">
        <f>IF(enter_data_here!A142=0,"",UPPER(enter_data_here!A142))</f>
        <v/>
      </c>
      <c r="B142" s="34" t="str">
        <f>IF(enter_data_here!B142=0,"",UPPER(enter_data_here!B142))</f>
        <v/>
      </c>
      <c r="C142" s="34" t="str">
        <f>IF(enter_data_here!C142=0,"",UPPER(enter_data_here!C142))</f>
        <v/>
      </c>
      <c r="D142" s="34" t="str">
        <f>IF(enter_data_here!D142=0,"",UPPER(enter_data_here!D142))</f>
        <v/>
      </c>
      <c r="E142" s="34" t="str">
        <f>IF(enter_data_here!F142=0,"",UPPER(enter_data_here!F142))</f>
        <v/>
      </c>
      <c r="F142" s="34" t="str">
        <f>IF(enter_data_here!G142=0,"",UPPER(enter_data_here!G142))</f>
        <v/>
      </c>
      <c r="G142" s="34" t="str">
        <f>IF(enter_data_here!H142=0,"",UPPER(enter_data_here!H142))</f>
        <v/>
      </c>
      <c r="H142" s="114" t="str">
        <f>IF(enter_data_here!I142=0,"",enter_data_here!I142)</f>
        <v/>
      </c>
      <c r="I142" s="34" t="str">
        <f>IF(enter_data_here!J142=0,"",UPPER(enter_data_here!J142))</f>
        <v/>
      </c>
      <c r="J142" s="34" t="str">
        <f>IF(enter_data_here!L142=0,"",UPPER(enter_data_here!L142))</f>
        <v/>
      </c>
      <c r="K142" s="34" t="str">
        <f>IF(enter_data_here!M142=0,"",UPPER(enter_data_here!M142))</f>
        <v/>
      </c>
      <c r="L142" s="34" t="str">
        <f>IF(enter_data_here!N142=0,"",UPPER(enter_data_here!N142))</f>
        <v/>
      </c>
      <c r="M142" s="34" t="str">
        <f>IF(enter_data_here!S142=0,"",UPPER(enter_data_here!S142))</f>
        <v/>
      </c>
      <c r="N142" s="34" t="str">
        <f>IF(enter_data_here!T142=0,"",UPPER(enter_data_here!T142))</f>
        <v/>
      </c>
      <c r="O142" s="34" t="str">
        <f>IF(enter_data_here!U142=0,"",UPPER(enter_data_here!U142))</f>
        <v/>
      </c>
      <c r="P142" s="34" t="str">
        <f>IF(enter_data_here!V142=0,"",UPPER(enter_data_here!V142))</f>
        <v/>
      </c>
      <c r="Q142" s="34" t="str">
        <f>IF(enter_data_here!W142=0,"",UPPER(enter_data_here!W142))</f>
        <v/>
      </c>
      <c r="R142" s="34" t="str">
        <f>IF(enter_data_here!X142=0,"",UPPER(enter_data_here!X142))</f>
        <v/>
      </c>
      <c r="S142" s="34" t="str">
        <f>IF(enter_data_here!Y142=0,"",UPPER(enter_data_here!Y142))</f>
        <v/>
      </c>
      <c r="T142" s="34" t="str">
        <f>IF(enter_data_here!O142=0,"",UPPER(enter_data_here!O142))</f>
        <v/>
      </c>
      <c r="U142" s="113" t="str">
        <f>IF(enter_data_here!P142=0,"",enter_data_here!P142)</f>
        <v/>
      </c>
      <c r="V142" s="34" t="str">
        <f>IF(enter_data_here!Z142=0,"",enter_data_here!Z142)</f>
        <v/>
      </c>
      <c r="W142" t="str">
        <f>IF(enter_data_here!Q142=0,"",enter_data_here!Q142)</f>
        <v/>
      </c>
      <c r="X142" t="str">
        <f>IF(enter_data_here!R142=0,"",enter_data_here!R142)</f>
        <v/>
      </c>
      <c r="Z142" t="str">
        <f>IF(enter_data_here!O142=0,"",enter_data_here!O142)</f>
        <v/>
      </c>
      <c r="AC142" s="97"/>
    </row>
    <row r="143" spans="1:29" x14ac:dyDescent="0.2">
      <c r="A143" s="34" t="str">
        <f>IF(enter_data_here!A143=0,"",UPPER(enter_data_here!A143))</f>
        <v/>
      </c>
      <c r="B143" s="34" t="str">
        <f>IF(enter_data_here!B143=0,"",UPPER(enter_data_here!B143))</f>
        <v/>
      </c>
      <c r="C143" s="34" t="str">
        <f>IF(enter_data_here!C143=0,"",UPPER(enter_data_here!C143))</f>
        <v/>
      </c>
      <c r="D143" s="34" t="str">
        <f>IF(enter_data_here!D143=0,"",UPPER(enter_data_here!D143))</f>
        <v/>
      </c>
      <c r="E143" s="34" t="str">
        <f>IF(enter_data_here!F143=0,"",UPPER(enter_data_here!F143))</f>
        <v/>
      </c>
      <c r="F143" s="34" t="str">
        <f>IF(enter_data_here!G143=0,"",UPPER(enter_data_here!G143))</f>
        <v/>
      </c>
      <c r="G143" s="34" t="str">
        <f>IF(enter_data_here!H143=0,"",UPPER(enter_data_here!H143))</f>
        <v/>
      </c>
      <c r="H143" s="114" t="str">
        <f>IF(enter_data_here!I143=0,"",enter_data_here!I143)</f>
        <v/>
      </c>
      <c r="I143" s="34" t="str">
        <f>IF(enter_data_here!J143=0,"",UPPER(enter_data_here!J143))</f>
        <v/>
      </c>
      <c r="J143" s="34" t="str">
        <f>IF(enter_data_here!L143=0,"",UPPER(enter_data_here!L143))</f>
        <v/>
      </c>
      <c r="K143" s="34" t="str">
        <f>IF(enter_data_here!M143=0,"",UPPER(enter_data_here!M143))</f>
        <v/>
      </c>
      <c r="L143" s="34" t="str">
        <f>IF(enter_data_here!N143=0,"",UPPER(enter_data_here!N143))</f>
        <v/>
      </c>
      <c r="M143" s="34" t="str">
        <f>IF(enter_data_here!S143=0,"",UPPER(enter_data_here!S143))</f>
        <v/>
      </c>
      <c r="N143" s="34" t="str">
        <f>IF(enter_data_here!T143=0,"",UPPER(enter_data_here!T143))</f>
        <v/>
      </c>
      <c r="O143" s="34" t="str">
        <f>IF(enter_data_here!U143=0,"",UPPER(enter_data_here!U143))</f>
        <v/>
      </c>
      <c r="P143" s="34" t="str">
        <f>IF(enter_data_here!V143=0,"",UPPER(enter_data_here!V143))</f>
        <v/>
      </c>
      <c r="Q143" s="34" t="str">
        <f>IF(enter_data_here!W143=0,"",UPPER(enter_data_here!W143))</f>
        <v/>
      </c>
      <c r="R143" s="34" t="str">
        <f>IF(enter_data_here!X143=0,"",UPPER(enter_data_here!X143))</f>
        <v/>
      </c>
      <c r="S143" s="34" t="str">
        <f>IF(enter_data_here!Y143=0,"",UPPER(enter_data_here!Y143))</f>
        <v/>
      </c>
      <c r="T143" s="34" t="str">
        <f>IF(enter_data_here!O143=0,"",UPPER(enter_data_here!O143))</f>
        <v/>
      </c>
      <c r="U143" s="113" t="str">
        <f>IF(enter_data_here!P143=0,"",enter_data_here!P143)</f>
        <v/>
      </c>
      <c r="V143" s="34" t="str">
        <f>IF(enter_data_here!Z143=0,"",enter_data_here!Z143)</f>
        <v/>
      </c>
      <c r="W143" t="str">
        <f>IF(enter_data_here!Q143=0,"",enter_data_here!Q143)</f>
        <v/>
      </c>
      <c r="X143" t="str">
        <f>IF(enter_data_here!R143=0,"",enter_data_here!R143)</f>
        <v/>
      </c>
      <c r="Z143" t="str">
        <f>IF(enter_data_here!O143=0,"",enter_data_here!O143)</f>
        <v/>
      </c>
      <c r="AC143" s="97"/>
    </row>
    <row r="144" spans="1:29" x14ac:dyDescent="0.2">
      <c r="A144" s="34" t="str">
        <f>IF(enter_data_here!A144=0,"",UPPER(enter_data_here!A144))</f>
        <v/>
      </c>
      <c r="B144" s="34" t="str">
        <f>IF(enter_data_here!B144=0,"",UPPER(enter_data_here!B144))</f>
        <v/>
      </c>
      <c r="C144" s="34" t="str">
        <f>IF(enter_data_here!C144=0,"",UPPER(enter_data_here!C144))</f>
        <v/>
      </c>
      <c r="D144" s="34" t="str">
        <f>IF(enter_data_here!D144=0,"",UPPER(enter_data_here!D144))</f>
        <v/>
      </c>
      <c r="E144" s="34" t="str">
        <f>IF(enter_data_here!F144=0,"",UPPER(enter_data_here!F144))</f>
        <v/>
      </c>
      <c r="F144" s="34" t="str">
        <f>IF(enter_data_here!G144=0,"",UPPER(enter_data_here!G144))</f>
        <v/>
      </c>
      <c r="G144" s="34" t="str">
        <f>IF(enter_data_here!H144=0,"",UPPER(enter_data_here!H144))</f>
        <v/>
      </c>
      <c r="H144" s="114" t="str">
        <f>IF(enter_data_here!I144=0,"",enter_data_here!I144)</f>
        <v/>
      </c>
      <c r="I144" s="34" t="str">
        <f>IF(enter_data_here!J144=0,"",UPPER(enter_data_here!J144))</f>
        <v/>
      </c>
      <c r="J144" s="34" t="str">
        <f>IF(enter_data_here!L144=0,"",UPPER(enter_data_here!L144))</f>
        <v/>
      </c>
      <c r="K144" s="34" t="str">
        <f>IF(enter_data_here!M144=0,"",UPPER(enter_data_here!M144))</f>
        <v/>
      </c>
      <c r="L144" s="34" t="str">
        <f>IF(enter_data_here!N144=0,"",UPPER(enter_data_here!N144))</f>
        <v/>
      </c>
      <c r="M144" s="34" t="str">
        <f>IF(enter_data_here!S144=0,"",UPPER(enter_data_here!S144))</f>
        <v/>
      </c>
      <c r="N144" s="34" t="str">
        <f>IF(enter_data_here!T144=0,"",UPPER(enter_data_here!T144))</f>
        <v/>
      </c>
      <c r="O144" s="34" t="str">
        <f>IF(enter_data_here!U144=0,"",UPPER(enter_data_here!U144))</f>
        <v/>
      </c>
      <c r="P144" s="34" t="str">
        <f>IF(enter_data_here!V144=0,"",UPPER(enter_data_here!V144))</f>
        <v/>
      </c>
      <c r="Q144" s="34" t="str">
        <f>IF(enter_data_here!W144=0,"",UPPER(enter_data_here!W144))</f>
        <v/>
      </c>
      <c r="R144" s="34" t="str">
        <f>IF(enter_data_here!X144=0,"",UPPER(enter_data_here!X144))</f>
        <v/>
      </c>
      <c r="S144" s="34" t="str">
        <f>IF(enter_data_here!Y144=0,"",UPPER(enter_data_here!Y144))</f>
        <v/>
      </c>
      <c r="T144" s="34" t="str">
        <f>IF(enter_data_here!O144=0,"",UPPER(enter_data_here!O144))</f>
        <v/>
      </c>
      <c r="U144" s="113" t="str">
        <f>IF(enter_data_here!P144=0,"",enter_data_here!P144)</f>
        <v/>
      </c>
      <c r="V144" s="34" t="str">
        <f>IF(enter_data_here!Z144=0,"",enter_data_here!Z144)</f>
        <v/>
      </c>
      <c r="W144" t="str">
        <f>IF(enter_data_here!Q144=0,"",enter_data_here!Q144)</f>
        <v/>
      </c>
      <c r="X144" t="str">
        <f>IF(enter_data_here!R144=0,"",enter_data_here!R144)</f>
        <v/>
      </c>
      <c r="Z144" t="str">
        <f>IF(enter_data_here!O144=0,"",enter_data_here!O144)</f>
        <v/>
      </c>
      <c r="AC144" s="97"/>
    </row>
    <row r="145" spans="1:29" x14ac:dyDescent="0.2">
      <c r="A145" s="34" t="str">
        <f>IF(enter_data_here!A145=0,"",UPPER(enter_data_here!A145))</f>
        <v/>
      </c>
      <c r="B145" s="34" t="str">
        <f>IF(enter_data_here!B145=0,"",UPPER(enter_data_here!B145))</f>
        <v/>
      </c>
      <c r="C145" s="34" t="str">
        <f>IF(enter_data_here!C145=0,"",UPPER(enter_data_here!C145))</f>
        <v/>
      </c>
      <c r="D145" s="34" t="str">
        <f>IF(enter_data_here!D145=0,"",UPPER(enter_data_here!D145))</f>
        <v/>
      </c>
      <c r="E145" s="34" t="str">
        <f>IF(enter_data_here!F145=0,"",UPPER(enter_data_here!F145))</f>
        <v/>
      </c>
      <c r="F145" s="34" t="str">
        <f>IF(enter_data_here!G145=0,"",UPPER(enter_data_here!G145))</f>
        <v/>
      </c>
      <c r="G145" s="34" t="str">
        <f>IF(enter_data_here!H145=0,"",UPPER(enter_data_here!H145))</f>
        <v/>
      </c>
      <c r="H145" s="114" t="str">
        <f>IF(enter_data_here!I145=0,"",enter_data_here!I145)</f>
        <v/>
      </c>
      <c r="I145" s="34" t="str">
        <f>IF(enter_data_here!J145=0,"",UPPER(enter_data_here!J145))</f>
        <v/>
      </c>
      <c r="J145" s="34" t="str">
        <f>IF(enter_data_here!L145=0,"",UPPER(enter_data_here!L145))</f>
        <v/>
      </c>
      <c r="K145" s="34" t="str">
        <f>IF(enter_data_here!M145=0,"",UPPER(enter_data_here!M145))</f>
        <v/>
      </c>
      <c r="L145" s="34" t="str">
        <f>IF(enter_data_here!N145=0,"",UPPER(enter_data_here!N145))</f>
        <v/>
      </c>
      <c r="M145" s="34" t="str">
        <f>IF(enter_data_here!S145=0,"",UPPER(enter_data_here!S145))</f>
        <v/>
      </c>
      <c r="N145" s="34" t="str">
        <f>IF(enter_data_here!T145=0,"",UPPER(enter_data_here!T145))</f>
        <v/>
      </c>
      <c r="O145" s="34" t="str">
        <f>IF(enter_data_here!U145=0,"",UPPER(enter_data_here!U145))</f>
        <v/>
      </c>
      <c r="P145" s="34" t="str">
        <f>IF(enter_data_here!V145=0,"",UPPER(enter_data_here!V145))</f>
        <v/>
      </c>
      <c r="Q145" s="34" t="str">
        <f>IF(enter_data_here!W145=0,"",UPPER(enter_data_here!W145))</f>
        <v/>
      </c>
      <c r="R145" s="34" t="str">
        <f>IF(enter_data_here!X145=0,"",UPPER(enter_data_here!X145))</f>
        <v/>
      </c>
      <c r="S145" s="34" t="str">
        <f>IF(enter_data_here!Y145=0,"",UPPER(enter_data_here!Y145))</f>
        <v/>
      </c>
      <c r="T145" s="34" t="str">
        <f>IF(enter_data_here!O145=0,"",UPPER(enter_data_here!O145))</f>
        <v/>
      </c>
      <c r="U145" s="113" t="str">
        <f>IF(enter_data_here!P145=0,"",enter_data_here!P145)</f>
        <v/>
      </c>
      <c r="V145" s="34" t="str">
        <f>IF(enter_data_here!Z145=0,"",enter_data_here!Z145)</f>
        <v/>
      </c>
      <c r="W145" t="str">
        <f>IF(enter_data_here!Q145=0,"",enter_data_here!Q145)</f>
        <v/>
      </c>
      <c r="X145" t="str">
        <f>IF(enter_data_here!R145=0,"",enter_data_here!R145)</f>
        <v/>
      </c>
      <c r="Z145" t="str">
        <f>IF(enter_data_here!O145=0,"",enter_data_here!O145)</f>
        <v/>
      </c>
      <c r="AC145" s="97"/>
    </row>
    <row r="146" spans="1:29" x14ac:dyDescent="0.2">
      <c r="A146" s="34" t="str">
        <f>IF(enter_data_here!A146=0,"",UPPER(enter_data_here!A146))</f>
        <v/>
      </c>
      <c r="B146" s="34" t="str">
        <f>IF(enter_data_here!B146=0,"",UPPER(enter_data_here!B146))</f>
        <v/>
      </c>
      <c r="C146" s="34" t="str">
        <f>IF(enter_data_here!C146=0,"",UPPER(enter_data_here!C146))</f>
        <v/>
      </c>
      <c r="D146" s="34" t="str">
        <f>IF(enter_data_here!D146=0,"",UPPER(enter_data_here!D146))</f>
        <v/>
      </c>
      <c r="E146" s="34" t="str">
        <f>IF(enter_data_here!F146=0,"",UPPER(enter_data_here!F146))</f>
        <v/>
      </c>
      <c r="F146" s="34" t="str">
        <f>IF(enter_data_here!G146=0,"",UPPER(enter_data_here!G146))</f>
        <v/>
      </c>
      <c r="G146" s="34" t="str">
        <f>IF(enter_data_here!H146=0,"",UPPER(enter_data_here!H146))</f>
        <v/>
      </c>
      <c r="H146" s="114" t="str">
        <f>IF(enter_data_here!I146=0,"",enter_data_here!I146)</f>
        <v/>
      </c>
      <c r="I146" s="34" t="str">
        <f>IF(enter_data_here!J146=0,"",UPPER(enter_data_here!J146))</f>
        <v/>
      </c>
      <c r="J146" s="34" t="str">
        <f>IF(enter_data_here!L146=0,"",UPPER(enter_data_here!L146))</f>
        <v/>
      </c>
      <c r="K146" s="34" t="str">
        <f>IF(enter_data_here!M146=0,"",UPPER(enter_data_here!M146))</f>
        <v/>
      </c>
      <c r="L146" s="34" t="str">
        <f>IF(enter_data_here!N146=0,"",UPPER(enter_data_here!N146))</f>
        <v/>
      </c>
      <c r="M146" s="34" t="str">
        <f>IF(enter_data_here!S146=0,"",UPPER(enter_data_here!S146))</f>
        <v/>
      </c>
      <c r="N146" s="34" t="str">
        <f>IF(enter_data_here!T146=0,"",UPPER(enter_data_here!T146))</f>
        <v/>
      </c>
      <c r="O146" s="34" t="str">
        <f>IF(enter_data_here!U146=0,"",UPPER(enter_data_here!U146))</f>
        <v/>
      </c>
      <c r="P146" s="34" t="str">
        <f>IF(enter_data_here!V146=0,"",UPPER(enter_data_here!V146))</f>
        <v/>
      </c>
      <c r="Q146" s="34" t="str">
        <f>IF(enter_data_here!W146=0,"",UPPER(enter_data_here!W146))</f>
        <v/>
      </c>
      <c r="R146" s="34" t="str">
        <f>IF(enter_data_here!X146=0,"",UPPER(enter_data_here!X146))</f>
        <v/>
      </c>
      <c r="S146" s="34" t="str">
        <f>IF(enter_data_here!Y146=0,"",UPPER(enter_data_here!Y146))</f>
        <v/>
      </c>
      <c r="T146" s="34" t="str">
        <f>IF(enter_data_here!O146=0,"",UPPER(enter_data_here!O146))</f>
        <v/>
      </c>
      <c r="U146" s="113" t="str">
        <f>IF(enter_data_here!P146=0,"",enter_data_here!P146)</f>
        <v/>
      </c>
      <c r="V146" s="34" t="str">
        <f>IF(enter_data_here!Z146=0,"",enter_data_here!Z146)</f>
        <v/>
      </c>
      <c r="W146" t="str">
        <f>IF(enter_data_here!Q146=0,"",enter_data_here!Q146)</f>
        <v/>
      </c>
      <c r="X146" t="str">
        <f>IF(enter_data_here!R146=0,"",enter_data_here!R146)</f>
        <v/>
      </c>
      <c r="Z146" t="str">
        <f>IF(enter_data_here!O146=0,"",enter_data_here!O146)</f>
        <v/>
      </c>
      <c r="AC146" s="97"/>
    </row>
    <row r="147" spans="1:29" x14ac:dyDescent="0.2">
      <c r="A147" s="34" t="str">
        <f>IF(enter_data_here!A147=0,"",UPPER(enter_data_here!A147))</f>
        <v/>
      </c>
      <c r="B147" s="34" t="str">
        <f>IF(enter_data_here!B147=0,"",UPPER(enter_data_here!B147))</f>
        <v/>
      </c>
      <c r="C147" s="34" t="str">
        <f>IF(enter_data_here!C147=0,"",UPPER(enter_data_here!C147))</f>
        <v/>
      </c>
      <c r="D147" s="34" t="str">
        <f>IF(enter_data_here!D147=0,"",UPPER(enter_data_here!D147))</f>
        <v/>
      </c>
      <c r="E147" s="34" t="str">
        <f>IF(enter_data_here!F147=0,"",UPPER(enter_data_here!F147))</f>
        <v/>
      </c>
      <c r="F147" s="34" t="str">
        <f>IF(enter_data_here!G147=0,"",UPPER(enter_data_here!G147))</f>
        <v/>
      </c>
      <c r="G147" s="34" t="str">
        <f>IF(enter_data_here!H147=0,"",UPPER(enter_data_here!H147))</f>
        <v/>
      </c>
      <c r="H147" s="114" t="str">
        <f>IF(enter_data_here!I147=0,"",enter_data_here!I147)</f>
        <v/>
      </c>
      <c r="I147" s="34" t="str">
        <f>IF(enter_data_here!J147=0,"",UPPER(enter_data_here!J147))</f>
        <v/>
      </c>
      <c r="J147" s="34" t="str">
        <f>IF(enter_data_here!L147=0,"",UPPER(enter_data_here!L147))</f>
        <v/>
      </c>
      <c r="K147" s="34" t="str">
        <f>IF(enter_data_here!M147=0,"",UPPER(enter_data_here!M147))</f>
        <v/>
      </c>
      <c r="L147" s="34" t="str">
        <f>IF(enter_data_here!N147=0,"",UPPER(enter_data_here!N147))</f>
        <v/>
      </c>
      <c r="M147" s="34" t="str">
        <f>IF(enter_data_here!S147=0,"",UPPER(enter_data_here!S147))</f>
        <v/>
      </c>
      <c r="N147" s="34" t="str">
        <f>IF(enter_data_here!T147=0,"",UPPER(enter_data_here!T147))</f>
        <v/>
      </c>
      <c r="O147" s="34" t="str">
        <f>IF(enter_data_here!U147=0,"",UPPER(enter_data_here!U147))</f>
        <v/>
      </c>
      <c r="P147" s="34" t="str">
        <f>IF(enter_data_here!V147=0,"",UPPER(enter_data_here!V147))</f>
        <v/>
      </c>
      <c r="Q147" s="34" t="str">
        <f>IF(enter_data_here!W147=0,"",UPPER(enter_data_here!W147))</f>
        <v/>
      </c>
      <c r="R147" s="34" t="str">
        <f>IF(enter_data_here!X147=0,"",UPPER(enter_data_here!X147))</f>
        <v/>
      </c>
      <c r="S147" s="34" t="str">
        <f>IF(enter_data_here!Y147=0,"",UPPER(enter_data_here!Y147))</f>
        <v/>
      </c>
      <c r="T147" s="34" t="str">
        <f>IF(enter_data_here!O147=0,"",UPPER(enter_data_here!O147))</f>
        <v/>
      </c>
      <c r="U147" s="113" t="str">
        <f>IF(enter_data_here!P147=0,"",enter_data_here!P147)</f>
        <v/>
      </c>
      <c r="V147" s="34" t="str">
        <f>IF(enter_data_here!Z147=0,"",enter_data_here!Z147)</f>
        <v/>
      </c>
      <c r="W147" t="str">
        <f>IF(enter_data_here!Q147=0,"",enter_data_here!Q147)</f>
        <v/>
      </c>
      <c r="X147" t="str">
        <f>IF(enter_data_here!R147=0,"",enter_data_here!R147)</f>
        <v/>
      </c>
      <c r="Z147" t="str">
        <f>IF(enter_data_here!O147=0,"",enter_data_here!O147)</f>
        <v/>
      </c>
      <c r="AC147" s="97"/>
    </row>
    <row r="148" spans="1:29" x14ac:dyDescent="0.2">
      <c r="A148" s="34" t="str">
        <f>IF(enter_data_here!A148=0,"",UPPER(enter_data_here!A148))</f>
        <v/>
      </c>
      <c r="B148" s="34" t="str">
        <f>IF(enter_data_here!B148=0,"",UPPER(enter_data_here!B148))</f>
        <v/>
      </c>
      <c r="C148" s="34" t="str">
        <f>IF(enter_data_here!C148=0,"",UPPER(enter_data_here!C148))</f>
        <v/>
      </c>
      <c r="D148" s="34" t="str">
        <f>IF(enter_data_here!D148=0,"",UPPER(enter_data_here!D148))</f>
        <v/>
      </c>
      <c r="E148" s="34" t="str">
        <f>IF(enter_data_here!F148=0,"",UPPER(enter_data_here!F148))</f>
        <v/>
      </c>
      <c r="F148" s="34" t="str">
        <f>IF(enter_data_here!G148=0,"",UPPER(enter_data_here!G148))</f>
        <v/>
      </c>
      <c r="G148" s="34" t="str">
        <f>IF(enter_data_here!H148=0,"",UPPER(enter_data_here!H148))</f>
        <v/>
      </c>
      <c r="H148" s="114" t="str">
        <f>IF(enter_data_here!I148=0,"",enter_data_here!I148)</f>
        <v/>
      </c>
      <c r="I148" s="34" t="str">
        <f>IF(enter_data_here!J148=0,"",UPPER(enter_data_here!J148))</f>
        <v/>
      </c>
      <c r="J148" s="34" t="str">
        <f>IF(enter_data_here!L148=0,"",UPPER(enter_data_here!L148))</f>
        <v/>
      </c>
      <c r="K148" s="34" t="str">
        <f>IF(enter_data_here!M148=0,"",UPPER(enter_data_here!M148))</f>
        <v/>
      </c>
      <c r="L148" s="34" t="str">
        <f>IF(enter_data_here!N148=0,"",UPPER(enter_data_here!N148))</f>
        <v/>
      </c>
      <c r="M148" s="34" t="str">
        <f>IF(enter_data_here!S148=0,"",UPPER(enter_data_here!S148))</f>
        <v/>
      </c>
      <c r="N148" s="34" t="str">
        <f>IF(enter_data_here!T148=0,"",UPPER(enter_data_here!T148))</f>
        <v/>
      </c>
      <c r="O148" s="34" t="str">
        <f>IF(enter_data_here!U148=0,"",UPPER(enter_data_here!U148))</f>
        <v/>
      </c>
      <c r="P148" s="34" t="str">
        <f>IF(enter_data_here!V148=0,"",UPPER(enter_data_here!V148))</f>
        <v/>
      </c>
      <c r="Q148" s="34" t="str">
        <f>IF(enter_data_here!W148=0,"",UPPER(enter_data_here!W148))</f>
        <v/>
      </c>
      <c r="R148" s="34" t="str">
        <f>IF(enter_data_here!X148=0,"",UPPER(enter_data_here!X148))</f>
        <v/>
      </c>
      <c r="S148" s="34" t="str">
        <f>IF(enter_data_here!Y148=0,"",UPPER(enter_data_here!Y148))</f>
        <v/>
      </c>
      <c r="T148" s="34" t="str">
        <f>IF(enter_data_here!O148=0,"",UPPER(enter_data_here!O148))</f>
        <v/>
      </c>
      <c r="U148" s="113" t="str">
        <f>IF(enter_data_here!P148=0,"",enter_data_here!P148)</f>
        <v/>
      </c>
      <c r="V148" s="34" t="str">
        <f>IF(enter_data_here!Z148=0,"",enter_data_here!Z148)</f>
        <v/>
      </c>
      <c r="W148" t="str">
        <f>IF(enter_data_here!Q148=0,"",enter_data_here!Q148)</f>
        <v/>
      </c>
      <c r="X148" t="str">
        <f>IF(enter_data_here!R148=0,"",enter_data_here!R148)</f>
        <v/>
      </c>
      <c r="Z148" t="str">
        <f>IF(enter_data_here!O148=0,"",enter_data_here!O148)</f>
        <v/>
      </c>
      <c r="AC148" s="97"/>
    </row>
    <row r="149" spans="1:29" x14ac:dyDescent="0.2">
      <c r="A149" s="34" t="str">
        <f>IF(enter_data_here!A149=0,"",UPPER(enter_data_here!A149))</f>
        <v/>
      </c>
      <c r="B149" s="34" t="str">
        <f>IF(enter_data_here!B149=0,"",UPPER(enter_data_here!B149))</f>
        <v/>
      </c>
      <c r="C149" s="34" t="str">
        <f>IF(enter_data_here!C149=0,"",UPPER(enter_data_here!C149))</f>
        <v/>
      </c>
      <c r="D149" s="34" t="str">
        <f>IF(enter_data_here!D149=0,"",UPPER(enter_data_here!D149))</f>
        <v/>
      </c>
      <c r="E149" s="34" t="str">
        <f>IF(enter_data_here!F149=0,"",UPPER(enter_data_here!F149))</f>
        <v/>
      </c>
      <c r="F149" s="34" t="str">
        <f>IF(enter_data_here!G149=0,"",UPPER(enter_data_here!G149))</f>
        <v/>
      </c>
      <c r="G149" s="34" t="str">
        <f>IF(enter_data_here!H149=0,"",UPPER(enter_data_here!H149))</f>
        <v/>
      </c>
      <c r="H149" s="114" t="str">
        <f>IF(enter_data_here!I149=0,"",enter_data_here!I149)</f>
        <v/>
      </c>
      <c r="I149" s="34" t="str">
        <f>IF(enter_data_here!J149=0,"",UPPER(enter_data_here!J149))</f>
        <v/>
      </c>
      <c r="J149" s="34" t="str">
        <f>IF(enter_data_here!L149=0,"",UPPER(enter_data_here!L149))</f>
        <v/>
      </c>
      <c r="K149" s="34" t="str">
        <f>IF(enter_data_here!M149=0,"",UPPER(enter_data_here!M149))</f>
        <v/>
      </c>
      <c r="L149" s="34" t="str">
        <f>IF(enter_data_here!N149=0,"",UPPER(enter_data_here!N149))</f>
        <v/>
      </c>
      <c r="M149" s="34" t="str">
        <f>IF(enter_data_here!S149=0,"",UPPER(enter_data_here!S149))</f>
        <v/>
      </c>
      <c r="N149" s="34" t="str">
        <f>IF(enter_data_here!T149=0,"",UPPER(enter_data_here!T149))</f>
        <v/>
      </c>
      <c r="O149" s="34" t="str">
        <f>IF(enter_data_here!U149=0,"",UPPER(enter_data_here!U149))</f>
        <v/>
      </c>
      <c r="P149" s="34" t="str">
        <f>IF(enter_data_here!V149=0,"",UPPER(enter_data_here!V149))</f>
        <v/>
      </c>
      <c r="Q149" s="34" t="str">
        <f>IF(enter_data_here!W149=0,"",UPPER(enter_data_here!W149))</f>
        <v/>
      </c>
      <c r="R149" s="34" t="str">
        <f>IF(enter_data_here!X149=0,"",UPPER(enter_data_here!X149))</f>
        <v/>
      </c>
      <c r="S149" s="34" t="str">
        <f>IF(enter_data_here!Y149=0,"",UPPER(enter_data_here!Y149))</f>
        <v/>
      </c>
      <c r="T149" s="34" t="str">
        <f>IF(enter_data_here!O149=0,"",UPPER(enter_data_here!O149))</f>
        <v/>
      </c>
      <c r="U149" s="113" t="str">
        <f>IF(enter_data_here!P149=0,"",enter_data_here!P149)</f>
        <v/>
      </c>
      <c r="V149" s="34" t="str">
        <f>IF(enter_data_here!Z149=0,"",enter_data_here!Z149)</f>
        <v/>
      </c>
      <c r="W149" t="str">
        <f>IF(enter_data_here!Q149=0,"",enter_data_here!Q149)</f>
        <v/>
      </c>
      <c r="X149" t="str">
        <f>IF(enter_data_here!R149=0,"",enter_data_here!R149)</f>
        <v/>
      </c>
      <c r="Z149" t="str">
        <f>IF(enter_data_here!O149=0,"",enter_data_here!O149)</f>
        <v/>
      </c>
      <c r="AC149" s="97"/>
    </row>
    <row r="150" spans="1:29" x14ac:dyDescent="0.2">
      <c r="A150" s="34" t="str">
        <f>IF(enter_data_here!A150=0,"",UPPER(enter_data_here!A150))</f>
        <v/>
      </c>
      <c r="B150" s="34" t="str">
        <f>IF(enter_data_here!B150=0,"",UPPER(enter_data_here!B150))</f>
        <v/>
      </c>
      <c r="C150" s="34" t="str">
        <f>IF(enter_data_here!C150=0,"",UPPER(enter_data_here!C150))</f>
        <v/>
      </c>
      <c r="D150" s="34" t="str">
        <f>IF(enter_data_here!D150=0,"",UPPER(enter_data_here!D150))</f>
        <v/>
      </c>
      <c r="E150" s="34" t="str">
        <f>IF(enter_data_here!F150=0,"",UPPER(enter_data_here!F150))</f>
        <v/>
      </c>
      <c r="F150" s="34" t="str">
        <f>IF(enter_data_here!G150=0,"",UPPER(enter_data_here!G150))</f>
        <v/>
      </c>
      <c r="G150" s="34" t="str">
        <f>IF(enter_data_here!H150=0,"",UPPER(enter_data_here!H150))</f>
        <v/>
      </c>
      <c r="H150" s="114" t="str">
        <f>IF(enter_data_here!I150=0,"",enter_data_here!I150)</f>
        <v/>
      </c>
      <c r="I150" s="34" t="str">
        <f>IF(enter_data_here!J150=0,"",UPPER(enter_data_here!J150))</f>
        <v/>
      </c>
      <c r="J150" s="34" t="str">
        <f>IF(enter_data_here!L150=0,"",UPPER(enter_data_here!L150))</f>
        <v/>
      </c>
      <c r="K150" s="34" t="str">
        <f>IF(enter_data_here!M150=0,"",UPPER(enter_data_here!M150))</f>
        <v/>
      </c>
      <c r="L150" s="34" t="str">
        <f>IF(enter_data_here!N150=0,"",UPPER(enter_data_here!N150))</f>
        <v/>
      </c>
      <c r="M150" s="34" t="str">
        <f>IF(enter_data_here!S150=0,"",UPPER(enter_data_here!S150))</f>
        <v/>
      </c>
      <c r="N150" s="34" t="str">
        <f>IF(enter_data_here!T150=0,"",UPPER(enter_data_here!T150))</f>
        <v/>
      </c>
      <c r="O150" s="34" t="str">
        <f>IF(enter_data_here!U150=0,"",UPPER(enter_data_here!U150))</f>
        <v/>
      </c>
      <c r="P150" s="34" t="str">
        <f>IF(enter_data_here!V150=0,"",UPPER(enter_data_here!V150))</f>
        <v/>
      </c>
      <c r="Q150" s="34" t="str">
        <f>IF(enter_data_here!W150=0,"",UPPER(enter_data_here!W150))</f>
        <v/>
      </c>
      <c r="R150" s="34" t="str">
        <f>IF(enter_data_here!X150=0,"",UPPER(enter_data_here!X150))</f>
        <v/>
      </c>
      <c r="S150" s="34" t="str">
        <f>IF(enter_data_here!Y150=0,"",UPPER(enter_data_here!Y150))</f>
        <v/>
      </c>
      <c r="T150" s="34" t="str">
        <f>IF(enter_data_here!O150=0,"",UPPER(enter_data_here!O150))</f>
        <v/>
      </c>
      <c r="U150" s="113" t="str">
        <f>IF(enter_data_here!P150=0,"",enter_data_here!P150)</f>
        <v/>
      </c>
      <c r="V150" s="34" t="str">
        <f>IF(enter_data_here!Z150=0,"",enter_data_here!Z150)</f>
        <v/>
      </c>
      <c r="W150" t="str">
        <f>IF(enter_data_here!Q150=0,"",enter_data_here!Q150)</f>
        <v/>
      </c>
      <c r="X150" t="str">
        <f>IF(enter_data_here!R150=0,"",enter_data_here!R150)</f>
        <v/>
      </c>
      <c r="Z150" t="str">
        <f>IF(enter_data_here!O150=0,"",enter_data_here!O150)</f>
        <v/>
      </c>
      <c r="AC150" s="97"/>
    </row>
    <row r="151" spans="1:29" x14ac:dyDescent="0.2">
      <c r="A151" s="34" t="str">
        <f>IF(enter_data_here!A151=0,"",UPPER(enter_data_here!A151))</f>
        <v/>
      </c>
      <c r="B151" s="34" t="str">
        <f>IF(enter_data_here!B151=0,"",UPPER(enter_data_here!B151))</f>
        <v/>
      </c>
      <c r="C151" s="34" t="str">
        <f>IF(enter_data_here!C151=0,"",UPPER(enter_data_here!C151))</f>
        <v/>
      </c>
      <c r="D151" s="34" t="str">
        <f>IF(enter_data_here!D151=0,"",UPPER(enter_data_here!D151))</f>
        <v/>
      </c>
      <c r="E151" s="34" t="str">
        <f>IF(enter_data_here!F151=0,"",UPPER(enter_data_here!F151))</f>
        <v/>
      </c>
      <c r="F151" s="34" t="str">
        <f>IF(enter_data_here!G151=0,"",UPPER(enter_data_here!G151))</f>
        <v/>
      </c>
      <c r="G151" s="34" t="str">
        <f>IF(enter_data_here!H151=0,"",UPPER(enter_data_here!H151))</f>
        <v/>
      </c>
      <c r="H151" s="114" t="str">
        <f>IF(enter_data_here!I151=0,"",enter_data_here!I151)</f>
        <v/>
      </c>
      <c r="I151" s="34" t="str">
        <f>IF(enter_data_here!J151=0,"",UPPER(enter_data_here!J151))</f>
        <v/>
      </c>
      <c r="J151" s="34" t="str">
        <f>IF(enter_data_here!L151=0,"",UPPER(enter_data_here!L151))</f>
        <v/>
      </c>
      <c r="K151" s="34" t="str">
        <f>IF(enter_data_here!M151=0,"",UPPER(enter_data_here!M151))</f>
        <v/>
      </c>
      <c r="L151" s="34" t="str">
        <f>IF(enter_data_here!N151=0,"",UPPER(enter_data_here!N151))</f>
        <v/>
      </c>
      <c r="M151" s="34" t="str">
        <f>IF(enter_data_here!S151=0,"",UPPER(enter_data_here!S151))</f>
        <v/>
      </c>
      <c r="N151" s="34" t="str">
        <f>IF(enter_data_here!T151=0,"",UPPER(enter_data_here!T151))</f>
        <v/>
      </c>
      <c r="O151" s="34" t="str">
        <f>IF(enter_data_here!U151=0,"",UPPER(enter_data_here!U151))</f>
        <v/>
      </c>
      <c r="P151" s="34" t="str">
        <f>IF(enter_data_here!V151=0,"",UPPER(enter_data_here!V151))</f>
        <v/>
      </c>
      <c r="Q151" s="34" t="str">
        <f>IF(enter_data_here!W151=0,"",UPPER(enter_data_here!W151))</f>
        <v/>
      </c>
      <c r="R151" s="34" t="str">
        <f>IF(enter_data_here!X151=0,"",UPPER(enter_data_here!X151))</f>
        <v/>
      </c>
      <c r="S151" s="34" t="str">
        <f>IF(enter_data_here!Y151=0,"",UPPER(enter_data_here!Y151))</f>
        <v/>
      </c>
      <c r="T151" s="34" t="str">
        <f>IF(enter_data_here!O151=0,"",UPPER(enter_data_here!O151))</f>
        <v/>
      </c>
      <c r="U151" s="113" t="str">
        <f>IF(enter_data_here!P151=0,"",enter_data_here!P151)</f>
        <v/>
      </c>
      <c r="V151" s="34" t="str">
        <f>IF(enter_data_here!Z151=0,"",enter_data_here!Z151)</f>
        <v/>
      </c>
      <c r="W151" t="str">
        <f>IF(enter_data_here!Q151=0,"",enter_data_here!Q151)</f>
        <v/>
      </c>
      <c r="X151" t="str">
        <f>IF(enter_data_here!R151=0,"",enter_data_here!R151)</f>
        <v/>
      </c>
      <c r="Z151" t="str">
        <f>IF(enter_data_here!O151=0,"",enter_data_here!O151)</f>
        <v/>
      </c>
      <c r="AC151" s="97"/>
    </row>
    <row r="152" spans="1:29" x14ac:dyDescent="0.2">
      <c r="A152" s="34" t="str">
        <f>IF(enter_data_here!A152=0,"",UPPER(enter_data_here!A152))</f>
        <v/>
      </c>
      <c r="B152" s="34" t="str">
        <f>IF(enter_data_here!B152=0,"",UPPER(enter_data_here!B152))</f>
        <v/>
      </c>
      <c r="C152" s="34" t="str">
        <f>IF(enter_data_here!C152=0,"",UPPER(enter_data_here!C152))</f>
        <v/>
      </c>
      <c r="D152" s="34" t="str">
        <f>IF(enter_data_here!D152=0,"",UPPER(enter_data_here!D152))</f>
        <v/>
      </c>
      <c r="E152" s="34" t="str">
        <f>IF(enter_data_here!F152=0,"",UPPER(enter_data_here!F152))</f>
        <v/>
      </c>
      <c r="F152" s="34" t="str">
        <f>IF(enter_data_here!G152=0,"",UPPER(enter_data_here!G152))</f>
        <v/>
      </c>
      <c r="G152" s="34" t="str">
        <f>IF(enter_data_here!H152=0,"",UPPER(enter_data_here!H152))</f>
        <v/>
      </c>
      <c r="H152" s="114" t="str">
        <f>IF(enter_data_here!I152=0,"",enter_data_here!I152)</f>
        <v/>
      </c>
      <c r="I152" s="34" t="str">
        <f>IF(enter_data_here!J152=0,"",UPPER(enter_data_here!J152))</f>
        <v/>
      </c>
      <c r="J152" s="34" t="str">
        <f>IF(enter_data_here!L152=0,"",UPPER(enter_data_here!L152))</f>
        <v/>
      </c>
      <c r="K152" s="34" t="str">
        <f>IF(enter_data_here!M152=0,"",UPPER(enter_data_here!M152))</f>
        <v/>
      </c>
      <c r="L152" s="34" t="str">
        <f>IF(enter_data_here!N152=0,"",UPPER(enter_data_here!N152))</f>
        <v/>
      </c>
      <c r="M152" s="34" t="str">
        <f>IF(enter_data_here!S152=0,"",UPPER(enter_data_here!S152))</f>
        <v/>
      </c>
      <c r="N152" s="34" t="str">
        <f>IF(enter_data_here!T152=0,"",UPPER(enter_data_here!T152))</f>
        <v/>
      </c>
      <c r="O152" s="34" t="str">
        <f>IF(enter_data_here!U152=0,"",UPPER(enter_data_here!U152))</f>
        <v/>
      </c>
      <c r="P152" s="34" t="str">
        <f>IF(enter_data_here!V152=0,"",UPPER(enter_data_here!V152))</f>
        <v/>
      </c>
      <c r="Q152" s="34" t="str">
        <f>IF(enter_data_here!W152=0,"",UPPER(enter_data_here!W152))</f>
        <v/>
      </c>
      <c r="R152" s="34" t="str">
        <f>IF(enter_data_here!X152=0,"",UPPER(enter_data_here!X152))</f>
        <v/>
      </c>
      <c r="S152" s="34" t="str">
        <f>IF(enter_data_here!Y152=0,"",UPPER(enter_data_here!Y152))</f>
        <v/>
      </c>
      <c r="T152" s="34" t="str">
        <f>IF(enter_data_here!O152=0,"",UPPER(enter_data_here!O152))</f>
        <v/>
      </c>
      <c r="U152" s="113" t="str">
        <f>IF(enter_data_here!P152=0,"",enter_data_here!P152)</f>
        <v/>
      </c>
      <c r="V152" s="34" t="str">
        <f>IF(enter_data_here!Z152=0,"",enter_data_here!Z152)</f>
        <v/>
      </c>
      <c r="W152" t="str">
        <f>IF(enter_data_here!Q152=0,"",enter_data_here!Q152)</f>
        <v/>
      </c>
      <c r="X152" t="str">
        <f>IF(enter_data_here!R152=0,"",enter_data_here!R152)</f>
        <v/>
      </c>
      <c r="Z152" t="str">
        <f>IF(enter_data_here!O152=0,"",enter_data_here!O152)</f>
        <v/>
      </c>
      <c r="AC152" s="97"/>
    </row>
    <row r="153" spans="1:29" x14ac:dyDescent="0.2">
      <c r="A153" s="34" t="str">
        <f>IF(enter_data_here!A153=0,"",UPPER(enter_data_here!A153))</f>
        <v/>
      </c>
      <c r="B153" s="34" t="str">
        <f>IF(enter_data_here!B153=0,"",UPPER(enter_data_here!B153))</f>
        <v/>
      </c>
      <c r="C153" s="34" t="str">
        <f>IF(enter_data_here!C153=0,"",UPPER(enter_data_here!C153))</f>
        <v/>
      </c>
      <c r="D153" s="34" t="str">
        <f>IF(enter_data_here!D153=0,"",UPPER(enter_data_here!D153))</f>
        <v/>
      </c>
      <c r="E153" s="34" t="str">
        <f>IF(enter_data_here!F153=0,"",UPPER(enter_data_here!F153))</f>
        <v/>
      </c>
      <c r="F153" s="34" t="str">
        <f>IF(enter_data_here!G153=0,"",UPPER(enter_data_here!G153))</f>
        <v/>
      </c>
      <c r="G153" s="34" t="str">
        <f>IF(enter_data_here!H153=0,"",UPPER(enter_data_here!H153))</f>
        <v/>
      </c>
      <c r="H153" s="114" t="str">
        <f>IF(enter_data_here!I153=0,"",enter_data_here!I153)</f>
        <v/>
      </c>
      <c r="I153" s="34" t="str">
        <f>IF(enter_data_here!J153=0,"",UPPER(enter_data_here!J153))</f>
        <v/>
      </c>
      <c r="J153" s="34" t="str">
        <f>IF(enter_data_here!L153=0,"",UPPER(enter_data_here!L153))</f>
        <v/>
      </c>
      <c r="K153" s="34" t="str">
        <f>IF(enter_data_here!M153=0,"",UPPER(enter_data_here!M153))</f>
        <v/>
      </c>
      <c r="L153" s="34" t="str">
        <f>IF(enter_data_here!N153=0,"",UPPER(enter_data_here!N153))</f>
        <v/>
      </c>
      <c r="M153" s="34" t="str">
        <f>IF(enter_data_here!S153=0,"",UPPER(enter_data_here!S153))</f>
        <v/>
      </c>
      <c r="N153" s="34" t="str">
        <f>IF(enter_data_here!T153=0,"",UPPER(enter_data_here!T153))</f>
        <v/>
      </c>
      <c r="O153" s="34" t="str">
        <f>IF(enter_data_here!U153=0,"",UPPER(enter_data_here!U153))</f>
        <v/>
      </c>
      <c r="P153" s="34" t="str">
        <f>IF(enter_data_here!V153=0,"",UPPER(enter_data_here!V153))</f>
        <v/>
      </c>
      <c r="Q153" s="34" t="str">
        <f>IF(enter_data_here!W153=0,"",UPPER(enter_data_here!W153))</f>
        <v/>
      </c>
      <c r="R153" s="34" t="str">
        <f>IF(enter_data_here!X153=0,"",UPPER(enter_data_here!X153))</f>
        <v/>
      </c>
      <c r="S153" s="34" t="str">
        <f>IF(enter_data_here!Y153=0,"",UPPER(enter_data_here!Y153))</f>
        <v/>
      </c>
      <c r="T153" s="34" t="str">
        <f>IF(enter_data_here!O153=0,"",UPPER(enter_data_here!O153))</f>
        <v/>
      </c>
      <c r="U153" s="113" t="str">
        <f>IF(enter_data_here!P153=0,"",enter_data_here!P153)</f>
        <v/>
      </c>
      <c r="V153" s="34" t="str">
        <f>IF(enter_data_here!Z153=0,"",enter_data_here!Z153)</f>
        <v/>
      </c>
      <c r="W153" t="str">
        <f>IF(enter_data_here!Q153=0,"",enter_data_here!Q153)</f>
        <v/>
      </c>
      <c r="X153" t="str">
        <f>IF(enter_data_here!R153=0,"",enter_data_here!R153)</f>
        <v/>
      </c>
      <c r="Z153" t="str">
        <f>IF(enter_data_here!O153=0,"",enter_data_here!O153)</f>
        <v/>
      </c>
      <c r="AC153" s="97"/>
    </row>
    <row r="154" spans="1:29" x14ac:dyDescent="0.2">
      <c r="A154" s="34" t="str">
        <f>IF(enter_data_here!A154=0,"",UPPER(enter_data_here!A154))</f>
        <v/>
      </c>
      <c r="B154" s="34" t="str">
        <f>IF(enter_data_here!B154=0,"",UPPER(enter_data_here!B154))</f>
        <v/>
      </c>
      <c r="C154" s="34" t="str">
        <f>IF(enter_data_here!C154=0,"",UPPER(enter_data_here!C154))</f>
        <v/>
      </c>
      <c r="D154" s="34" t="str">
        <f>IF(enter_data_here!D154=0,"",UPPER(enter_data_here!D154))</f>
        <v/>
      </c>
      <c r="E154" s="34" t="str">
        <f>IF(enter_data_here!F154=0,"",UPPER(enter_data_here!F154))</f>
        <v/>
      </c>
      <c r="F154" s="34" t="str">
        <f>IF(enter_data_here!G154=0,"",UPPER(enter_data_here!G154))</f>
        <v/>
      </c>
      <c r="G154" s="34" t="str">
        <f>IF(enter_data_here!H154=0,"",UPPER(enter_data_here!H154))</f>
        <v/>
      </c>
      <c r="H154" s="114" t="str">
        <f>IF(enter_data_here!I154=0,"",enter_data_here!I154)</f>
        <v/>
      </c>
      <c r="I154" s="34" t="str">
        <f>IF(enter_data_here!J154=0,"",UPPER(enter_data_here!J154))</f>
        <v/>
      </c>
      <c r="J154" s="34" t="str">
        <f>IF(enter_data_here!L154=0,"",UPPER(enter_data_here!L154))</f>
        <v/>
      </c>
      <c r="K154" s="34" t="str">
        <f>IF(enter_data_here!M154=0,"",UPPER(enter_data_here!M154))</f>
        <v/>
      </c>
      <c r="L154" s="34" t="str">
        <f>IF(enter_data_here!N154=0,"",UPPER(enter_data_here!N154))</f>
        <v/>
      </c>
      <c r="M154" s="34" t="str">
        <f>IF(enter_data_here!S154=0,"",UPPER(enter_data_here!S154))</f>
        <v/>
      </c>
      <c r="N154" s="34" t="str">
        <f>IF(enter_data_here!T154=0,"",UPPER(enter_data_here!T154))</f>
        <v/>
      </c>
      <c r="O154" s="34" t="str">
        <f>IF(enter_data_here!U154=0,"",UPPER(enter_data_here!U154))</f>
        <v/>
      </c>
      <c r="P154" s="34" t="str">
        <f>IF(enter_data_here!V154=0,"",UPPER(enter_data_here!V154))</f>
        <v/>
      </c>
      <c r="Q154" s="34" t="str">
        <f>IF(enter_data_here!W154=0,"",UPPER(enter_data_here!W154))</f>
        <v/>
      </c>
      <c r="R154" s="34" t="str">
        <f>IF(enter_data_here!X154=0,"",UPPER(enter_data_here!X154))</f>
        <v/>
      </c>
      <c r="S154" s="34" t="str">
        <f>IF(enter_data_here!Y154=0,"",UPPER(enter_data_here!Y154))</f>
        <v/>
      </c>
      <c r="T154" s="34" t="str">
        <f>IF(enter_data_here!O154=0,"",UPPER(enter_data_here!O154))</f>
        <v/>
      </c>
      <c r="U154" s="113" t="str">
        <f>IF(enter_data_here!P154=0,"",enter_data_here!P154)</f>
        <v/>
      </c>
      <c r="V154" s="34" t="str">
        <f>IF(enter_data_here!Z154=0,"",enter_data_here!Z154)</f>
        <v/>
      </c>
      <c r="W154" t="str">
        <f>IF(enter_data_here!Q154=0,"",enter_data_here!Q154)</f>
        <v/>
      </c>
      <c r="X154" t="str">
        <f>IF(enter_data_here!R154=0,"",enter_data_here!R154)</f>
        <v/>
      </c>
      <c r="Z154" t="str">
        <f>IF(enter_data_here!O154=0,"",enter_data_here!O154)</f>
        <v/>
      </c>
      <c r="AC154" s="97"/>
    </row>
    <row r="155" spans="1:29" x14ac:dyDescent="0.2">
      <c r="A155" s="34" t="str">
        <f>IF(enter_data_here!A155=0,"",UPPER(enter_data_here!A155))</f>
        <v/>
      </c>
      <c r="B155" s="34" t="str">
        <f>IF(enter_data_here!B155=0,"",UPPER(enter_data_here!B155))</f>
        <v/>
      </c>
      <c r="C155" s="34" t="str">
        <f>IF(enter_data_here!C155=0,"",UPPER(enter_data_here!C155))</f>
        <v/>
      </c>
      <c r="D155" s="34" t="str">
        <f>IF(enter_data_here!D155=0,"",UPPER(enter_data_here!D155))</f>
        <v/>
      </c>
      <c r="E155" s="34" t="str">
        <f>IF(enter_data_here!F155=0,"",UPPER(enter_data_here!F155))</f>
        <v/>
      </c>
      <c r="F155" s="34" t="str">
        <f>IF(enter_data_here!G155=0,"",UPPER(enter_data_here!G155))</f>
        <v/>
      </c>
      <c r="G155" s="34" t="str">
        <f>IF(enter_data_here!H155=0,"",UPPER(enter_data_here!H155))</f>
        <v/>
      </c>
      <c r="H155" s="114" t="str">
        <f>IF(enter_data_here!I155=0,"",enter_data_here!I155)</f>
        <v/>
      </c>
      <c r="I155" s="34" t="str">
        <f>IF(enter_data_here!J155=0,"",UPPER(enter_data_here!J155))</f>
        <v/>
      </c>
      <c r="J155" s="34" t="str">
        <f>IF(enter_data_here!L155=0,"",UPPER(enter_data_here!L155))</f>
        <v/>
      </c>
      <c r="K155" s="34" t="str">
        <f>IF(enter_data_here!M155=0,"",UPPER(enter_data_here!M155))</f>
        <v/>
      </c>
      <c r="L155" s="34" t="str">
        <f>IF(enter_data_here!N155=0,"",UPPER(enter_data_here!N155))</f>
        <v/>
      </c>
      <c r="M155" s="34" t="str">
        <f>IF(enter_data_here!S155=0,"",UPPER(enter_data_here!S155))</f>
        <v/>
      </c>
      <c r="N155" s="34" t="str">
        <f>IF(enter_data_here!T155=0,"",UPPER(enter_data_here!T155))</f>
        <v/>
      </c>
      <c r="O155" s="34" t="str">
        <f>IF(enter_data_here!U155=0,"",UPPER(enter_data_here!U155))</f>
        <v/>
      </c>
      <c r="P155" s="34" t="str">
        <f>IF(enter_data_here!V155=0,"",UPPER(enter_data_here!V155))</f>
        <v/>
      </c>
      <c r="Q155" s="34" t="str">
        <f>IF(enter_data_here!W155=0,"",UPPER(enter_data_here!W155))</f>
        <v/>
      </c>
      <c r="R155" s="34" t="str">
        <f>IF(enter_data_here!X155=0,"",UPPER(enter_data_here!X155))</f>
        <v/>
      </c>
      <c r="S155" s="34" t="str">
        <f>IF(enter_data_here!Y155=0,"",UPPER(enter_data_here!Y155))</f>
        <v/>
      </c>
      <c r="T155" s="34" t="str">
        <f>IF(enter_data_here!O155=0,"",UPPER(enter_data_here!O155))</f>
        <v/>
      </c>
      <c r="U155" s="113" t="str">
        <f>IF(enter_data_here!P155=0,"",enter_data_here!P155)</f>
        <v/>
      </c>
      <c r="V155" s="34" t="str">
        <f>IF(enter_data_here!Z155=0,"",enter_data_here!Z155)</f>
        <v/>
      </c>
      <c r="W155" t="str">
        <f>IF(enter_data_here!Q155=0,"",enter_data_here!Q155)</f>
        <v/>
      </c>
      <c r="X155" t="str">
        <f>IF(enter_data_here!R155=0,"",enter_data_here!R155)</f>
        <v/>
      </c>
      <c r="Z155" t="str">
        <f>IF(enter_data_here!O155=0,"",enter_data_here!O155)</f>
        <v/>
      </c>
      <c r="AC155" s="97"/>
    </row>
    <row r="156" spans="1:29" x14ac:dyDescent="0.2">
      <c r="A156" s="34" t="str">
        <f>IF(enter_data_here!A156=0,"",UPPER(enter_data_here!A156))</f>
        <v/>
      </c>
      <c r="B156" s="34" t="str">
        <f>IF(enter_data_here!B156=0,"",UPPER(enter_data_here!B156))</f>
        <v/>
      </c>
      <c r="C156" s="34" t="str">
        <f>IF(enter_data_here!C156=0,"",UPPER(enter_data_here!C156))</f>
        <v/>
      </c>
      <c r="D156" s="34" t="str">
        <f>IF(enter_data_here!D156=0,"",UPPER(enter_data_here!D156))</f>
        <v/>
      </c>
      <c r="E156" s="34" t="str">
        <f>IF(enter_data_here!F156=0,"",UPPER(enter_data_here!F156))</f>
        <v/>
      </c>
      <c r="F156" s="34" t="str">
        <f>IF(enter_data_here!G156=0,"",UPPER(enter_data_here!G156))</f>
        <v/>
      </c>
      <c r="G156" s="34" t="str">
        <f>IF(enter_data_here!H156=0,"",UPPER(enter_data_here!H156))</f>
        <v/>
      </c>
      <c r="H156" s="114" t="str">
        <f>IF(enter_data_here!I156=0,"",enter_data_here!I156)</f>
        <v/>
      </c>
      <c r="I156" s="34" t="str">
        <f>IF(enter_data_here!J156=0,"",UPPER(enter_data_here!J156))</f>
        <v/>
      </c>
      <c r="J156" s="34" t="str">
        <f>IF(enter_data_here!L156=0,"",UPPER(enter_data_here!L156))</f>
        <v/>
      </c>
      <c r="K156" s="34" t="str">
        <f>IF(enter_data_here!M156=0,"",UPPER(enter_data_here!M156))</f>
        <v/>
      </c>
      <c r="L156" s="34" t="str">
        <f>IF(enter_data_here!N156=0,"",UPPER(enter_data_here!N156))</f>
        <v/>
      </c>
      <c r="M156" s="34" t="str">
        <f>IF(enter_data_here!S156=0,"",UPPER(enter_data_here!S156))</f>
        <v/>
      </c>
      <c r="N156" s="34" t="str">
        <f>IF(enter_data_here!T156=0,"",UPPER(enter_data_here!T156))</f>
        <v/>
      </c>
      <c r="O156" s="34" t="str">
        <f>IF(enter_data_here!U156=0,"",UPPER(enter_data_here!U156))</f>
        <v/>
      </c>
      <c r="P156" s="34" t="str">
        <f>IF(enter_data_here!V156=0,"",UPPER(enter_data_here!V156))</f>
        <v/>
      </c>
      <c r="Q156" s="34" t="str">
        <f>IF(enter_data_here!W156=0,"",UPPER(enter_data_here!W156))</f>
        <v/>
      </c>
      <c r="R156" s="34" t="str">
        <f>IF(enter_data_here!X156=0,"",UPPER(enter_data_here!X156))</f>
        <v/>
      </c>
      <c r="S156" s="34" t="str">
        <f>IF(enter_data_here!Y156=0,"",UPPER(enter_data_here!Y156))</f>
        <v/>
      </c>
      <c r="T156" s="34" t="str">
        <f>IF(enter_data_here!O156=0,"",UPPER(enter_data_here!O156))</f>
        <v/>
      </c>
      <c r="U156" s="113" t="str">
        <f>IF(enter_data_here!P156=0,"",enter_data_here!P156)</f>
        <v/>
      </c>
      <c r="V156" s="34" t="str">
        <f>IF(enter_data_here!Z156=0,"",enter_data_here!Z156)</f>
        <v/>
      </c>
      <c r="W156" t="str">
        <f>IF(enter_data_here!Q156=0,"",enter_data_here!Q156)</f>
        <v/>
      </c>
      <c r="X156" t="str">
        <f>IF(enter_data_here!R156=0,"",enter_data_here!R156)</f>
        <v/>
      </c>
      <c r="Z156" t="str">
        <f>IF(enter_data_here!O156=0,"",enter_data_here!O156)</f>
        <v/>
      </c>
      <c r="AC156" s="97"/>
    </row>
    <row r="157" spans="1:29" x14ac:dyDescent="0.2">
      <c r="A157" s="34" t="str">
        <f>IF(enter_data_here!A157=0,"",UPPER(enter_data_here!A157))</f>
        <v/>
      </c>
      <c r="B157" s="34" t="str">
        <f>IF(enter_data_here!B157=0,"",UPPER(enter_data_here!B157))</f>
        <v/>
      </c>
      <c r="C157" s="34" t="str">
        <f>IF(enter_data_here!C157=0,"",UPPER(enter_data_here!C157))</f>
        <v/>
      </c>
      <c r="D157" s="34" t="str">
        <f>IF(enter_data_here!D157=0,"",UPPER(enter_data_here!D157))</f>
        <v/>
      </c>
      <c r="E157" s="34" t="str">
        <f>IF(enter_data_here!F157=0,"",UPPER(enter_data_here!F157))</f>
        <v/>
      </c>
      <c r="F157" s="34" t="str">
        <f>IF(enter_data_here!G157=0,"",UPPER(enter_data_here!G157))</f>
        <v/>
      </c>
      <c r="G157" s="34" t="str">
        <f>IF(enter_data_here!H157=0,"",UPPER(enter_data_here!H157))</f>
        <v/>
      </c>
      <c r="H157" s="114" t="str">
        <f>IF(enter_data_here!I157=0,"",enter_data_here!I157)</f>
        <v/>
      </c>
      <c r="I157" s="34" t="str">
        <f>IF(enter_data_here!J157=0,"",UPPER(enter_data_here!J157))</f>
        <v/>
      </c>
      <c r="J157" s="34" t="str">
        <f>IF(enter_data_here!L157=0,"",UPPER(enter_data_here!L157))</f>
        <v/>
      </c>
      <c r="K157" s="34" t="str">
        <f>IF(enter_data_here!M157=0,"",UPPER(enter_data_here!M157))</f>
        <v/>
      </c>
      <c r="L157" s="34" t="str">
        <f>IF(enter_data_here!N157=0,"",UPPER(enter_data_here!N157))</f>
        <v/>
      </c>
      <c r="M157" s="34" t="str">
        <f>IF(enter_data_here!S157=0,"",UPPER(enter_data_here!S157))</f>
        <v/>
      </c>
      <c r="N157" s="34" t="str">
        <f>IF(enter_data_here!T157=0,"",UPPER(enter_data_here!T157))</f>
        <v/>
      </c>
      <c r="O157" s="34" t="str">
        <f>IF(enter_data_here!U157=0,"",UPPER(enter_data_here!U157))</f>
        <v/>
      </c>
      <c r="P157" s="34" t="str">
        <f>IF(enter_data_here!V157=0,"",UPPER(enter_data_here!V157))</f>
        <v/>
      </c>
      <c r="Q157" s="34" t="str">
        <f>IF(enter_data_here!W157=0,"",UPPER(enter_data_here!W157))</f>
        <v/>
      </c>
      <c r="R157" s="34" t="str">
        <f>IF(enter_data_here!X157=0,"",UPPER(enter_data_here!X157))</f>
        <v/>
      </c>
      <c r="S157" s="34" t="str">
        <f>IF(enter_data_here!Y157=0,"",UPPER(enter_data_here!Y157))</f>
        <v/>
      </c>
      <c r="T157" s="34" t="str">
        <f>IF(enter_data_here!O157=0,"",UPPER(enter_data_here!O157))</f>
        <v/>
      </c>
      <c r="U157" s="113" t="str">
        <f>IF(enter_data_here!P157=0,"",enter_data_here!P157)</f>
        <v/>
      </c>
      <c r="V157" s="34" t="str">
        <f>IF(enter_data_here!Z157=0,"",enter_data_here!Z157)</f>
        <v/>
      </c>
      <c r="W157" t="str">
        <f>IF(enter_data_here!Q157=0,"",enter_data_here!Q157)</f>
        <v/>
      </c>
      <c r="X157" t="str">
        <f>IF(enter_data_here!R157=0,"",enter_data_here!R157)</f>
        <v/>
      </c>
      <c r="Z157" t="str">
        <f>IF(enter_data_here!O157=0,"",enter_data_here!O157)</f>
        <v/>
      </c>
      <c r="AC157" s="97"/>
    </row>
    <row r="158" spans="1:29" x14ac:dyDescent="0.2">
      <c r="A158" s="34" t="str">
        <f>IF(enter_data_here!A158=0,"",UPPER(enter_data_here!A158))</f>
        <v/>
      </c>
      <c r="B158" s="34" t="str">
        <f>IF(enter_data_here!B158=0,"",UPPER(enter_data_here!B158))</f>
        <v/>
      </c>
      <c r="C158" s="34" t="str">
        <f>IF(enter_data_here!C158=0,"",UPPER(enter_data_here!C158))</f>
        <v/>
      </c>
      <c r="D158" s="34" t="str">
        <f>IF(enter_data_here!D158=0,"",UPPER(enter_data_here!D158))</f>
        <v/>
      </c>
      <c r="E158" s="34" t="str">
        <f>IF(enter_data_here!F158=0,"",UPPER(enter_data_here!F158))</f>
        <v/>
      </c>
      <c r="F158" s="34" t="str">
        <f>IF(enter_data_here!G158=0,"",UPPER(enter_data_here!G158))</f>
        <v/>
      </c>
      <c r="G158" s="34" t="str">
        <f>IF(enter_data_here!H158=0,"",UPPER(enter_data_here!H158))</f>
        <v/>
      </c>
      <c r="H158" s="114" t="str">
        <f>IF(enter_data_here!I158=0,"",enter_data_here!I158)</f>
        <v/>
      </c>
      <c r="I158" s="34" t="str">
        <f>IF(enter_data_here!J158=0,"",UPPER(enter_data_here!J158))</f>
        <v/>
      </c>
      <c r="J158" s="34" t="str">
        <f>IF(enter_data_here!L158=0,"",UPPER(enter_data_here!L158))</f>
        <v/>
      </c>
      <c r="K158" s="34" t="str">
        <f>IF(enter_data_here!M158=0,"",UPPER(enter_data_here!M158))</f>
        <v/>
      </c>
      <c r="L158" s="34" t="str">
        <f>IF(enter_data_here!N158=0,"",UPPER(enter_data_here!N158))</f>
        <v/>
      </c>
      <c r="M158" s="34" t="str">
        <f>IF(enter_data_here!S158=0,"",UPPER(enter_data_here!S158))</f>
        <v/>
      </c>
      <c r="N158" s="34" t="str">
        <f>IF(enter_data_here!T158=0,"",UPPER(enter_data_here!T158))</f>
        <v/>
      </c>
      <c r="O158" s="34" t="str">
        <f>IF(enter_data_here!U158=0,"",UPPER(enter_data_here!U158))</f>
        <v/>
      </c>
      <c r="P158" s="34" t="str">
        <f>IF(enter_data_here!V158=0,"",UPPER(enter_data_here!V158))</f>
        <v/>
      </c>
      <c r="Q158" s="34" t="str">
        <f>IF(enter_data_here!W158=0,"",UPPER(enter_data_here!W158))</f>
        <v/>
      </c>
      <c r="R158" s="34" t="str">
        <f>IF(enter_data_here!X158=0,"",UPPER(enter_data_here!X158))</f>
        <v/>
      </c>
      <c r="S158" s="34" t="str">
        <f>IF(enter_data_here!Y158=0,"",UPPER(enter_data_here!Y158))</f>
        <v/>
      </c>
      <c r="T158" s="34" t="str">
        <f>IF(enter_data_here!O158=0,"",UPPER(enter_data_here!O158))</f>
        <v/>
      </c>
      <c r="U158" s="113" t="str">
        <f>IF(enter_data_here!P158=0,"",enter_data_here!P158)</f>
        <v/>
      </c>
      <c r="V158" s="34" t="str">
        <f>IF(enter_data_here!Z158=0,"",enter_data_here!Z158)</f>
        <v/>
      </c>
      <c r="W158" t="str">
        <f>IF(enter_data_here!Q158=0,"",enter_data_here!Q158)</f>
        <v/>
      </c>
      <c r="X158" t="str">
        <f>IF(enter_data_here!R158=0,"",enter_data_here!R158)</f>
        <v/>
      </c>
      <c r="Z158" t="str">
        <f>IF(enter_data_here!O158=0,"",enter_data_here!O158)</f>
        <v/>
      </c>
      <c r="AC158" s="97"/>
    </row>
    <row r="159" spans="1:29" x14ac:dyDescent="0.2">
      <c r="A159" s="34" t="str">
        <f>IF(enter_data_here!A159=0,"",UPPER(enter_data_here!A159))</f>
        <v/>
      </c>
      <c r="B159" s="34" t="str">
        <f>IF(enter_data_here!B159=0,"",UPPER(enter_data_here!B159))</f>
        <v/>
      </c>
      <c r="C159" s="34" t="str">
        <f>IF(enter_data_here!C159=0,"",UPPER(enter_data_here!C159))</f>
        <v/>
      </c>
      <c r="D159" s="34" t="str">
        <f>IF(enter_data_here!D159=0,"",UPPER(enter_data_here!D159))</f>
        <v/>
      </c>
      <c r="E159" s="34" t="str">
        <f>IF(enter_data_here!F159=0,"",UPPER(enter_data_here!F159))</f>
        <v/>
      </c>
      <c r="F159" s="34" t="str">
        <f>IF(enter_data_here!G159=0,"",UPPER(enter_data_here!G159))</f>
        <v/>
      </c>
      <c r="G159" s="34" t="str">
        <f>IF(enter_data_here!H159=0,"",UPPER(enter_data_here!H159))</f>
        <v/>
      </c>
      <c r="H159" s="114" t="str">
        <f>IF(enter_data_here!I159=0,"",enter_data_here!I159)</f>
        <v/>
      </c>
      <c r="I159" s="34" t="str">
        <f>IF(enter_data_here!J159=0,"",UPPER(enter_data_here!J159))</f>
        <v/>
      </c>
      <c r="J159" s="34" t="str">
        <f>IF(enter_data_here!L159=0,"",UPPER(enter_data_here!L159))</f>
        <v/>
      </c>
      <c r="K159" s="34" t="str">
        <f>IF(enter_data_here!M159=0,"",UPPER(enter_data_here!M159))</f>
        <v/>
      </c>
      <c r="L159" s="34" t="str">
        <f>IF(enter_data_here!N159=0,"",UPPER(enter_data_here!N159))</f>
        <v/>
      </c>
      <c r="M159" s="34" t="str">
        <f>IF(enter_data_here!S159=0,"",UPPER(enter_data_here!S159))</f>
        <v/>
      </c>
      <c r="N159" s="34" t="str">
        <f>IF(enter_data_here!T159=0,"",UPPER(enter_data_here!T159))</f>
        <v/>
      </c>
      <c r="O159" s="34" t="str">
        <f>IF(enter_data_here!U159=0,"",UPPER(enter_data_here!U159))</f>
        <v/>
      </c>
      <c r="P159" s="34" t="str">
        <f>IF(enter_data_here!V159=0,"",UPPER(enter_data_here!V159))</f>
        <v/>
      </c>
      <c r="Q159" s="34" t="str">
        <f>IF(enter_data_here!W159=0,"",UPPER(enter_data_here!W159))</f>
        <v/>
      </c>
      <c r="R159" s="34" t="str">
        <f>IF(enter_data_here!X159=0,"",UPPER(enter_data_here!X159))</f>
        <v/>
      </c>
      <c r="S159" s="34" t="str">
        <f>IF(enter_data_here!Y159=0,"",UPPER(enter_data_here!Y159))</f>
        <v/>
      </c>
      <c r="T159" s="34" t="str">
        <f>IF(enter_data_here!O159=0,"",UPPER(enter_data_here!O159))</f>
        <v/>
      </c>
      <c r="U159" s="113" t="str">
        <f>IF(enter_data_here!P159=0,"",enter_data_here!P159)</f>
        <v/>
      </c>
      <c r="V159" s="34" t="str">
        <f>IF(enter_data_here!Z159=0,"",enter_data_here!Z159)</f>
        <v/>
      </c>
      <c r="W159" t="str">
        <f>IF(enter_data_here!Q159=0,"",enter_data_here!Q159)</f>
        <v/>
      </c>
      <c r="X159" t="str">
        <f>IF(enter_data_here!R159=0,"",enter_data_here!R159)</f>
        <v/>
      </c>
      <c r="Z159" t="str">
        <f>IF(enter_data_here!O159=0,"",enter_data_here!O159)</f>
        <v/>
      </c>
      <c r="AC159" s="97"/>
    </row>
    <row r="160" spans="1:29" x14ac:dyDescent="0.2">
      <c r="A160" s="34" t="str">
        <f>IF(enter_data_here!A160=0,"",UPPER(enter_data_here!A160))</f>
        <v/>
      </c>
      <c r="B160" s="34" t="str">
        <f>IF(enter_data_here!B160=0,"",UPPER(enter_data_here!B160))</f>
        <v/>
      </c>
      <c r="C160" s="34" t="str">
        <f>IF(enter_data_here!C160=0,"",UPPER(enter_data_here!C160))</f>
        <v/>
      </c>
      <c r="D160" s="34" t="str">
        <f>IF(enter_data_here!D160=0,"",UPPER(enter_data_here!D160))</f>
        <v/>
      </c>
      <c r="E160" s="34" t="str">
        <f>IF(enter_data_here!F160=0,"",UPPER(enter_data_here!F160))</f>
        <v/>
      </c>
      <c r="F160" s="34" t="str">
        <f>IF(enter_data_here!G160=0,"",UPPER(enter_data_here!G160))</f>
        <v/>
      </c>
      <c r="G160" s="34" t="str">
        <f>IF(enter_data_here!H160=0,"",UPPER(enter_data_here!H160))</f>
        <v/>
      </c>
      <c r="H160" s="114" t="str">
        <f>IF(enter_data_here!I160=0,"",enter_data_here!I160)</f>
        <v/>
      </c>
      <c r="I160" s="34" t="str">
        <f>IF(enter_data_here!J160=0,"",UPPER(enter_data_here!J160))</f>
        <v/>
      </c>
      <c r="J160" s="34" t="str">
        <f>IF(enter_data_here!L160=0,"",UPPER(enter_data_here!L160))</f>
        <v/>
      </c>
      <c r="K160" s="34" t="str">
        <f>IF(enter_data_here!M160=0,"",UPPER(enter_data_here!M160))</f>
        <v/>
      </c>
      <c r="L160" s="34" t="str">
        <f>IF(enter_data_here!N160=0,"",UPPER(enter_data_here!N160))</f>
        <v/>
      </c>
      <c r="M160" s="34" t="str">
        <f>IF(enter_data_here!S160=0,"",UPPER(enter_data_here!S160))</f>
        <v/>
      </c>
      <c r="N160" s="34" t="str">
        <f>IF(enter_data_here!T160=0,"",UPPER(enter_data_here!T160))</f>
        <v/>
      </c>
      <c r="O160" s="34" t="str">
        <f>IF(enter_data_here!U160=0,"",UPPER(enter_data_here!U160))</f>
        <v/>
      </c>
      <c r="P160" s="34" t="str">
        <f>IF(enter_data_here!V160=0,"",UPPER(enter_data_here!V160))</f>
        <v/>
      </c>
      <c r="Q160" s="34" t="str">
        <f>IF(enter_data_here!W160=0,"",UPPER(enter_data_here!W160))</f>
        <v/>
      </c>
      <c r="R160" s="34" t="str">
        <f>IF(enter_data_here!X160=0,"",UPPER(enter_data_here!X160))</f>
        <v/>
      </c>
      <c r="S160" s="34" t="str">
        <f>IF(enter_data_here!Y160=0,"",UPPER(enter_data_here!Y160))</f>
        <v/>
      </c>
      <c r="T160" s="34" t="str">
        <f>IF(enter_data_here!O160=0,"",UPPER(enter_data_here!O160))</f>
        <v/>
      </c>
      <c r="U160" s="113" t="str">
        <f>IF(enter_data_here!P160=0,"",enter_data_here!P160)</f>
        <v/>
      </c>
      <c r="V160" s="34" t="str">
        <f>IF(enter_data_here!Z160=0,"",enter_data_here!Z160)</f>
        <v/>
      </c>
      <c r="W160" t="str">
        <f>IF(enter_data_here!Q160=0,"",enter_data_here!Q160)</f>
        <v/>
      </c>
      <c r="X160" t="str">
        <f>IF(enter_data_here!R160=0,"",enter_data_here!R160)</f>
        <v/>
      </c>
      <c r="Z160" t="str">
        <f>IF(enter_data_here!O160=0,"",enter_data_here!O160)</f>
        <v/>
      </c>
      <c r="AC160" s="97"/>
    </row>
    <row r="161" spans="1:29" x14ac:dyDescent="0.2">
      <c r="A161" s="34" t="str">
        <f>IF(enter_data_here!A161=0,"",UPPER(enter_data_here!A161))</f>
        <v/>
      </c>
      <c r="B161" s="34" t="str">
        <f>IF(enter_data_here!B161=0,"",UPPER(enter_data_here!B161))</f>
        <v/>
      </c>
      <c r="C161" s="34" t="str">
        <f>IF(enter_data_here!C161=0,"",UPPER(enter_data_here!C161))</f>
        <v/>
      </c>
      <c r="D161" s="34" t="str">
        <f>IF(enter_data_here!D161=0,"",UPPER(enter_data_here!D161))</f>
        <v/>
      </c>
      <c r="E161" s="34" t="str">
        <f>IF(enter_data_here!F161=0,"",UPPER(enter_data_here!F161))</f>
        <v/>
      </c>
      <c r="F161" s="34" t="str">
        <f>IF(enter_data_here!G161=0,"",UPPER(enter_data_here!G161))</f>
        <v/>
      </c>
      <c r="G161" s="34" t="str">
        <f>IF(enter_data_here!H161=0,"",UPPER(enter_data_here!H161))</f>
        <v/>
      </c>
      <c r="H161" s="114" t="str">
        <f>IF(enter_data_here!I161=0,"",enter_data_here!I161)</f>
        <v/>
      </c>
      <c r="I161" s="34" t="str">
        <f>IF(enter_data_here!J161=0,"",UPPER(enter_data_here!J161))</f>
        <v/>
      </c>
      <c r="J161" s="34" t="str">
        <f>IF(enter_data_here!L161=0,"",UPPER(enter_data_here!L161))</f>
        <v/>
      </c>
      <c r="K161" s="34" t="str">
        <f>IF(enter_data_here!M161=0,"",UPPER(enter_data_here!M161))</f>
        <v/>
      </c>
      <c r="L161" s="34" t="str">
        <f>IF(enter_data_here!N161=0,"",UPPER(enter_data_here!N161))</f>
        <v/>
      </c>
      <c r="M161" s="34" t="str">
        <f>IF(enter_data_here!S161=0,"",UPPER(enter_data_here!S161))</f>
        <v/>
      </c>
      <c r="N161" s="34" t="str">
        <f>IF(enter_data_here!T161=0,"",UPPER(enter_data_here!T161))</f>
        <v/>
      </c>
      <c r="O161" s="34" t="str">
        <f>IF(enter_data_here!U161=0,"",UPPER(enter_data_here!U161))</f>
        <v/>
      </c>
      <c r="P161" s="34" t="str">
        <f>IF(enter_data_here!V161=0,"",UPPER(enter_data_here!V161))</f>
        <v/>
      </c>
      <c r="Q161" s="34" t="str">
        <f>IF(enter_data_here!W161=0,"",UPPER(enter_data_here!W161))</f>
        <v/>
      </c>
      <c r="R161" s="34" t="str">
        <f>IF(enter_data_here!X161=0,"",UPPER(enter_data_here!X161))</f>
        <v/>
      </c>
      <c r="S161" s="34" t="str">
        <f>IF(enter_data_here!Y161=0,"",UPPER(enter_data_here!Y161))</f>
        <v/>
      </c>
      <c r="T161" s="34" t="str">
        <f>IF(enter_data_here!O161=0,"",UPPER(enter_data_here!O161))</f>
        <v/>
      </c>
      <c r="U161" s="113" t="str">
        <f>IF(enter_data_here!P161=0,"",enter_data_here!P161)</f>
        <v/>
      </c>
      <c r="V161" s="34" t="str">
        <f>IF(enter_data_here!Z161=0,"",enter_data_here!Z161)</f>
        <v/>
      </c>
      <c r="W161" t="str">
        <f>IF(enter_data_here!Q161=0,"",enter_data_here!Q161)</f>
        <v/>
      </c>
      <c r="X161" t="str">
        <f>IF(enter_data_here!R161=0,"",enter_data_here!R161)</f>
        <v/>
      </c>
      <c r="Z161" t="str">
        <f>IF(enter_data_here!O161=0,"",enter_data_here!O161)</f>
        <v/>
      </c>
      <c r="AC161" s="97"/>
    </row>
    <row r="162" spans="1:29" x14ac:dyDescent="0.2">
      <c r="A162" s="34" t="str">
        <f>IF(enter_data_here!A162=0,"",UPPER(enter_data_here!A162))</f>
        <v/>
      </c>
      <c r="B162" s="34" t="str">
        <f>IF(enter_data_here!B162=0,"",UPPER(enter_data_here!B162))</f>
        <v/>
      </c>
      <c r="C162" s="34" t="str">
        <f>IF(enter_data_here!C162=0,"",UPPER(enter_data_here!C162))</f>
        <v/>
      </c>
      <c r="D162" s="34" t="str">
        <f>IF(enter_data_here!D162=0,"",UPPER(enter_data_here!D162))</f>
        <v/>
      </c>
      <c r="E162" s="34" t="str">
        <f>IF(enter_data_here!F162=0,"",UPPER(enter_data_here!F162))</f>
        <v/>
      </c>
      <c r="F162" s="34" t="str">
        <f>IF(enter_data_here!G162=0,"",UPPER(enter_data_here!G162))</f>
        <v/>
      </c>
      <c r="G162" s="34" t="str">
        <f>IF(enter_data_here!H162=0,"",UPPER(enter_data_here!H162))</f>
        <v/>
      </c>
      <c r="H162" s="114" t="str">
        <f>IF(enter_data_here!I162=0,"",enter_data_here!I162)</f>
        <v/>
      </c>
      <c r="I162" s="34" t="str">
        <f>IF(enter_data_here!J162=0,"",UPPER(enter_data_here!J162))</f>
        <v/>
      </c>
      <c r="J162" s="34" t="str">
        <f>IF(enter_data_here!L162=0,"",UPPER(enter_data_here!L162))</f>
        <v/>
      </c>
      <c r="K162" s="34" t="str">
        <f>IF(enter_data_here!M162=0,"",UPPER(enter_data_here!M162))</f>
        <v/>
      </c>
      <c r="L162" s="34" t="str">
        <f>IF(enter_data_here!N162=0,"",UPPER(enter_data_here!N162))</f>
        <v/>
      </c>
      <c r="M162" s="34" t="str">
        <f>IF(enter_data_here!S162=0,"",UPPER(enter_data_here!S162))</f>
        <v/>
      </c>
      <c r="N162" s="34" t="str">
        <f>IF(enter_data_here!T162=0,"",UPPER(enter_data_here!T162))</f>
        <v/>
      </c>
      <c r="O162" s="34" t="str">
        <f>IF(enter_data_here!U162=0,"",UPPER(enter_data_here!U162))</f>
        <v/>
      </c>
      <c r="P162" s="34" t="str">
        <f>IF(enter_data_here!V162=0,"",UPPER(enter_data_here!V162))</f>
        <v/>
      </c>
      <c r="Q162" s="34" t="str">
        <f>IF(enter_data_here!W162=0,"",UPPER(enter_data_here!W162))</f>
        <v/>
      </c>
      <c r="R162" s="34" t="str">
        <f>IF(enter_data_here!X162=0,"",UPPER(enter_data_here!X162))</f>
        <v/>
      </c>
      <c r="S162" s="34" t="str">
        <f>IF(enter_data_here!Y162=0,"",UPPER(enter_data_here!Y162))</f>
        <v/>
      </c>
      <c r="T162" s="34" t="str">
        <f>IF(enter_data_here!O162=0,"",UPPER(enter_data_here!O162))</f>
        <v/>
      </c>
      <c r="U162" s="113" t="str">
        <f>IF(enter_data_here!P162=0,"",enter_data_here!P162)</f>
        <v/>
      </c>
      <c r="V162" s="34" t="str">
        <f>IF(enter_data_here!Z162=0,"",enter_data_here!Z162)</f>
        <v/>
      </c>
      <c r="W162" t="str">
        <f>IF(enter_data_here!Q162=0,"",enter_data_here!Q162)</f>
        <v/>
      </c>
      <c r="X162" t="str">
        <f>IF(enter_data_here!R162=0,"",enter_data_here!R162)</f>
        <v/>
      </c>
      <c r="Z162" t="str">
        <f>IF(enter_data_here!O162=0,"",enter_data_here!O162)</f>
        <v/>
      </c>
      <c r="AC162" s="97"/>
    </row>
    <row r="163" spans="1:29" x14ac:dyDescent="0.2">
      <c r="A163" s="34" t="str">
        <f>IF(enter_data_here!A163=0,"",UPPER(enter_data_here!A163))</f>
        <v/>
      </c>
      <c r="B163" s="34" t="str">
        <f>IF(enter_data_here!B163=0,"",UPPER(enter_data_here!B163))</f>
        <v/>
      </c>
      <c r="C163" s="34" t="str">
        <f>IF(enter_data_here!C163=0,"",UPPER(enter_data_here!C163))</f>
        <v/>
      </c>
      <c r="D163" s="34" t="str">
        <f>IF(enter_data_here!D163=0,"",UPPER(enter_data_here!D163))</f>
        <v/>
      </c>
      <c r="E163" s="34" t="str">
        <f>IF(enter_data_here!F163=0,"",UPPER(enter_data_here!F163))</f>
        <v/>
      </c>
      <c r="F163" s="34" t="str">
        <f>IF(enter_data_here!G163=0,"",UPPER(enter_data_here!G163))</f>
        <v/>
      </c>
      <c r="G163" s="34" t="str">
        <f>IF(enter_data_here!H163=0,"",UPPER(enter_data_here!H163))</f>
        <v/>
      </c>
      <c r="H163" s="114" t="str">
        <f>IF(enter_data_here!I163=0,"",enter_data_here!I163)</f>
        <v/>
      </c>
      <c r="I163" s="34" t="str">
        <f>IF(enter_data_here!J163=0,"",UPPER(enter_data_here!J163))</f>
        <v/>
      </c>
      <c r="J163" s="34" t="str">
        <f>IF(enter_data_here!L163=0,"",UPPER(enter_data_here!L163))</f>
        <v/>
      </c>
      <c r="K163" s="34" t="str">
        <f>IF(enter_data_here!M163=0,"",UPPER(enter_data_here!M163))</f>
        <v/>
      </c>
      <c r="L163" s="34" t="str">
        <f>IF(enter_data_here!N163=0,"",UPPER(enter_data_here!N163))</f>
        <v/>
      </c>
      <c r="M163" s="34" t="str">
        <f>IF(enter_data_here!S163=0,"",UPPER(enter_data_here!S163))</f>
        <v/>
      </c>
      <c r="N163" s="34" t="str">
        <f>IF(enter_data_here!T163=0,"",UPPER(enter_data_here!T163))</f>
        <v/>
      </c>
      <c r="O163" s="34" t="str">
        <f>IF(enter_data_here!U163=0,"",UPPER(enter_data_here!U163))</f>
        <v/>
      </c>
      <c r="P163" s="34" t="str">
        <f>IF(enter_data_here!V163=0,"",UPPER(enter_data_here!V163))</f>
        <v/>
      </c>
      <c r="Q163" s="34" t="str">
        <f>IF(enter_data_here!W163=0,"",UPPER(enter_data_here!W163))</f>
        <v/>
      </c>
      <c r="R163" s="34" t="str">
        <f>IF(enter_data_here!X163=0,"",UPPER(enter_data_here!X163))</f>
        <v/>
      </c>
      <c r="S163" s="34" t="str">
        <f>IF(enter_data_here!Y163=0,"",UPPER(enter_data_here!Y163))</f>
        <v/>
      </c>
      <c r="T163" s="34" t="str">
        <f>IF(enter_data_here!O163=0,"",UPPER(enter_data_here!O163))</f>
        <v/>
      </c>
      <c r="U163" s="113" t="str">
        <f>IF(enter_data_here!P163=0,"",enter_data_here!P163)</f>
        <v/>
      </c>
      <c r="V163" s="34" t="str">
        <f>IF(enter_data_here!Z163=0,"",enter_data_here!Z163)</f>
        <v/>
      </c>
      <c r="W163" t="str">
        <f>IF(enter_data_here!Q163=0,"",enter_data_here!Q163)</f>
        <v/>
      </c>
      <c r="X163" t="str">
        <f>IF(enter_data_here!R163=0,"",enter_data_here!R163)</f>
        <v/>
      </c>
      <c r="Z163" t="str">
        <f>IF(enter_data_here!O163=0,"",enter_data_here!O163)</f>
        <v/>
      </c>
      <c r="AC163" s="97"/>
    </row>
    <row r="164" spans="1:29" x14ac:dyDescent="0.2">
      <c r="A164" s="34" t="str">
        <f>IF(enter_data_here!A164=0,"",UPPER(enter_data_here!A164))</f>
        <v/>
      </c>
      <c r="B164" s="34" t="str">
        <f>IF(enter_data_here!B164=0,"",UPPER(enter_data_here!B164))</f>
        <v/>
      </c>
      <c r="C164" s="34" t="str">
        <f>IF(enter_data_here!C164=0,"",UPPER(enter_data_here!C164))</f>
        <v/>
      </c>
      <c r="D164" s="34" t="str">
        <f>IF(enter_data_here!D164=0,"",UPPER(enter_data_here!D164))</f>
        <v/>
      </c>
      <c r="E164" s="34" t="str">
        <f>IF(enter_data_here!F164=0,"",UPPER(enter_data_here!F164))</f>
        <v/>
      </c>
      <c r="F164" s="34" t="str">
        <f>IF(enter_data_here!G164=0,"",UPPER(enter_data_here!G164))</f>
        <v/>
      </c>
      <c r="G164" s="34" t="str">
        <f>IF(enter_data_here!H164=0,"",UPPER(enter_data_here!H164))</f>
        <v/>
      </c>
      <c r="H164" s="114" t="str">
        <f>IF(enter_data_here!I164=0,"",enter_data_here!I164)</f>
        <v/>
      </c>
      <c r="I164" s="34" t="str">
        <f>IF(enter_data_here!J164=0,"",UPPER(enter_data_here!J164))</f>
        <v/>
      </c>
      <c r="J164" s="34" t="str">
        <f>IF(enter_data_here!L164=0,"",UPPER(enter_data_here!L164))</f>
        <v/>
      </c>
      <c r="K164" s="34" t="str">
        <f>IF(enter_data_here!M164=0,"",UPPER(enter_data_here!M164))</f>
        <v/>
      </c>
      <c r="L164" s="34" t="str">
        <f>IF(enter_data_here!N164=0,"",UPPER(enter_data_here!N164))</f>
        <v/>
      </c>
      <c r="M164" s="34" t="str">
        <f>IF(enter_data_here!S164=0,"",UPPER(enter_data_here!S164))</f>
        <v/>
      </c>
      <c r="N164" s="34" t="str">
        <f>IF(enter_data_here!T164=0,"",UPPER(enter_data_here!T164))</f>
        <v/>
      </c>
      <c r="O164" s="34" t="str">
        <f>IF(enter_data_here!U164=0,"",UPPER(enter_data_here!U164))</f>
        <v/>
      </c>
      <c r="P164" s="34" t="str">
        <f>IF(enter_data_here!V164=0,"",UPPER(enter_data_here!V164))</f>
        <v/>
      </c>
      <c r="Q164" s="34" t="str">
        <f>IF(enter_data_here!W164=0,"",UPPER(enter_data_here!W164))</f>
        <v/>
      </c>
      <c r="R164" s="34" t="str">
        <f>IF(enter_data_here!X164=0,"",UPPER(enter_data_here!X164))</f>
        <v/>
      </c>
      <c r="S164" s="34" t="str">
        <f>IF(enter_data_here!Y164=0,"",UPPER(enter_data_here!Y164))</f>
        <v/>
      </c>
      <c r="T164" s="34" t="str">
        <f>IF(enter_data_here!O164=0,"",UPPER(enter_data_here!O164))</f>
        <v/>
      </c>
      <c r="U164" s="113" t="str">
        <f>IF(enter_data_here!P164=0,"",enter_data_here!P164)</f>
        <v/>
      </c>
      <c r="V164" s="34" t="str">
        <f>IF(enter_data_here!Z164=0,"",enter_data_here!Z164)</f>
        <v/>
      </c>
      <c r="W164" t="str">
        <f>IF(enter_data_here!Q164=0,"",enter_data_here!Q164)</f>
        <v/>
      </c>
      <c r="X164" t="str">
        <f>IF(enter_data_here!R164=0,"",enter_data_here!R164)</f>
        <v/>
      </c>
      <c r="Z164" t="str">
        <f>IF(enter_data_here!O164=0,"",enter_data_here!O164)</f>
        <v/>
      </c>
      <c r="AC164" s="97"/>
    </row>
    <row r="165" spans="1:29" x14ac:dyDescent="0.2">
      <c r="A165" s="34" t="str">
        <f>IF(enter_data_here!A165=0,"",UPPER(enter_data_here!A165))</f>
        <v/>
      </c>
      <c r="B165" s="34" t="str">
        <f>IF(enter_data_here!B165=0,"",UPPER(enter_data_here!B165))</f>
        <v/>
      </c>
      <c r="C165" s="34" t="str">
        <f>IF(enter_data_here!C165=0,"",UPPER(enter_data_here!C165))</f>
        <v/>
      </c>
      <c r="D165" s="34" t="str">
        <f>IF(enter_data_here!D165=0,"",UPPER(enter_data_here!D165))</f>
        <v/>
      </c>
      <c r="E165" s="34" t="str">
        <f>IF(enter_data_here!F165=0,"",UPPER(enter_data_here!F165))</f>
        <v/>
      </c>
      <c r="F165" s="34" t="str">
        <f>IF(enter_data_here!G165=0,"",UPPER(enter_data_here!G165))</f>
        <v/>
      </c>
      <c r="G165" s="34" t="str">
        <f>IF(enter_data_here!H165=0,"",UPPER(enter_data_here!H165))</f>
        <v/>
      </c>
      <c r="H165" s="114" t="str">
        <f>IF(enter_data_here!I165=0,"",enter_data_here!I165)</f>
        <v/>
      </c>
      <c r="I165" s="34" t="str">
        <f>IF(enter_data_here!J165=0,"",UPPER(enter_data_here!J165))</f>
        <v/>
      </c>
      <c r="J165" s="34" t="str">
        <f>IF(enter_data_here!L165=0,"",UPPER(enter_data_here!L165))</f>
        <v/>
      </c>
      <c r="K165" s="34" t="str">
        <f>IF(enter_data_here!M165=0,"",UPPER(enter_data_here!M165))</f>
        <v/>
      </c>
      <c r="L165" s="34" t="str">
        <f>IF(enter_data_here!N165=0,"",UPPER(enter_data_here!N165))</f>
        <v/>
      </c>
      <c r="M165" s="34" t="str">
        <f>IF(enter_data_here!S165=0,"",UPPER(enter_data_here!S165))</f>
        <v/>
      </c>
      <c r="N165" s="34" t="str">
        <f>IF(enter_data_here!T165=0,"",UPPER(enter_data_here!T165))</f>
        <v/>
      </c>
      <c r="O165" s="34" t="str">
        <f>IF(enter_data_here!U165=0,"",UPPER(enter_data_here!U165))</f>
        <v/>
      </c>
      <c r="P165" s="34" t="str">
        <f>IF(enter_data_here!V165=0,"",UPPER(enter_data_here!V165))</f>
        <v/>
      </c>
      <c r="Q165" s="34" t="str">
        <f>IF(enter_data_here!W165=0,"",UPPER(enter_data_here!W165))</f>
        <v/>
      </c>
      <c r="R165" s="34" t="str">
        <f>IF(enter_data_here!X165=0,"",UPPER(enter_data_here!X165))</f>
        <v/>
      </c>
      <c r="S165" s="34" t="str">
        <f>IF(enter_data_here!Y165=0,"",UPPER(enter_data_here!Y165))</f>
        <v/>
      </c>
      <c r="T165" s="34" t="str">
        <f>IF(enter_data_here!O165=0,"",UPPER(enter_data_here!O165))</f>
        <v/>
      </c>
      <c r="U165" s="113" t="str">
        <f>IF(enter_data_here!P165=0,"",enter_data_here!P165)</f>
        <v/>
      </c>
      <c r="V165" s="34" t="str">
        <f>IF(enter_data_here!Z165=0,"",enter_data_here!Z165)</f>
        <v/>
      </c>
      <c r="W165" t="str">
        <f>IF(enter_data_here!Q165=0,"",enter_data_here!Q165)</f>
        <v/>
      </c>
      <c r="X165" t="str">
        <f>IF(enter_data_here!R165=0,"",enter_data_here!R165)</f>
        <v/>
      </c>
      <c r="Z165" t="str">
        <f>IF(enter_data_here!O165=0,"",enter_data_here!O165)</f>
        <v/>
      </c>
      <c r="AC165" s="97"/>
    </row>
    <row r="166" spans="1:29" x14ac:dyDescent="0.2">
      <c r="A166" s="34" t="str">
        <f>IF(enter_data_here!A166=0,"",UPPER(enter_data_here!A166))</f>
        <v/>
      </c>
      <c r="B166" s="34" t="str">
        <f>IF(enter_data_here!B166=0,"",UPPER(enter_data_here!B166))</f>
        <v/>
      </c>
      <c r="C166" s="34" t="str">
        <f>IF(enter_data_here!C166=0,"",UPPER(enter_data_here!C166))</f>
        <v/>
      </c>
      <c r="D166" s="34" t="str">
        <f>IF(enter_data_here!D166=0,"",UPPER(enter_data_here!D166))</f>
        <v/>
      </c>
      <c r="E166" s="34" t="str">
        <f>IF(enter_data_here!F166=0,"",UPPER(enter_data_here!F166))</f>
        <v/>
      </c>
      <c r="F166" s="34" t="str">
        <f>IF(enter_data_here!G166=0,"",UPPER(enter_data_here!G166))</f>
        <v/>
      </c>
      <c r="G166" s="34" t="str">
        <f>IF(enter_data_here!H166=0,"",UPPER(enter_data_here!H166))</f>
        <v/>
      </c>
      <c r="H166" s="114" t="str">
        <f>IF(enter_data_here!I166=0,"",enter_data_here!I166)</f>
        <v/>
      </c>
      <c r="I166" s="34" t="str">
        <f>IF(enter_data_here!J166=0,"",UPPER(enter_data_here!J166))</f>
        <v/>
      </c>
      <c r="J166" s="34" t="str">
        <f>IF(enter_data_here!L166=0,"",UPPER(enter_data_here!L166))</f>
        <v/>
      </c>
      <c r="K166" s="34" t="str">
        <f>IF(enter_data_here!M166=0,"",UPPER(enter_data_here!M166))</f>
        <v/>
      </c>
      <c r="L166" s="34" t="str">
        <f>IF(enter_data_here!N166=0,"",UPPER(enter_data_here!N166))</f>
        <v/>
      </c>
      <c r="M166" s="34" t="str">
        <f>IF(enter_data_here!S166=0,"",UPPER(enter_data_here!S166))</f>
        <v/>
      </c>
      <c r="N166" s="34" t="str">
        <f>IF(enter_data_here!T166=0,"",UPPER(enter_data_here!T166))</f>
        <v/>
      </c>
      <c r="O166" s="34" t="str">
        <f>IF(enter_data_here!U166=0,"",UPPER(enter_data_here!U166))</f>
        <v/>
      </c>
      <c r="P166" s="34" t="str">
        <f>IF(enter_data_here!V166=0,"",UPPER(enter_data_here!V166))</f>
        <v/>
      </c>
      <c r="Q166" s="34" t="str">
        <f>IF(enter_data_here!W166=0,"",UPPER(enter_data_here!W166))</f>
        <v/>
      </c>
      <c r="R166" s="34" t="str">
        <f>IF(enter_data_here!X166=0,"",UPPER(enter_data_here!X166))</f>
        <v/>
      </c>
      <c r="S166" s="34" t="str">
        <f>IF(enter_data_here!Y166=0,"",UPPER(enter_data_here!Y166))</f>
        <v/>
      </c>
      <c r="T166" s="34" t="str">
        <f>IF(enter_data_here!O166=0,"",UPPER(enter_data_here!O166))</f>
        <v/>
      </c>
      <c r="U166" s="113" t="str">
        <f>IF(enter_data_here!P166=0,"",enter_data_here!P166)</f>
        <v/>
      </c>
      <c r="V166" s="34" t="str">
        <f>IF(enter_data_here!Z166=0,"",enter_data_here!Z166)</f>
        <v/>
      </c>
      <c r="W166" t="str">
        <f>IF(enter_data_here!Q166=0,"",enter_data_here!Q166)</f>
        <v/>
      </c>
      <c r="X166" t="str">
        <f>IF(enter_data_here!R166=0,"",enter_data_here!R166)</f>
        <v/>
      </c>
      <c r="Z166" t="str">
        <f>IF(enter_data_here!O166=0,"",enter_data_here!O166)</f>
        <v/>
      </c>
      <c r="AC166" s="97"/>
    </row>
    <row r="167" spans="1:29" x14ac:dyDescent="0.2">
      <c r="A167" s="34" t="str">
        <f>IF(enter_data_here!A167=0,"",UPPER(enter_data_here!A167))</f>
        <v/>
      </c>
      <c r="B167" s="34" t="str">
        <f>IF(enter_data_here!B167=0,"",UPPER(enter_data_here!B167))</f>
        <v/>
      </c>
      <c r="C167" s="34" t="str">
        <f>IF(enter_data_here!C167=0,"",UPPER(enter_data_here!C167))</f>
        <v/>
      </c>
      <c r="D167" s="34" t="str">
        <f>IF(enter_data_here!D167=0,"",UPPER(enter_data_here!D167))</f>
        <v/>
      </c>
      <c r="E167" s="34" t="str">
        <f>IF(enter_data_here!F167=0,"",UPPER(enter_data_here!F167))</f>
        <v/>
      </c>
      <c r="F167" s="34" t="str">
        <f>IF(enter_data_here!G167=0,"",UPPER(enter_data_here!G167))</f>
        <v/>
      </c>
      <c r="G167" s="34" t="str">
        <f>IF(enter_data_here!H167=0,"",UPPER(enter_data_here!H167))</f>
        <v/>
      </c>
      <c r="H167" s="114" t="str">
        <f>IF(enter_data_here!I167=0,"",enter_data_here!I167)</f>
        <v/>
      </c>
      <c r="I167" s="34" t="str">
        <f>IF(enter_data_here!J167=0,"",UPPER(enter_data_here!J167))</f>
        <v/>
      </c>
      <c r="J167" s="34" t="str">
        <f>IF(enter_data_here!L167=0,"",UPPER(enter_data_here!L167))</f>
        <v/>
      </c>
      <c r="K167" s="34" t="str">
        <f>IF(enter_data_here!M167=0,"",UPPER(enter_data_here!M167))</f>
        <v/>
      </c>
      <c r="L167" s="34" t="str">
        <f>IF(enter_data_here!N167=0,"",UPPER(enter_data_here!N167))</f>
        <v/>
      </c>
      <c r="M167" s="34" t="str">
        <f>IF(enter_data_here!S167=0,"",UPPER(enter_data_here!S167))</f>
        <v/>
      </c>
      <c r="N167" s="34" t="str">
        <f>IF(enter_data_here!T167=0,"",UPPER(enter_data_here!T167))</f>
        <v/>
      </c>
      <c r="O167" s="34" t="str">
        <f>IF(enter_data_here!U167=0,"",UPPER(enter_data_here!U167))</f>
        <v/>
      </c>
      <c r="P167" s="34" t="str">
        <f>IF(enter_data_here!V167=0,"",UPPER(enter_data_here!V167))</f>
        <v/>
      </c>
      <c r="Q167" s="34" t="str">
        <f>IF(enter_data_here!W167=0,"",UPPER(enter_data_here!W167))</f>
        <v/>
      </c>
      <c r="R167" s="34" t="str">
        <f>IF(enter_data_here!X167=0,"",UPPER(enter_data_here!X167))</f>
        <v/>
      </c>
      <c r="S167" s="34" t="str">
        <f>IF(enter_data_here!Y167=0,"",UPPER(enter_data_here!Y167))</f>
        <v/>
      </c>
      <c r="T167" s="34" t="str">
        <f>IF(enter_data_here!O167=0,"",UPPER(enter_data_here!O167))</f>
        <v/>
      </c>
      <c r="U167" s="113" t="str">
        <f>IF(enter_data_here!P167=0,"",enter_data_here!P167)</f>
        <v/>
      </c>
      <c r="V167" s="34" t="str">
        <f>IF(enter_data_here!Z167=0,"",enter_data_here!Z167)</f>
        <v/>
      </c>
      <c r="W167" t="str">
        <f>IF(enter_data_here!Q167=0,"",enter_data_here!Q167)</f>
        <v/>
      </c>
      <c r="X167" t="str">
        <f>IF(enter_data_here!R167=0,"",enter_data_here!R167)</f>
        <v/>
      </c>
      <c r="Z167" t="str">
        <f>IF(enter_data_here!O167=0,"",enter_data_here!O167)</f>
        <v/>
      </c>
      <c r="AC167" s="97"/>
    </row>
    <row r="168" spans="1:29" x14ac:dyDescent="0.2">
      <c r="A168" s="34" t="str">
        <f>IF(enter_data_here!A168=0,"",UPPER(enter_data_here!A168))</f>
        <v/>
      </c>
      <c r="B168" s="34" t="str">
        <f>IF(enter_data_here!B168=0,"",UPPER(enter_data_here!B168))</f>
        <v/>
      </c>
      <c r="C168" s="34" t="str">
        <f>IF(enter_data_here!C168=0,"",UPPER(enter_data_here!C168))</f>
        <v/>
      </c>
      <c r="D168" s="34" t="str">
        <f>IF(enter_data_here!D168=0,"",UPPER(enter_data_here!D168))</f>
        <v/>
      </c>
      <c r="E168" s="34" t="str">
        <f>IF(enter_data_here!F168=0,"",UPPER(enter_data_here!F168))</f>
        <v/>
      </c>
      <c r="F168" s="34" t="str">
        <f>IF(enter_data_here!G168=0,"",UPPER(enter_data_here!G168))</f>
        <v/>
      </c>
      <c r="G168" s="34" t="str">
        <f>IF(enter_data_here!H168=0,"",UPPER(enter_data_here!H168))</f>
        <v/>
      </c>
      <c r="H168" s="114" t="str">
        <f>IF(enter_data_here!I168=0,"",enter_data_here!I168)</f>
        <v/>
      </c>
      <c r="I168" s="34" t="str">
        <f>IF(enter_data_here!J168=0,"",UPPER(enter_data_here!J168))</f>
        <v/>
      </c>
      <c r="J168" s="34" t="str">
        <f>IF(enter_data_here!L168=0,"",UPPER(enter_data_here!L168))</f>
        <v/>
      </c>
      <c r="K168" s="34" t="str">
        <f>IF(enter_data_here!M168=0,"",UPPER(enter_data_here!M168))</f>
        <v/>
      </c>
      <c r="L168" s="34" t="str">
        <f>IF(enter_data_here!N168=0,"",UPPER(enter_data_here!N168))</f>
        <v/>
      </c>
      <c r="M168" s="34" t="str">
        <f>IF(enter_data_here!S168=0,"",UPPER(enter_data_here!S168))</f>
        <v/>
      </c>
      <c r="N168" s="34" t="str">
        <f>IF(enter_data_here!T168=0,"",UPPER(enter_data_here!T168))</f>
        <v/>
      </c>
      <c r="O168" s="34" t="str">
        <f>IF(enter_data_here!U168=0,"",UPPER(enter_data_here!U168))</f>
        <v/>
      </c>
      <c r="P168" s="34" t="str">
        <f>IF(enter_data_here!V168=0,"",UPPER(enter_data_here!V168))</f>
        <v/>
      </c>
      <c r="Q168" s="34" t="str">
        <f>IF(enter_data_here!W168=0,"",UPPER(enter_data_here!W168))</f>
        <v/>
      </c>
      <c r="R168" s="34" t="str">
        <f>IF(enter_data_here!X168=0,"",UPPER(enter_data_here!X168))</f>
        <v/>
      </c>
      <c r="S168" s="34" t="str">
        <f>IF(enter_data_here!Y168=0,"",UPPER(enter_data_here!Y168))</f>
        <v/>
      </c>
      <c r="T168" s="34" t="str">
        <f>IF(enter_data_here!O168=0,"",UPPER(enter_data_here!O168))</f>
        <v/>
      </c>
      <c r="U168" s="113" t="str">
        <f>IF(enter_data_here!P168=0,"",enter_data_here!P168)</f>
        <v/>
      </c>
      <c r="V168" s="34" t="str">
        <f>IF(enter_data_here!Z168=0,"",enter_data_here!Z168)</f>
        <v/>
      </c>
      <c r="W168" t="str">
        <f>IF(enter_data_here!Q168=0,"",enter_data_here!Q168)</f>
        <v/>
      </c>
      <c r="X168" t="str">
        <f>IF(enter_data_here!R168=0,"",enter_data_here!R168)</f>
        <v/>
      </c>
      <c r="Z168" t="str">
        <f>IF(enter_data_here!O168=0,"",enter_data_here!O168)</f>
        <v/>
      </c>
      <c r="AC168" s="97"/>
    </row>
    <row r="169" spans="1:29" x14ac:dyDescent="0.2">
      <c r="A169" s="34" t="str">
        <f>IF(enter_data_here!A169=0,"",UPPER(enter_data_here!A169))</f>
        <v/>
      </c>
      <c r="B169" s="34" t="str">
        <f>IF(enter_data_here!B169=0,"",UPPER(enter_data_here!B169))</f>
        <v/>
      </c>
      <c r="C169" s="34" t="str">
        <f>IF(enter_data_here!C169=0,"",UPPER(enter_data_here!C169))</f>
        <v/>
      </c>
      <c r="D169" s="34" t="str">
        <f>IF(enter_data_here!D169=0,"",UPPER(enter_data_here!D169))</f>
        <v/>
      </c>
      <c r="E169" s="34" t="str">
        <f>IF(enter_data_here!F169=0,"",UPPER(enter_data_here!F169))</f>
        <v/>
      </c>
      <c r="F169" s="34" t="str">
        <f>IF(enter_data_here!G169=0,"",UPPER(enter_data_here!G169))</f>
        <v/>
      </c>
      <c r="G169" s="34" t="str">
        <f>IF(enter_data_here!H169=0,"",UPPER(enter_data_here!H169))</f>
        <v/>
      </c>
      <c r="H169" s="114" t="str">
        <f>IF(enter_data_here!I169=0,"",enter_data_here!I169)</f>
        <v/>
      </c>
      <c r="I169" s="34" t="str">
        <f>IF(enter_data_here!J169=0,"",UPPER(enter_data_here!J169))</f>
        <v/>
      </c>
      <c r="J169" s="34" t="str">
        <f>IF(enter_data_here!L169=0,"",UPPER(enter_data_here!L169))</f>
        <v/>
      </c>
      <c r="K169" s="34" t="str">
        <f>IF(enter_data_here!M169=0,"",UPPER(enter_data_here!M169))</f>
        <v/>
      </c>
      <c r="L169" s="34" t="str">
        <f>IF(enter_data_here!N169=0,"",UPPER(enter_data_here!N169))</f>
        <v/>
      </c>
      <c r="M169" s="34" t="str">
        <f>IF(enter_data_here!S169=0,"",UPPER(enter_data_here!S169))</f>
        <v/>
      </c>
      <c r="N169" s="34" t="str">
        <f>IF(enter_data_here!T169=0,"",UPPER(enter_data_here!T169))</f>
        <v/>
      </c>
      <c r="O169" s="34" t="str">
        <f>IF(enter_data_here!U169=0,"",UPPER(enter_data_here!U169))</f>
        <v/>
      </c>
      <c r="P169" s="34" t="str">
        <f>IF(enter_data_here!V169=0,"",UPPER(enter_data_here!V169))</f>
        <v/>
      </c>
      <c r="Q169" s="34" t="str">
        <f>IF(enter_data_here!W169=0,"",UPPER(enter_data_here!W169))</f>
        <v/>
      </c>
      <c r="R169" s="34" t="str">
        <f>IF(enter_data_here!X169=0,"",UPPER(enter_data_here!X169))</f>
        <v/>
      </c>
      <c r="S169" s="34" t="str">
        <f>IF(enter_data_here!Y169=0,"",UPPER(enter_data_here!Y169))</f>
        <v/>
      </c>
      <c r="T169" s="34" t="str">
        <f>IF(enter_data_here!O169=0,"",UPPER(enter_data_here!O169))</f>
        <v/>
      </c>
      <c r="U169" s="113" t="str">
        <f>IF(enter_data_here!P169=0,"",enter_data_here!P169)</f>
        <v/>
      </c>
      <c r="V169" s="34" t="str">
        <f>IF(enter_data_here!Z169=0,"",enter_data_here!Z169)</f>
        <v/>
      </c>
      <c r="W169" t="str">
        <f>IF(enter_data_here!Q169=0,"",enter_data_here!Q169)</f>
        <v/>
      </c>
      <c r="X169" t="str">
        <f>IF(enter_data_here!R169=0,"",enter_data_here!R169)</f>
        <v/>
      </c>
      <c r="Z169" t="str">
        <f>IF(enter_data_here!O169=0,"",enter_data_here!O169)</f>
        <v/>
      </c>
      <c r="AC169" s="97"/>
    </row>
    <row r="170" spans="1:29" x14ac:dyDescent="0.2">
      <c r="A170" s="34" t="str">
        <f>IF(enter_data_here!A170=0,"",UPPER(enter_data_here!A170))</f>
        <v/>
      </c>
      <c r="B170" s="34" t="str">
        <f>IF(enter_data_here!B170=0,"",UPPER(enter_data_here!B170))</f>
        <v/>
      </c>
      <c r="C170" s="34" t="str">
        <f>IF(enter_data_here!C170=0,"",UPPER(enter_data_here!C170))</f>
        <v/>
      </c>
      <c r="D170" s="34" t="str">
        <f>IF(enter_data_here!D170=0,"",UPPER(enter_data_here!D170))</f>
        <v/>
      </c>
      <c r="E170" s="34" t="str">
        <f>IF(enter_data_here!F170=0,"",UPPER(enter_data_here!F170))</f>
        <v/>
      </c>
      <c r="F170" s="34" t="str">
        <f>IF(enter_data_here!G170=0,"",UPPER(enter_data_here!G170))</f>
        <v/>
      </c>
      <c r="G170" s="34" t="str">
        <f>IF(enter_data_here!H170=0,"",UPPER(enter_data_here!H170))</f>
        <v/>
      </c>
      <c r="H170" s="114" t="str">
        <f>IF(enter_data_here!I170=0,"",enter_data_here!I170)</f>
        <v/>
      </c>
      <c r="I170" s="34" t="str">
        <f>IF(enter_data_here!J170=0,"",UPPER(enter_data_here!J170))</f>
        <v/>
      </c>
      <c r="J170" s="34" t="str">
        <f>IF(enter_data_here!L170=0,"",UPPER(enter_data_here!L170))</f>
        <v/>
      </c>
      <c r="K170" s="34" t="str">
        <f>IF(enter_data_here!M170=0,"",UPPER(enter_data_here!M170))</f>
        <v/>
      </c>
      <c r="L170" s="34" t="str">
        <f>IF(enter_data_here!N170=0,"",UPPER(enter_data_here!N170))</f>
        <v/>
      </c>
      <c r="M170" s="34" t="str">
        <f>IF(enter_data_here!S170=0,"",UPPER(enter_data_here!S170))</f>
        <v/>
      </c>
      <c r="N170" s="34" t="str">
        <f>IF(enter_data_here!T170=0,"",UPPER(enter_data_here!T170))</f>
        <v/>
      </c>
      <c r="O170" s="34" t="str">
        <f>IF(enter_data_here!U170=0,"",UPPER(enter_data_here!U170))</f>
        <v/>
      </c>
      <c r="P170" s="34" t="str">
        <f>IF(enter_data_here!V170=0,"",UPPER(enter_data_here!V170))</f>
        <v/>
      </c>
      <c r="Q170" s="34" t="str">
        <f>IF(enter_data_here!W170=0,"",UPPER(enter_data_here!W170))</f>
        <v/>
      </c>
      <c r="R170" s="34" t="str">
        <f>IF(enter_data_here!X170=0,"",UPPER(enter_data_here!X170))</f>
        <v/>
      </c>
      <c r="S170" s="34" t="str">
        <f>IF(enter_data_here!Y170=0,"",UPPER(enter_data_here!Y170))</f>
        <v/>
      </c>
      <c r="T170" s="34" t="str">
        <f>IF(enter_data_here!O170=0,"",UPPER(enter_data_here!O170))</f>
        <v/>
      </c>
      <c r="U170" s="113" t="str">
        <f>IF(enter_data_here!P170=0,"",enter_data_here!P170)</f>
        <v/>
      </c>
      <c r="V170" s="34" t="str">
        <f>IF(enter_data_here!Z170=0,"",enter_data_here!Z170)</f>
        <v/>
      </c>
      <c r="W170" t="str">
        <f>IF(enter_data_here!Q170=0,"",enter_data_here!Q170)</f>
        <v/>
      </c>
      <c r="X170" t="str">
        <f>IF(enter_data_here!R170=0,"",enter_data_here!R170)</f>
        <v/>
      </c>
      <c r="Z170" t="str">
        <f>IF(enter_data_here!O170=0,"",enter_data_here!O170)</f>
        <v/>
      </c>
      <c r="AC170" s="97"/>
    </row>
    <row r="171" spans="1:29" x14ac:dyDescent="0.2">
      <c r="A171" s="34" t="str">
        <f>IF(enter_data_here!A171=0,"",UPPER(enter_data_here!A171))</f>
        <v/>
      </c>
      <c r="B171" s="34" t="str">
        <f>IF(enter_data_here!B171=0,"",UPPER(enter_data_here!B171))</f>
        <v/>
      </c>
      <c r="C171" s="34" t="str">
        <f>IF(enter_data_here!C171=0,"",UPPER(enter_data_here!C171))</f>
        <v/>
      </c>
      <c r="D171" s="34" t="str">
        <f>IF(enter_data_here!D171=0,"",UPPER(enter_data_here!D171))</f>
        <v/>
      </c>
      <c r="E171" s="34" t="str">
        <f>IF(enter_data_here!F171=0,"",UPPER(enter_data_here!F171))</f>
        <v/>
      </c>
      <c r="F171" s="34" t="str">
        <f>IF(enter_data_here!G171=0,"",UPPER(enter_data_here!G171))</f>
        <v/>
      </c>
      <c r="G171" s="34" t="str">
        <f>IF(enter_data_here!H171=0,"",UPPER(enter_data_here!H171))</f>
        <v/>
      </c>
      <c r="H171" s="114" t="str">
        <f>IF(enter_data_here!I171=0,"",enter_data_here!I171)</f>
        <v/>
      </c>
      <c r="I171" s="34" t="str">
        <f>IF(enter_data_here!J171=0,"",UPPER(enter_data_here!J171))</f>
        <v/>
      </c>
      <c r="J171" s="34" t="str">
        <f>IF(enter_data_here!L171=0,"",UPPER(enter_data_here!L171))</f>
        <v/>
      </c>
      <c r="K171" s="34" t="str">
        <f>IF(enter_data_here!M171=0,"",UPPER(enter_data_here!M171))</f>
        <v/>
      </c>
      <c r="L171" s="34" t="str">
        <f>IF(enter_data_here!N171=0,"",UPPER(enter_data_here!N171))</f>
        <v/>
      </c>
      <c r="M171" s="34" t="str">
        <f>IF(enter_data_here!S171=0,"",UPPER(enter_data_here!S171))</f>
        <v/>
      </c>
      <c r="N171" s="34" t="str">
        <f>IF(enter_data_here!T171=0,"",UPPER(enter_data_here!T171))</f>
        <v/>
      </c>
      <c r="O171" s="34" t="str">
        <f>IF(enter_data_here!U171=0,"",UPPER(enter_data_here!U171))</f>
        <v/>
      </c>
      <c r="P171" s="34" t="str">
        <f>IF(enter_data_here!V171=0,"",UPPER(enter_data_here!V171))</f>
        <v/>
      </c>
      <c r="Q171" s="34" t="str">
        <f>IF(enter_data_here!W171=0,"",UPPER(enter_data_here!W171))</f>
        <v/>
      </c>
      <c r="R171" s="34" t="str">
        <f>IF(enter_data_here!X171=0,"",UPPER(enter_data_here!X171))</f>
        <v/>
      </c>
      <c r="S171" s="34" t="str">
        <f>IF(enter_data_here!Y171=0,"",UPPER(enter_data_here!Y171))</f>
        <v/>
      </c>
      <c r="T171" s="34" t="str">
        <f>IF(enter_data_here!O171=0,"",UPPER(enter_data_here!O171))</f>
        <v/>
      </c>
      <c r="U171" s="113" t="str">
        <f>IF(enter_data_here!P171=0,"",enter_data_here!P171)</f>
        <v/>
      </c>
      <c r="V171" s="34" t="str">
        <f>IF(enter_data_here!Z171=0,"",enter_data_here!Z171)</f>
        <v/>
      </c>
      <c r="W171" t="str">
        <f>IF(enter_data_here!Q171=0,"",enter_data_here!Q171)</f>
        <v/>
      </c>
      <c r="X171" t="str">
        <f>IF(enter_data_here!R171=0,"",enter_data_here!R171)</f>
        <v/>
      </c>
      <c r="Z171" t="str">
        <f>IF(enter_data_here!O171=0,"",enter_data_here!O171)</f>
        <v/>
      </c>
      <c r="AC171" s="97"/>
    </row>
    <row r="172" spans="1:29" x14ac:dyDescent="0.2">
      <c r="A172" s="34" t="str">
        <f>IF(enter_data_here!A172=0,"",UPPER(enter_data_here!A172))</f>
        <v/>
      </c>
      <c r="B172" s="34" t="str">
        <f>IF(enter_data_here!B172=0,"",UPPER(enter_data_here!B172))</f>
        <v/>
      </c>
      <c r="C172" s="34" t="str">
        <f>IF(enter_data_here!C172=0,"",UPPER(enter_data_here!C172))</f>
        <v/>
      </c>
      <c r="D172" s="34" t="str">
        <f>IF(enter_data_here!D172=0,"",UPPER(enter_data_here!D172))</f>
        <v/>
      </c>
      <c r="E172" s="34" t="str">
        <f>IF(enter_data_here!F172=0,"",UPPER(enter_data_here!F172))</f>
        <v/>
      </c>
      <c r="F172" s="34" t="str">
        <f>IF(enter_data_here!G172=0,"",UPPER(enter_data_here!G172))</f>
        <v/>
      </c>
      <c r="G172" s="34" t="str">
        <f>IF(enter_data_here!H172=0,"",UPPER(enter_data_here!H172))</f>
        <v/>
      </c>
      <c r="H172" s="114" t="str">
        <f>IF(enter_data_here!I172=0,"",enter_data_here!I172)</f>
        <v/>
      </c>
      <c r="I172" s="34" t="str">
        <f>IF(enter_data_here!J172=0,"",UPPER(enter_data_here!J172))</f>
        <v/>
      </c>
      <c r="J172" s="34" t="str">
        <f>IF(enter_data_here!L172=0,"",UPPER(enter_data_here!L172))</f>
        <v/>
      </c>
      <c r="K172" s="34" t="str">
        <f>IF(enter_data_here!M172=0,"",UPPER(enter_data_here!M172))</f>
        <v/>
      </c>
      <c r="L172" s="34" t="str">
        <f>IF(enter_data_here!N172=0,"",UPPER(enter_data_here!N172))</f>
        <v/>
      </c>
      <c r="M172" s="34" t="str">
        <f>IF(enter_data_here!S172=0,"",UPPER(enter_data_here!S172))</f>
        <v/>
      </c>
      <c r="N172" s="34" t="str">
        <f>IF(enter_data_here!T172=0,"",UPPER(enter_data_here!T172))</f>
        <v/>
      </c>
      <c r="O172" s="34" t="str">
        <f>IF(enter_data_here!U172=0,"",UPPER(enter_data_here!U172))</f>
        <v/>
      </c>
      <c r="P172" s="34" t="str">
        <f>IF(enter_data_here!V172=0,"",UPPER(enter_data_here!V172))</f>
        <v/>
      </c>
      <c r="Q172" s="34" t="str">
        <f>IF(enter_data_here!W172=0,"",UPPER(enter_data_here!W172))</f>
        <v/>
      </c>
      <c r="R172" s="34" t="str">
        <f>IF(enter_data_here!X172=0,"",UPPER(enter_data_here!X172))</f>
        <v/>
      </c>
      <c r="S172" s="34" t="str">
        <f>IF(enter_data_here!Y172=0,"",UPPER(enter_data_here!Y172))</f>
        <v/>
      </c>
      <c r="T172" s="34" t="str">
        <f>IF(enter_data_here!O172=0,"",UPPER(enter_data_here!O172))</f>
        <v/>
      </c>
      <c r="U172" s="113" t="str">
        <f>IF(enter_data_here!P172=0,"",enter_data_here!P172)</f>
        <v/>
      </c>
      <c r="V172" s="34" t="str">
        <f>IF(enter_data_here!Z172=0,"",enter_data_here!Z172)</f>
        <v/>
      </c>
      <c r="W172" t="str">
        <f>IF(enter_data_here!Q172=0,"",enter_data_here!Q172)</f>
        <v/>
      </c>
      <c r="X172" t="str">
        <f>IF(enter_data_here!R172=0,"",enter_data_here!R172)</f>
        <v/>
      </c>
      <c r="Z172" t="str">
        <f>IF(enter_data_here!O172=0,"",enter_data_here!O172)</f>
        <v/>
      </c>
      <c r="AC172" s="97"/>
    </row>
    <row r="173" spans="1:29" x14ac:dyDescent="0.2">
      <c r="A173" s="34" t="str">
        <f>IF(enter_data_here!A173=0,"",UPPER(enter_data_here!A173))</f>
        <v/>
      </c>
      <c r="B173" s="34" t="str">
        <f>IF(enter_data_here!B173=0,"",UPPER(enter_data_here!B173))</f>
        <v/>
      </c>
      <c r="C173" s="34" t="str">
        <f>IF(enter_data_here!C173=0,"",UPPER(enter_data_here!C173))</f>
        <v/>
      </c>
      <c r="D173" s="34" t="str">
        <f>IF(enter_data_here!D173=0,"",UPPER(enter_data_here!D173))</f>
        <v/>
      </c>
      <c r="E173" s="34" t="str">
        <f>IF(enter_data_here!F173=0,"",UPPER(enter_data_here!F173))</f>
        <v/>
      </c>
      <c r="F173" s="34" t="str">
        <f>IF(enter_data_here!G173=0,"",UPPER(enter_data_here!G173))</f>
        <v/>
      </c>
      <c r="G173" s="34" t="str">
        <f>IF(enter_data_here!H173=0,"",UPPER(enter_data_here!H173))</f>
        <v/>
      </c>
      <c r="H173" s="114" t="str">
        <f>IF(enter_data_here!I173=0,"",enter_data_here!I173)</f>
        <v/>
      </c>
      <c r="I173" s="34" t="str">
        <f>IF(enter_data_here!J173=0,"",UPPER(enter_data_here!J173))</f>
        <v/>
      </c>
      <c r="J173" s="34" t="str">
        <f>IF(enter_data_here!L173=0,"",UPPER(enter_data_here!L173))</f>
        <v/>
      </c>
      <c r="K173" s="34" t="str">
        <f>IF(enter_data_here!M173=0,"",UPPER(enter_data_here!M173))</f>
        <v/>
      </c>
      <c r="L173" s="34" t="str">
        <f>IF(enter_data_here!N173=0,"",UPPER(enter_data_here!N173))</f>
        <v/>
      </c>
      <c r="M173" s="34" t="str">
        <f>IF(enter_data_here!S173=0,"",UPPER(enter_data_here!S173))</f>
        <v/>
      </c>
      <c r="N173" s="34" t="str">
        <f>IF(enter_data_here!T173=0,"",UPPER(enter_data_here!T173))</f>
        <v/>
      </c>
      <c r="O173" s="34" t="str">
        <f>IF(enter_data_here!U173=0,"",UPPER(enter_data_here!U173))</f>
        <v/>
      </c>
      <c r="P173" s="34" t="str">
        <f>IF(enter_data_here!V173=0,"",UPPER(enter_data_here!V173))</f>
        <v/>
      </c>
      <c r="Q173" s="34" t="str">
        <f>IF(enter_data_here!W173=0,"",UPPER(enter_data_here!W173))</f>
        <v/>
      </c>
      <c r="R173" s="34" t="str">
        <f>IF(enter_data_here!X173=0,"",UPPER(enter_data_here!X173))</f>
        <v/>
      </c>
      <c r="S173" s="34" t="str">
        <f>IF(enter_data_here!Y173=0,"",UPPER(enter_data_here!Y173))</f>
        <v/>
      </c>
      <c r="T173" s="34" t="str">
        <f>IF(enter_data_here!O173=0,"",UPPER(enter_data_here!O173))</f>
        <v/>
      </c>
      <c r="U173" s="113" t="str">
        <f>IF(enter_data_here!P173=0,"",enter_data_here!P173)</f>
        <v/>
      </c>
      <c r="V173" s="34" t="str">
        <f>IF(enter_data_here!Z173=0,"",enter_data_here!Z173)</f>
        <v/>
      </c>
      <c r="W173" t="str">
        <f>IF(enter_data_here!Q173=0,"",enter_data_here!Q173)</f>
        <v/>
      </c>
      <c r="X173" t="str">
        <f>IF(enter_data_here!R173=0,"",enter_data_here!R173)</f>
        <v/>
      </c>
      <c r="Z173" t="str">
        <f>IF(enter_data_here!O173=0,"",enter_data_here!O173)</f>
        <v/>
      </c>
      <c r="AC173" s="97"/>
    </row>
    <row r="174" spans="1:29" x14ac:dyDescent="0.2">
      <c r="A174" s="34" t="str">
        <f>IF(enter_data_here!A174=0,"",UPPER(enter_data_here!A174))</f>
        <v/>
      </c>
      <c r="B174" s="34" t="str">
        <f>IF(enter_data_here!B174=0,"",UPPER(enter_data_here!B174))</f>
        <v/>
      </c>
      <c r="C174" s="34" t="str">
        <f>IF(enter_data_here!C174=0,"",UPPER(enter_data_here!C174))</f>
        <v/>
      </c>
      <c r="D174" s="34" t="str">
        <f>IF(enter_data_here!D174=0,"",UPPER(enter_data_here!D174))</f>
        <v/>
      </c>
      <c r="E174" s="34" t="str">
        <f>IF(enter_data_here!F174=0,"",UPPER(enter_data_here!F174))</f>
        <v/>
      </c>
      <c r="F174" s="34" t="str">
        <f>IF(enter_data_here!G174=0,"",UPPER(enter_data_here!G174))</f>
        <v/>
      </c>
      <c r="G174" s="34" t="str">
        <f>IF(enter_data_here!H174=0,"",UPPER(enter_data_here!H174))</f>
        <v/>
      </c>
      <c r="H174" s="114" t="str">
        <f>IF(enter_data_here!I174=0,"",enter_data_here!I174)</f>
        <v/>
      </c>
      <c r="I174" s="34" t="str">
        <f>IF(enter_data_here!J174=0,"",UPPER(enter_data_here!J174))</f>
        <v/>
      </c>
      <c r="J174" s="34" t="str">
        <f>IF(enter_data_here!L174=0,"",UPPER(enter_data_here!L174))</f>
        <v/>
      </c>
      <c r="K174" s="34" t="str">
        <f>IF(enter_data_here!M174=0,"",UPPER(enter_data_here!M174))</f>
        <v/>
      </c>
      <c r="L174" s="34" t="str">
        <f>IF(enter_data_here!N174=0,"",UPPER(enter_data_here!N174))</f>
        <v/>
      </c>
      <c r="M174" s="34" t="str">
        <f>IF(enter_data_here!S174=0,"",UPPER(enter_data_here!S174))</f>
        <v/>
      </c>
      <c r="N174" s="34" t="str">
        <f>IF(enter_data_here!T174=0,"",UPPER(enter_data_here!T174))</f>
        <v/>
      </c>
      <c r="O174" s="34" t="str">
        <f>IF(enter_data_here!U174=0,"",UPPER(enter_data_here!U174))</f>
        <v/>
      </c>
      <c r="P174" s="34" t="str">
        <f>IF(enter_data_here!V174=0,"",UPPER(enter_data_here!V174))</f>
        <v/>
      </c>
      <c r="Q174" s="34" t="str">
        <f>IF(enter_data_here!W174=0,"",UPPER(enter_data_here!W174))</f>
        <v/>
      </c>
      <c r="R174" s="34" t="str">
        <f>IF(enter_data_here!X174=0,"",UPPER(enter_data_here!X174))</f>
        <v/>
      </c>
      <c r="S174" s="34" t="str">
        <f>IF(enter_data_here!Y174=0,"",UPPER(enter_data_here!Y174))</f>
        <v/>
      </c>
      <c r="T174" s="34" t="str">
        <f>IF(enter_data_here!O174=0,"",UPPER(enter_data_here!O174))</f>
        <v/>
      </c>
      <c r="U174" s="113" t="str">
        <f>IF(enter_data_here!P174=0,"",enter_data_here!P174)</f>
        <v/>
      </c>
      <c r="V174" s="34" t="str">
        <f>IF(enter_data_here!Z174=0,"",enter_data_here!Z174)</f>
        <v/>
      </c>
      <c r="W174" t="str">
        <f>IF(enter_data_here!Q174=0,"",enter_data_here!Q174)</f>
        <v/>
      </c>
      <c r="X174" t="str">
        <f>IF(enter_data_here!R174=0,"",enter_data_here!R174)</f>
        <v/>
      </c>
      <c r="Z174" t="str">
        <f>IF(enter_data_here!O174=0,"",enter_data_here!O174)</f>
        <v/>
      </c>
      <c r="AC174" s="97"/>
    </row>
    <row r="175" spans="1:29" x14ac:dyDescent="0.2">
      <c r="A175" s="34" t="str">
        <f>IF(enter_data_here!A175=0,"",UPPER(enter_data_here!A175))</f>
        <v/>
      </c>
      <c r="B175" s="34" t="str">
        <f>IF(enter_data_here!B175=0,"",UPPER(enter_data_here!B175))</f>
        <v/>
      </c>
      <c r="C175" s="34" t="str">
        <f>IF(enter_data_here!C175=0,"",UPPER(enter_data_here!C175))</f>
        <v/>
      </c>
      <c r="D175" s="34" t="str">
        <f>IF(enter_data_here!D175=0,"",UPPER(enter_data_here!D175))</f>
        <v/>
      </c>
      <c r="E175" s="34" t="str">
        <f>IF(enter_data_here!F175=0,"",UPPER(enter_data_here!F175))</f>
        <v/>
      </c>
      <c r="F175" s="34" t="str">
        <f>IF(enter_data_here!G175=0,"",UPPER(enter_data_here!G175))</f>
        <v/>
      </c>
      <c r="G175" s="34" t="str">
        <f>IF(enter_data_here!H175=0,"",UPPER(enter_data_here!H175))</f>
        <v/>
      </c>
      <c r="H175" s="114" t="str">
        <f>IF(enter_data_here!I175=0,"",enter_data_here!I175)</f>
        <v/>
      </c>
      <c r="I175" s="34" t="str">
        <f>IF(enter_data_here!J175=0,"",UPPER(enter_data_here!J175))</f>
        <v/>
      </c>
      <c r="J175" s="34" t="str">
        <f>IF(enter_data_here!L175=0,"",UPPER(enter_data_here!L175))</f>
        <v/>
      </c>
      <c r="K175" s="34" t="str">
        <f>IF(enter_data_here!M175=0,"",UPPER(enter_data_here!M175))</f>
        <v/>
      </c>
      <c r="L175" s="34" t="str">
        <f>IF(enter_data_here!N175=0,"",UPPER(enter_data_here!N175))</f>
        <v/>
      </c>
      <c r="M175" s="34" t="str">
        <f>IF(enter_data_here!S175=0,"",UPPER(enter_data_here!S175))</f>
        <v/>
      </c>
      <c r="N175" s="34" t="str">
        <f>IF(enter_data_here!T175=0,"",UPPER(enter_data_here!T175))</f>
        <v/>
      </c>
      <c r="O175" s="34" t="str">
        <f>IF(enter_data_here!U175=0,"",UPPER(enter_data_here!U175))</f>
        <v/>
      </c>
      <c r="P175" s="34" t="str">
        <f>IF(enter_data_here!V175=0,"",UPPER(enter_data_here!V175))</f>
        <v/>
      </c>
      <c r="Q175" s="34" t="str">
        <f>IF(enter_data_here!W175=0,"",UPPER(enter_data_here!W175))</f>
        <v/>
      </c>
      <c r="R175" s="34" t="str">
        <f>IF(enter_data_here!X175=0,"",UPPER(enter_data_here!X175))</f>
        <v/>
      </c>
      <c r="S175" s="34" t="str">
        <f>IF(enter_data_here!Y175=0,"",UPPER(enter_data_here!Y175))</f>
        <v/>
      </c>
      <c r="T175" s="34" t="str">
        <f>IF(enter_data_here!O175=0,"",UPPER(enter_data_here!O175))</f>
        <v/>
      </c>
      <c r="U175" s="113" t="str">
        <f>IF(enter_data_here!P175=0,"",enter_data_here!P175)</f>
        <v/>
      </c>
      <c r="V175" s="34" t="str">
        <f>IF(enter_data_here!Z175=0,"",enter_data_here!Z175)</f>
        <v/>
      </c>
      <c r="W175" t="str">
        <f>IF(enter_data_here!Q175=0,"",enter_data_here!Q175)</f>
        <v/>
      </c>
      <c r="X175" t="str">
        <f>IF(enter_data_here!R175=0,"",enter_data_here!R175)</f>
        <v/>
      </c>
      <c r="Z175" t="str">
        <f>IF(enter_data_here!O175=0,"",enter_data_here!O175)</f>
        <v/>
      </c>
      <c r="AC175" s="97"/>
    </row>
    <row r="176" spans="1:29" x14ac:dyDescent="0.2">
      <c r="A176" s="34" t="str">
        <f>IF(enter_data_here!A176=0,"",UPPER(enter_data_here!A176))</f>
        <v/>
      </c>
      <c r="B176" s="34" t="str">
        <f>IF(enter_data_here!B176=0,"",UPPER(enter_data_here!B176))</f>
        <v/>
      </c>
      <c r="C176" s="34" t="str">
        <f>IF(enter_data_here!C176=0,"",UPPER(enter_data_here!C176))</f>
        <v/>
      </c>
      <c r="D176" s="34" t="str">
        <f>IF(enter_data_here!D176=0,"",UPPER(enter_data_here!D176))</f>
        <v/>
      </c>
      <c r="E176" s="34" t="str">
        <f>IF(enter_data_here!F176=0,"",UPPER(enter_data_here!F176))</f>
        <v/>
      </c>
      <c r="F176" s="34" t="str">
        <f>IF(enter_data_here!G176=0,"",UPPER(enter_data_here!G176))</f>
        <v/>
      </c>
      <c r="G176" s="34" t="str">
        <f>IF(enter_data_here!H176=0,"",UPPER(enter_data_here!H176))</f>
        <v/>
      </c>
      <c r="H176" s="114" t="str">
        <f>IF(enter_data_here!I176=0,"",enter_data_here!I176)</f>
        <v/>
      </c>
      <c r="I176" s="34" t="str">
        <f>IF(enter_data_here!J176=0,"",UPPER(enter_data_here!J176))</f>
        <v/>
      </c>
      <c r="J176" s="34" t="str">
        <f>IF(enter_data_here!L176=0,"",UPPER(enter_data_here!L176))</f>
        <v/>
      </c>
      <c r="K176" s="34" t="str">
        <f>IF(enter_data_here!M176=0,"",UPPER(enter_data_here!M176))</f>
        <v/>
      </c>
      <c r="L176" s="34" t="str">
        <f>IF(enter_data_here!N176=0,"",UPPER(enter_data_here!N176))</f>
        <v/>
      </c>
      <c r="M176" s="34" t="str">
        <f>IF(enter_data_here!S176=0,"",UPPER(enter_data_here!S176))</f>
        <v/>
      </c>
      <c r="N176" s="34" t="str">
        <f>IF(enter_data_here!T176=0,"",UPPER(enter_data_here!T176))</f>
        <v/>
      </c>
      <c r="O176" s="34" t="str">
        <f>IF(enter_data_here!U176=0,"",UPPER(enter_data_here!U176))</f>
        <v/>
      </c>
      <c r="P176" s="34" t="str">
        <f>IF(enter_data_here!V176=0,"",UPPER(enter_data_here!V176))</f>
        <v/>
      </c>
      <c r="Q176" s="34" t="str">
        <f>IF(enter_data_here!W176=0,"",UPPER(enter_data_here!W176))</f>
        <v/>
      </c>
      <c r="R176" s="34" t="str">
        <f>IF(enter_data_here!X176=0,"",UPPER(enter_data_here!X176))</f>
        <v/>
      </c>
      <c r="S176" s="34" t="str">
        <f>IF(enter_data_here!Y176=0,"",UPPER(enter_data_here!Y176))</f>
        <v/>
      </c>
      <c r="T176" s="34" t="str">
        <f>IF(enter_data_here!O176=0,"",UPPER(enter_data_here!O176))</f>
        <v/>
      </c>
      <c r="U176" s="113" t="str">
        <f>IF(enter_data_here!P176=0,"",enter_data_here!P176)</f>
        <v/>
      </c>
      <c r="V176" s="34" t="str">
        <f>IF(enter_data_here!Z176=0,"",enter_data_here!Z176)</f>
        <v/>
      </c>
      <c r="W176" t="str">
        <f>IF(enter_data_here!Q176=0,"",enter_data_here!Q176)</f>
        <v/>
      </c>
      <c r="X176" t="str">
        <f>IF(enter_data_here!R176=0,"",enter_data_here!R176)</f>
        <v/>
      </c>
      <c r="Z176" t="str">
        <f>IF(enter_data_here!O176=0,"",enter_data_here!O176)</f>
        <v/>
      </c>
      <c r="AC176" s="97"/>
    </row>
    <row r="177" spans="1:29" x14ac:dyDescent="0.2">
      <c r="A177" s="34" t="str">
        <f>IF(enter_data_here!A177=0,"",UPPER(enter_data_here!A177))</f>
        <v/>
      </c>
      <c r="B177" s="34" t="str">
        <f>IF(enter_data_here!B177=0,"",UPPER(enter_data_here!B177))</f>
        <v/>
      </c>
      <c r="C177" s="34" t="str">
        <f>IF(enter_data_here!C177=0,"",UPPER(enter_data_here!C177))</f>
        <v/>
      </c>
      <c r="D177" s="34" t="str">
        <f>IF(enter_data_here!D177=0,"",UPPER(enter_data_here!D177))</f>
        <v/>
      </c>
      <c r="E177" s="34" t="str">
        <f>IF(enter_data_here!F177=0,"",UPPER(enter_data_here!F177))</f>
        <v/>
      </c>
      <c r="F177" s="34" t="str">
        <f>IF(enter_data_here!G177=0,"",UPPER(enter_data_here!G177))</f>
        <v/>
      </c>
      <c r="G177" s="34" t="str">
        <f>IF(enter_data_here!H177=0,"",UPPER(enter_data_here!H177))</f>
        <v/>
      </c>
      <c r="H177" s="114" t="str">
        <f>IF(enter_data_here!I177=0,"",enter_data_here!I177)</f>
        <v/>
      </c>
      <c r="I177" s="34" t="str">
        <f>IF(enter_data_here!J177=0,"",UPPER(enter_data_here!J177))</f>
        <v/>
      </c>
      <c r="J177" s="34" t="str">
        <f>IF(enter_data_here!L177=0,"",UPPER(enter_data_here!L177))</f>
        <v/>
      </c>
      <c r="K177" s="34" t="str">
        <f>IF(enter_data_here!M177=0,"",UPPER(enter_data_here!M177))</f>
        <v/>
      </c>
      <c r="L177" s="34" t="str">
        <f>IF(enter_data_here!N177=0,"",UPPER(enter_data_here!N177))</f>
        <v/>
      </c>
      <c r="M177" s="34" t="str">
        <f>IF(enter_data_here!S177=0,"",UPPER(enter_data_here!S177))</f>
        <v/>
      </c>
      <c r="N177" s="34" t="str">
        <f>IF(enter_data_here!T177=0,"",UPPER(enter_data_here!T177))</f>
        <v/>
      </c>
      <c r="O177" s="34" t="str">
        <f>IF(enter_data_here!U177=0,"",UPPER(enter_data_here!U177))</f>
        <v/>
      </c>
      <c r="P177" s="34" t="str">
        <f>IF(enter_data_here!V177=0,"",UPPER(enter_data_here!V177))</f>
        <v/>
      </c>
      <c r="Q177" s="34" t="str">
        <f>IF(enter_data_here!W177=0,"",UPPER(enter_data_here!W177))</f>
        <v/>
      </c>
      <c r="R177" s="34" t="str">
        <f>IF(enter_data_here!X177=0,"",UPPER(enter_data_here!X177))</f>
        <v/>
      </c>
      <c r="S177" s="34" t="str">
        <f>IF(enter_data_here!Y177=0,"",UPPER(enter_data_here!Y177))</f>
        <v/>
      </c>
      <c r="T177" s="34" t="str">
        <f>IF(enter_data_here!O177=0,"",UPPER(enter_data_here!O177))</f>
        <v/>
      </c>
      <c r="U177" s="113" t="str">
        <f>IF(enter_data_here!P177=0,"",enter_data_here!P177)</f>
        <v/>
      </c>
      <c r="V177" s="34" t="str">
        <f>IF(enter_data_here!Z177=0,"",enter_data_here!Z177)</f>
        <v/>
      </c>
      <c r="W177" t="str">
        <f>IF(enter_data_here!Q177=0,"",enter_data_here!Q177)</f>
        <v/>
      </c>
      <c r="X177" t="str">
        <f>IF(enter_data_here!R177=0,"",enter_data_here!R177)</f>
        <v/>
      </c>
      <c r="Z177" t="str">
        <f>IF(enter_data_here!O177=0,"",enter_data_here!O177)</f>
        <v/>
      </c>
      <c r="AC177" s="97"/>
    </row>
    <row r="178" spans="1:29" x14ac:dyDescent="0.2">
      <c r="A178" s="34" t="str">
        <f>IF(enter_data_here!A178=0,"",UPPER(enter_data_here!A178))</f>
        <v/>
      </c>
      <c r="B178" s="34" t="str">
        <f>IF(enter_data_here!B178=0,"",UPPER(enter_data_here!B178))</f>
        <v/>
      </c>
      <c r="C178" s="34" t="str">
        <f>IF(enter_data_here!C178=0,"",UPPER(enter_data_here!C178))</f>
        <v/>
      </c>
      <c r="D178" s="34" t="str">
        <f>IF(enter_data_here!D178=0,"",UPPER(enter_data_here!D178))</f>
        <v/>
      </c>
      <c r="E178" s="34" t="str">
        <f>IF(enter_data_here!F178=0,"",UPPER(enter_data_here!F178))</f>
        <v/>
      </c>
      <c r="F178" s="34" t="str">
        <f>IF(enter_data_here!G178=0,"",UPPER(enter_data_here!G178))</f>
        <v/>
      </c>
      <c r="G178" s="34" t="str">
        <f>IF(enter_data_here!H178=0,"",UPPER(enter_data_here!H178))</f>
        <v/>
      </c>
      <c r="H178" s="114" t="str">
        <f>IF(enter_data_here!I178=0,"",enter_data_here!I178)</f>
        <v/>
      </c>
      <c r="I178" s="34" t="str">
        <f>IF(enter_data_here!J178=0,"",UPPER(enter_data_here!J178))</f>
        <v/>
      </c>
      <c r="J178" s="34" t="str">
        <f>IF(enter_data_here!L178=0,"",UPPER(enter_data_here!L178))</f>
        <v/>
      </c>
      <c r="K178" s="34" t="str">
        <f>IF(enter_data_here!M178=0,"",UPPER(enter_data_here!M178))</f>
        <v/>
      </c>
      <c r="L178" s="34" t="str">
        <f>IF(enter_data_here!N178=0,"",UPPER(enter_data_here!N178))</f>
        <v/>
      </c>
      <c r="M178" s="34" t="str">
        <f>IF(enter_data_here!S178=0,"",UPPER(enter_data_here!S178))</f>
        <v/>
      </c>
      <c r="N178" s="34" t="str">
        <f>IF(enter_data_here!T178=0,"",UPPER(enter_data_here!T178))</f>
        <v/>
      </c>
      <c r="O178" s="34" t="str">
        <f>IF(enter_data_here!U178=0,"",UPPER(enter_data_here!U178))</f>
        <v/>
      </c>
      <c r="P178" s="34" t="str">
        <f>IF(enter_data_here!V178=0,"",UPPER(enter_data_here!V178))</f>
        <v/>
      </c>
      <c r="Q178" s="34" t="str">
        <f>IF(enter_data_here!W178=0,"",UPPER(enter_data_here!W178))</f>
        <v/>
      </c>
      <c r="R178" s="34" t="str">
        <f>IF(enter_data_here!X178=0,"",UPPER(enter_data_here!X178))</f>
        <v/>
      </c>
      <c r="S178" s="34" t="str">
        <f>IF(enter_data_here!Y178=0,"",UPPER(enter_data_here!Y178))</f>
        <v/>
      </c>
      <c r="T178" s="34" t="str">
        <f>IF(enter_data_here!O178=0,"",UPPER(enter_data_here!O178))</f>
        <v/>
      </c>
      <c r="U178" s="113" t="str">
        <f>IF(enter_data_here!P178=0,"",enter_data_here!P178)</f>
        <v/>
      </c>
      <c r="V178" s="34" t="str">
        <f>IF(enter_data_here!Z178=0,"",enter_data_here!Z178)</f>
        <v/>
      </c>
      <c r="W178" t="str">
        <f>IF(enter_data_here!Q178=0,"",enter_data_here!Q178)</f>
        <v/>
      </c>
      <c r="X178" t="str">
        <f>IF(enter_data_here!R178=0,"",enter_data_here!R178)</f>
        <v/>
      </c>
      <c r="Z178" t="str">
        <f>IF(enter_data_here!O178=0,"",enter_data_here!O178)</f>
        <v/>
      </c>
      <c r="AC178" s="97"/>
    </row>
    <row r="179" spans="1:29" x14ac:dyDescent="0.2">
      <c r="A179" s="34" t="str">
        <f>IF(enter_data_here!A179=0,"",UPPER(enter_data_here!A179))</f>
        <v/>
      </c>
      <c r="B179" s="34" t="str">
        <f>IF(enter_data_here!B179=0,"",UPPER(enter_data_here!B179))</f>
        <v/>
      </c>
      <c r="C179" s="34" t="str">
        <f>IF(enter_data_here!C179=0,"",UPPER(enter_data_here!C179))</f>
        <v/>
      </c>
      <c r="D179" s="34" t="str">
        <f>IF(enter_data_here!D179=0,"",UPPER(enter_data_here!D179))</f>
        <v/>
      </c>
      <c r="E179" s="34" t="str">
        <f>IF(enter_data_here!F179=0,"",UPPER(enter_data_here!F179))</f>
        <v/>
      </c>
      <c r="F179" s="34" t="str">
        <f>IF(enter_data_here!G179=0,"",UPPER(enter_data_here!G179))</f>
        <v/>
      </c>
      <c r="G179" s="34" t="str">
        <f>IF(enter_data_here!H179=0,"",UPPER(enter_data_here!H179))</f>
        <v/>
      </c>
      <c r="H179" s="114" t="str">
        <f>IF(enter_data_here!I179=0,"",enter_data_here!I179)</f>
        <v/>
      </c>
      <c r="I179" s="34" t="str">
        <f>IF(enter_data_here!J179=0,"",UPPER(enter_data_here!J179))</f>
        <v/>
      </c>
      <c r="J179" s="34" t="str">
        <f>IF(enter_data_here!L179=0,"",UPPER(enter_data_here!L179))</f>
        <v/>
      </c>
      <c r="K179" s="34" t="str">
        <f>IF(enter_data_here!M179=0,"",UPPER(enter_data_here!M179))</f>
        <v/>
      </c>
      <c r="L179" s="34" t="str">
        <f>IF(enter_data_here!N179=0,"",UPPER(enter_data_here!N179))</f>
        <v/>
      </c>
      <c r="M179" s="34" t="str">
        <f>IF(enter_data_here!S179=0,"",UPPER(enter_data_here!S179))</f>
        <v/>
      </c>
      <c r="N179" s="34" t="str">
        <f>IF(enter_data_here!T179=0,"",UPPER(enter_data_here!T179))</f>
        <v/>
      </c>
      <c r="O179" s="34" t="str">
        <f>IF(enter_data_here!U179=0,"",UPPER(enter_data_here!U179))</f>
        <v/>
      </c>
      <c r="P179" s="34" t="str">
        <f>IF(enter_data_here!V179=0,"",UPPER(enter_data_here!V179))</f>
        <v/>
      </c>
      <c r="Q179" s="34" t="str">
        <f>IF(enter_data_here!W179=0,"",UPPER(enter_data_here!W179))</f>
        <v/>
      </c>
      <c r="R179" s="34" t="str">
        <f>IF(enter_data_here!X179=0,"",UPPER(enter_data_here!X179))</f>
        <v/>
      </c>
      <c r="S179" s="34" t="str">
        <f>IF(enter_data_here!Y179=0,"",UPPER(enter_data_here!Y179))</f>
        <v/>
      </c>
      <c r="T179" s="34" t="str">
        <f>IF(enter_data_here!O179=0,"",UPPER(enter_data_here!O179))</f>
        <v/>
      </c>
      <c r="U179" s="113" t="str">
        <f>IF(enter_data_here!P179=0,"",enter_data_here!P179)</f>
        <v/>
      </c>
      <c r="V179" s="34" t="str">
        <f>IF(enter_data_here!Z179=0,"",enter_data_here!Z179)</f>
        <v/>
      </c>
      <c r="W179" t="str">
        <f>IF(enter_data_here!Q179=0,"",enter_data_here!Q179)</f>
        <v/>
      </c>
      <c r="X179" t="str">
        <f>IF(enter_data_here!R179=0,"",enter_data_here!R179)</f>
        <v/>
      </c>
      <c r="Z179" t="str">
        <f>IF(enter_data_here!O179=0,"",enter_data_here!O179)</f>
        <v/>
      </c>
      <c r="AC179" s="97"/>
    </row>
    <row r="180" spans="1:29" x14ac:dyDescent="0.2">
      <c r="A180" s="34" t="str">
        <f>IF(enter_data_here!A180=0,"",UPPER(enter_data_here!A180))</f>
        <v/>
      </c>
      <c r="B180" s="34" t="str">
        <f>IF(enter_data_here!B180=0,"",UPPER(enter_data_here!B180))</f>
        <v/>
      </c>
      <c r="C180" s="34" t="str">
        <f>IF(enter_data_here!C180=0,"",UPPER(enter_data_here!C180))</f>
        <v/>
      </c>
      <c r="D180" s="34" t="str">
        <f>IF(enter_data_here!D180=0,"",UPPER(enter_data_here!D180))</f>
        <v/>
      </c>
      <c r="E180" s="34" t="str">
        <f>IF(enter_data_here!F180=0,"",UPPER(enter_data_here!F180))</f>
        <v/>
      </c>
      <c r="F180" s="34" t="str">
        <f>IF(enter_data_here!G180=0,"",UPPER(enter_data_here!G180))</f>
        <v/>
      </c>
      <c r="G180" s="34" t="str">
        <f>IF(enter_data_here!H180=0,"",UPPER(enter_data_here!H180))</f>
        <v/>
      </c>
      <c r="H180" s="114" t="str">
        <f>IF(enter_data_here!I180=0,"",enter_data_here!I180)</f>
        <v/>
      </c>
      <c r="I180" s="34" t="str">
        <f>IF(enter_data_here!J180=0,"",UPPER(enter_data_here!J180))</f>
        <v/>
      </c>
      <c r="J180" s="34" t="str">
        <f>IF(enter_data_here!L180=0,"",UPPER(enter_data_here!L180))</f>
        <v/>
      </c>
      <c r="K180" s="34" t="str">
        <f>IF(enter_data_here!M180=0,"",UPPER(enter_data_here!M180))</f>
        <v/>
      </c>
      <c r="L180" s="34" t="str">
        <f>IF(enter_data_here!N180=0,"",UPPER(enter_data_here!N180))</f>
        <v/>
      </c>
      <c r="M180" s="34" t="str">
        <f>IF(enter_data_here!S180=0,"",UPPER(enter_data_here!S180))</f>
        <v/>
      </c>
      <c r="N180" s="34" t="str">
        <f>IF(enter_data_here!T180=0,"",UPPER(enter_data_here!T180))</f>
        <v/>
      </c>
      <c r="O180" s="34" t="str">
        <f>IF(enter_data_here!U180=0,"",UPPER(enter_data_here!U180))</f>
        <v/>
      </c>
      <c r="P180" s="34" t="str">
        <f>IF(enter_data_here!V180=0,"",UPPER(enter_data_here!V180))</f>
        <v/>
      </c>
      <c r="Q180" s="34" t="str">
        <f>IF(enter_data_here!W180=0,"",UPPER(enter_data_here!W180))</f>
        <v/>
      </c>
      <c r="R180" s="34" t="str">
        <f>IF(enter_data_here!X180=0,"",UPPER(enter_data_here!X180))</f>
        <v/>
      </c>
      <c r="S180" s="34" t="str">
        <f>IF(enter_data_here!Y180=0,"",UPPER(enter_data_here!Y180))</f>
        <v/>
      </c>
      <c r="T180" s="34" t="str">
        <f>IF(enter_data_here!O180=0,"",UPPER(enter_data_here!O180))</f>
        <v/>
      </c>
      <c r="U180" s="113" t="str">
        <f>IF(enter_data_here!P180=0,"",enter_data_here!P180)</f>
        <v/>
      </c>
      <c r="V180" s="34" t="str">
        <f>IF(enter_data_here!Z180=0,"",enter_data_here!Z180)</f>
        <v/>
      </c>
      <c r="W180" t="str">
        <f>IF(enter_data_here!Q180=0,"",enter_data_here!Q180)</f>
        <v/>
      </c>
      <c r="X180" t="str">
        <f>IF(enter_data_here!R180=0,"",enter_data_here!R180)</f>
        <v/>
      </c>
      <c r="Z180" t="str">
        <f>IF(enter_data_here!O180=0,"",enter_data_here!O180)</f>
        <v/>
      </c>
      <c r="AC180" s="97"/>
    </row>
    <row r="181" spans="1:29" x14ac:dyDescent="0.2">
      <c r="A181" s="34" t="str">
        <f>IF(enter_data_here!A181=0,"",UPPER(enter_data_here!A181))</f>
        <v/>
      </c>
      <c r="B181" s="34" t="str">
        <f>IF(enter_data_here!B181=0,"",UPPER(enter_data_here!B181))</f>
        <v/>
      </c>
      <c r="C181" s="34" t="str">
        <f>IF(enter_data_here!C181=0,"",UPPER(enter_data_here!C181))</f>
        <v/>
      </c>
      <c r="D181" s="34" t="str">
        <f>IF(enter_data_here!D181=0,"",UPPER(enter_data_here!D181))</f>
        <v/>
      </c>
      <c r="E181" s="34" t="str">
        <f>IF(enter_data_here!F181=0,"",UPPER(enter_data_here!F181))</f>
        <v/>
      </c>
      <c r="F181" s="34" t="str">
        <f>IF(enter_data_here!G181=0,"",UPPER(enter_data_here!G181))</f>
        <v/>
      </c>
      <c r="G181" s="34" t="str">
        <f>IF(enter_data_here!H181=0,"",UPPER(enter_data_here!H181))</f>
        <v/>
      </c>
      <c r="H181" s="114" t="str">
        <f>IF(enter_data_here!I181=0,"",enter_data_here!I181)</f>
        <v/>
      </c>
      <c r="I181" s="34" t="str">
        <f>IF(enter_data_here!J181=0,"",UPPER(enter_data_here!J181))</f>
        <v/>
      </c>
      <c r="J181" s="34" t="str">
        <f>IF(enter_data_here!L181=0,"",UPPER(enter_data_here!L181))</f>
        <v/>
      </c>
      <c r="K181" s="34" t="str">
        <f>IF(enter_data_here!M181=0,"",UPPER(enter_data_here!M181))</f>
        <v/>
      </c>
      <c r="L181" s="34" t="str">
        <f>IF(enter_data_here!N181=0,"",UPPER(enter_data_here!N181))</f>
        <v/>
      </c>
      <c r="M181" s="34" t="str">
        <f>IF(enter_data_here!S181=0,"",UPPER(enter_data_here!S181))</f>
        <v/>
      </c>
      <c r="N181" s="34" t="str">
        <f>IF(enter_data_here!T181=0,"",UPPER(enter_data_here!T181))</f>
        <v/>
      </c>
      <c r="O181" s="34" t="str">
        <f>IF(enter_data_here!U181=0,"",UPPER(enter_data_here!U181))</f>
        <v/>
      </c>
      <c r="P181" s="34" t="str">
        <f>IF(enter_data_here!V181=0,"",UPPER(enter_data_here!V181))</f>
        <v/>
      </c>
      <c r="Q181" s="34" t="str">
        <f>IF(enter_data_here!W181=0,"",UPPER(enter_data_here!W181))</f>
        <v/>
      </c>
      <c r="R181" s="34" t="str">
        <f>IF(enter_data_here!X181=0,"",UPPER(enter_data_here!X181))</f>
        <v/>
      </c>
      <c r="S181" s="34" t="str">
        <f>IF(enter_data_here!Y181=0,"",UPPER(enter_data_here!Y181))</f>
        <v/>
      </c>
      <c r="T181" s="34" t="str">
        <f>IF(enter_data_here!O181=0,"",UPPER(enter_data_here!O181))</f>
        <v/>
      </c>
      <c r="U181" s="113" t="str">
        <f>IF(enter_data_here!P181=0,"",enter_data_here!P181)</f>
        <v/>
      </c>
      <c r="V181" s="34" t="str">
        <f>IF(enter_data_here!Z181=0,"",enter_data_here!Z181)</f>
        <v/>
      </c>
      <c r="W181" t="str">
        <f>IF(enter_data_here!Q181=0,"",enter_data_here!Q181)</f>
        <v/>
      </c>
      <c r="X181" t="str">
        <f>IF(enter_data_here!R181=0,"",enter_data_here!R181)</f>
        <v/>
      </c>
      <c r="Z181" t="str">
        <f>IF(enter_data_here!O181=0,"",enter_data_here!O181)</f>
        <v/>
      </c>
      <c r="AC181" s="97"/>
    </row>
    <row r="182" spans="1:29" x14ac:dyDescent="0.2">
      <c r="A182" s="34" t="str">
        <f>IF(enter_data_here!A182=0,"",UPPER(enter_data_here!A182))</f>
        <v/>
      </c>
      <c r="B182" s="34" t="str">
        <f>IF(enter_data_here!B182=0,"",UPPER(enter_data_here!B182))</f>
        <v/>
      </c>
      <c r="C182" s="34" t="str">
        <f>IF(enter_data_here!C182=0,"",UPPER(enter_data_here!C182))</f>
        <v/>
      </c>
      <c r="D182" s="34" t="str">
        <f>IF(enter_data_here!D182=0,"",UPPER(enter_data_here!D182))</f>
        <v/>
      </c>
      <c r="E182" s="34" t="str">
        <f>IF(enter_data_here!F182=0,"",UPPER(enter_data_here!F182))</f>
        <v/>
      </c>
      <c r="F182" s="34" t="str">
        <f>IF(enter_data_here!G182=0,"",UPPER(enter_data_here!G182))</f>
        <v/>
      </c>
      <c r="G182" s="34" t="str">
        <f>IF(enter_data_here!H182=0,"",UPPER(enter_data_here!H182))</f>
        <v/>
      </c>
      <c r="H182" s="114" t="str">
        <f>IF(enter_data_here!I182=0,"",enter_data_here!I182)</f>
        <v/>
      </c>
      <c r="I182" s="34" t="str">
        <f>IF(enter_data_here!J182=0,"",UPPER(enter_data_here!J182))</f>
        <v/>
      </c>
      <c r="J182" s="34" t="str">
        <f>IF(enter_data_here!L182=0,"",UPPER(enter_data_here!L182))</f>
        <v/>
      </c>
      <c r="K182" s="34" t="str">
        <f>IF(enter_data_here!M182=0,"",UPPER(enter_data_here!M182))</f>
        <v/>
      </c>
      <c r="L182" s="34" t="str">
        <f>IF(enter_data_here!N182=0,"",UPPER(enter_data_here!N182))</f>
        <v/>
      </c>
      <c r="M182" s="34" t="str">
        <f>IF(enter_data_here!S182=0,"",UPPER(enter_data_here!S182))</f>
        <v/>
      </c>
      <c r="N182" s="34" t="str">
        <f>IF(enter_data_here!T182=0,"",UPPER(enter_data_here!T182))</f>
        <v/>
      </c>
      <c r="O182" s="34" t="str">
        <f>IF(enter_data_here!U182=0,"",UPPER(enter_data_here!U182))</f>
        <v/>
      </c>
      <c r="P182" s="34" t="str">
        <f>IF(enter_data_here!V182=0,"",UPPER(enter_data_here!V182))</f>
        <v/>
      </c>
      <c r="Q182" s="34" t="str">
        <f>IF(enter_data_here!W182=0,"",UPPER(enter_data_here!W182))</f>
        <v/>
      </c>
      <c r="R182" s="34" t="str">
        <f>IF(enter_data_here!X182=0,"",UPPER(enter_data_here!X182))</f>
        <v/>
      </c>
      <c r="S182" s="34" t="str">
        <f>IF(enter_data_here!Y182=0,"",UPPER(enter_data_here!Y182))</f>
        <v/>
      </c>
      <c r="T182" s="34" t="str">
        <f>IF(enter_data_here!O182=0,"",UPPER(enter_data_here!O182))</f>
        <v/>
      </c>
      <c r="U182" s="113" t="str">
        <f>IF(enter_data_here!P182=0,"",enter_data_here!P182)</f>
        <v/>
      </c>
      <c r="V182" s="34" t="str">
        <f>IF(enter_data_here!Z182=0,"",enter_data_here!Z182)</f>
        <v/>
      </c>
      <c r="W182" t="str">
        <f>IF(enter_data_here!Q182=0,"",enter_data_here!Q182)</f>
        <v/>
      </c>
      <c r="X182" t="str">
        <f>IF(enter_data_here!R182=0,"",enter_data_here!R182)</f>
        <v/>
      </c>
      <c r="Z182" t="str">
        <f>IF(enter_data_here!O182=0,"",enter_data_here!O182)</f>
        <v/>
      </c>
      <c r="AC182" s="97"/>
    </row>
    <row r="183" spans="1:29" x14ac:dyDescent="0.2">
      <c r="A183" s="34" t="str">
        <f>IF(enter_data_here!A183=0,"",UPPER(enter_data_here!A183))</f>
        <v/>
      </c>
      <c r="B183" s="34" t="str">
        <f>IF(enter_data_here!B183=0,"",UPPER(enter_data_here!B183))</f>
        <v/>
      </c>
      <c r="C183" s="34" t="str">
        <f>IF(enter_data_here!C183=0,"",UPPER(enter_data_here!C183))</f>
        <v/>
      </c>
      <c r="D183" s="34" t="str">
        <f>IF(enter_data_here!D183=0,"",UPPER(enter_data_here!D183))</f>
        <v/>
      </c>
      <c r="E183" s="34" t="str">
        <f>IF(enter_data_here!F183=0,"",UPPER(enter_data_here!F183))</f>
        <v/>
      </c>
      <c r="F183" s="34" t="str">
        <f>IF(enter_data_here!G183=0,"",UPPER(enter_data_here!G183))</f>
        <v/>
      </c>
      <c r="G183" s="34" t="str">
        <f>IF(enter_data_here!H183=0,"",UPPER(enter_data_here!H183))</f>
        <v/>
      </c>
      <c r="H183" s="114" t="str">
        <f>IF(enter_data_here!I183=0,"",enter_data_here!I183)</f>
        <v/>
      </c>
      <c r="I183" s="34" t="str">
        <f>IF(enter_data_here!J183=0,"",UPPER(enter_data_here!J183))</f>
        <v/>
      </c>
      <c r="J183" s="34" t="str">
        <f>IF(enter_data_here!L183=0,"",UPPER(enter_data_here!L183))</f>
        <v/>
      </c>
      <c r="K183" s="34" t="str">
        <f>IF(enter_data_here!M183=0,"",UPPER(enter_data_here!M183))</f>
        <v/>
      </c>
      <c r="L183" s="34" t="str">
        <f>IF(enter_data_here!N183=0,"",UPPER(enter_data_here!N183))</f>
        <v/>
      </c>
      <c r="M183" s="34" t="str">
        <f>IF(enter_data_here!S183=0,"",UPPER(enter_data_here!S183))</f>
        <v/>
      </c>
      <c r="N183" s="34" t="str">
        <f>IF(enter_data_here!T183=0,"",UPPER(enter_data_here!T183))</f>
        <v/>
      </c>
      <c r="O183" s="34" t="str">
        <f>IF(enter_data_here!U183=0,"",UPPER(enter_data_here!U183))</f>
        <v/>
      </c>
      <c r="P183" s="34" t="str">
        <f>IF(enter_data_here!V183=0,"",UPPER(enter_data_here!V183))</f>
        <v/>
      </c>
      <c r="Q183" s="34" t="str">
        <f>IF(enter_data_here!W183=0,"",UPPER(enter_data_here!W183))</f>
        <v/>
      </c>
      <c r="R183" s="34" t="str">
        <f>IF(enter_data_here!X183=0,"",UPPER(enter_data_here!X183))</f>
        <v/>
      </c>
      <c r="S183" s="34" t="str">
        <f>IF(enter_data_here!Y183=0,"",UPPER(enter_data_here!Y183))</f>
        <v/>
      </c>
      <c r="T183" s="34" t="str">
        <f>IF(enter_data_here!O183=0,"",UPPER(enter_data_here!O183))</f>
        <v/>
      </c>
      <c r="U183" s="113" t="str">
        <f>IF(enter_data_here!P183=0,"",enter_data_here!P183)</f>
        <v/>
      </c>
      <c r="V183" s="34" t="str">
        <f>IF(enter_data_here!Z183=0,"",enter_data_here!Z183)</f>
        <v/>
      </c>
      <c r="W183" t="str">
        <f>IF(enter_data_here!Q183=0,"",enter_data_here!Q183)</f>
        <v/>
      </c>
      <c r="X183" t="str">
        <f>IF(enter_data_here!R183=0,"",enter_data_here!R183)</f>
        <v/>
      </c>
      <c r="Z183" t="str">
        <f>IF(enter_data_here!O183=0,"",enter_data_here!O183)</f>
        <v/>
      </c>
      <c r="AC183" s="97"/>
    </row>
    <row r="184" spans="1:29" x14ac:dyDescent="0.2">
      <c r="A184" s="34" t="str">
        <f>IF(enter_data_here!A184=0,"",UPPER(enter_data_here!A184))</f>
        <v/>
      </c>
      <c r="B184" s="34" t="str">
        <f>IF(enter_data_here!B184=0,"",UPPER(enter_data_here!B184))</f>
        <v/>
      </c>
      <c r="C184" s="34" t="str">
        <f>IF(enter_data_here!C184=0,"",UPPER(enter_data_here!C184))</f>
        <v/>
      </c>
      <c r="D184" s="34" t="str">
        <f>IF(enter_data_here!D184=0,"",UPPER(enter_data_here!D184))</f>
        <v/>
      </c>
      <c r="E184" s="34" t="str">
        <f>IF(enter_data_here!F184=0,"",UPPER(enter_data_here!F184))</f>
        <v/>
      </c>
      <c r="F184" s="34" t="str">
        <f>IF(enter_data_here!G184=0,"",UPPER(enter_data_here!G184))</f>
        <v/>
      </c>
      <c r="G184" s="34" t="str">
        <f>IF(enter_data_here!H184=0,"",UPPER(enter_data_here!H184))</f>
        <v/>
      </c>
      <c r="H184" s="114" t="str">
        <f>IF(enter_data_here!I184=0,"",enter_data_here!I184)</f>
        <v/>
      </c>
      <c r="I184" s="34" t="str">
        <f>IF(enter_data_here!J184=0,"",UPPER(enter_data_here!J184))</f>
        <v/>
      </c>
      <c r="J184" s="34" t="str">
        <f>IF(enter_data_here!L184=0,"",UPPER(enter_data_here!L184))</f>
        <v/>
      </c>
      <c r="K184" s="34" t="str">
        <f>IF(enter_data_here!M184=0,"",UPPER(enter_data_here!M184))</f>
        <v/>
      </c>
      <c r="L184" s="34" t="str">
        <f>IF(enter_data_here!N184=0,"",UPPER(enter_data_here!N184))</f>
        <v/>
      </c>
      <c r="M184" s="34" t="str">
        <f>IF(enter_data_here!S184=0,"",UPPER(enter_data_here!S184))</f>
        <v/>
      </c>
      <c r="N184" s="34" t="str">
        <f>IF(enter_data_here!T184=0,"",UPPER(enter_data_here!T184))</f>
        <v/>
      </c>
      <c r="O184" s="34" t="str">
        <f>IF(enter_data_here!U184=0,"",UPPER(enter_data_here!U184))</f>
        <v/>
      </c>
      <c r="P184" s="34" t="str">
        <f>IF(enter_data_here!V184=0,"",UPPER(enter_data_here!V184))</f>
        <v/>
      </c>
      <c r="Q184" s="34" t="str">
        <f>IF(enter_data_here!W184=0,"",UPPER(enter_data_here!W184))</f>
        <v/>
      </c>
      <c r="R184" s="34" t="str">
        <f>IF(enter_data_here!X184=0,"",UPPER(enter_data_here!X184))</f>
        <v/>
      </c>
      <c r="S184" s="34" t="str">
        <f>IF(enter_data_here!Y184=0,"",UPPER(enter_data_here!Y184))</f>
        <v/>
      </c>
      <c r="T184" s="34" t="str">
        <f>IF(enter_data_here!O184=0,"",UPPER(enter_data_here!O184))</f>
        <v/>
      </c>
      <c r="U184" s="113" t="str">
        <f>IF(enter_data_here!P184=0,"",enter_data_here!P184)</f>
        <v/>
      </c>
      <c r="V184" s="34" t="str">
        <f>IF(enter_data_here!Z184=0,"",enter_data_here!Z184)</f>
        <v/>
      </c>
      <c r="W184" t="str">
        <f>IF(enter_data_here!Q184=0,"",enter_data_here!Q184)</f>
        <v/>
      </c>
      <c r="X184" t="str">
        <f>IF(enter_data_here!R184=0,"",enter_data_here!R184)</f>
        <v/>
      </c>
      <c r="Z184" t="str">
        <f>IF(enter_data_here!O184=0,"",enter_data_here!O184)</f>
        <v/>
      </c>
      <c r="AC184" s="97"/>
    </row>
    <row r="185" spans="1:29" x14ac:dyDescent="0.2">
      <c r="A185" s="34" t="str">
        <f>IF(enter_data_here!A185=0,"",UPPER(enter_data_here!A185))</f>
        <v/>
      </c>
      <c r="B185" s="34" t="str">
        <f>IF(enter_data_here!B185=0,"",UPPER(enter_data_here!B185))</f>
        <v/>
      </c>
      <c r="C185" s="34" t="str">
        <f>IF(enter_data_here!C185=0,"",UPPER(enter_data_here!C185))</f>
        <v/>
      </c>
      <c r="D185" s="34" t="str">
        <f>IF(enter_data_here!D185=0,"",UPPER(enter_data_here!D185))</f>
        <v/>
      </c>
      <c r="E185" s="34" t="str">
        <f>IF(enter_data_here!F185=0,"",UPPER(enter_data_here!F185))</f>
        <v/>
      </c>
      <c r="F185" s="34" t="str">
        <f>IF(enter_data_here!G185=0,"",UPPER(enter_data_here!G185))</f>
        <v/>
      </c>
      <c r="G185" s="34" t="str">
        <f>IF(enter_data_here!H185=0,"",UPPER(enter_data_here!H185))</f>
        <v/>
      </c>
      <c r="H185" s="114" t="str">
        <f>IF(enter_data_here!I185=0,"",enter_data_here!I185)</f>
        <v/>
      </c>
      <c r="I185" s="34" t="str">
        <f>IF(enter_data_here!J185=0,"",UPPER(enter_data_here!J185))</f>
        <v/>
      </c>
      <c r="J185" s="34" t="str">
        <f>IF(enter_data_here!L185=0,"",UPPER(enter_data_here!L185))</f>
        <v/>
      </c>
      <c r="K185" s="34" t="str">
        <f>IF(enter_data_here!M185=0,"",UPPER(enter_data_here!M185))</f>
        <v/>
      </c>
      <c r="L185" s="34" t="str">
        <f>IF(enter_data_here!N185=0,"",UPPER(enter_data_here!N185))</f>
        <v/>
      </c>
      <c r="M185" s="34" t="str">
        <f>IF(enter_data_here!S185=0,"",UPPER(enter_data_here!S185))</f>
        <v/>
      </c>
      <c r="N185" s="34" t="str">
        <f>IF(enter_data_here!T185=0,"",UPPER(enter_data_here!T185))</f>
        <v/>
      </c>
      <c r="O185" s="34" t="str">
        <f>IF(enter_data_here!U185=0,"",UPPER(enter_data_here!U185))</f>
        <v/>
      </c>
      <c r="P185" s="34" t="str">
        <f>IF(enter_data_here!V185=0,"",UPPER(enter_data_here!V185))</f>
        <v/>
      </c>
      <c r="Q185" s="34" t="str">
        <f>IF(enter_data_here!W185=0,"",UPPER(enter_data_here!W185))</f>
        <v/>
      </c>
      <c r="R185" s="34" t="str">
        <f>IF(enter_data_here!X185=0,"",UPPER(enter_data_here!X185))</f>
        <v/>
      </c>
      <c r="S185" s="34" t="str">
        <f>IF(enter_data_here!Y185=0,"",UPPER(enter_data_here!Y185))</f>
        <v/>
      </c>
      <c r="T185" s="34" t="str">
        <f>IF(enter_data_here!O185=0,"",UPPER(enter_data_here!O185))</f>
        <v/>
      </c>
      <c r="U185" s="113" t="str">
        <f>IF(enter_data_here!P185=0,"",enter_data_here!P185)</f>
        <v/>
      </c>
      <c r="V185" s="34" t="str">
        <f>IF(enter_data_here!Z185=0,"",enter_data_here!Z185)</f>
        <v/>
      </c>
      <c r="W185" t="str">
        <f>IF(enter_data_here!Q185=0,"",enter_data_here!Q185)</f>
        <v/>
      </c>
      <c r="X185" t="str">
        <f>IF(enter_data_here!R185=0,"",enter_data_here!R185)</f>
        <v/>
      </c>
      <c r="Z185" t="str">
        <f>IF(enter_data_here!O185=0,"",enter_data_here!O185)</f>
        <v/>
      </c>
      <c r="AC185" s="97"/>
    </row>
    <row r="186" spans="1:29" x14ac:dyDescent="0.2">
      <c r="A186" s="34" t="str">
        <f>IF(enter_data_here!A186=0,"",UPPER(enter_data_here!A186))</f>
        <v/>
      </c>
      <c r="B186" s="34" t="str">
        <f>IF(enter_data_here!B186=0,"",UPPER(enter_data_here!B186))</f>
        <v/>
      </c>
      <c r="C186" s="34" t="str">
        <f>IF(enter_data_here!C186=0,"",UPPER(enter_data_here!C186))</f>
        <v/>
      </c>
      <c r="D186" s="34" t="str">
        <f>IF(enter_data_here!D186=0,"",UPPER(enter_data_here!D186))</f>
        <v/>
      </c>
      <c r="E186" s="34" t="str">
        <f>IF(enter_data_here!F186=0,"",UPPER(enter_data_here!F186))</f>
        <v/>
      </c>
      <c r="F186" s="34" t="str">
        <f>IF(enter_data_here!G186=0,"",UPPER(enter_data_here!G186))</f>
        <v/>
      </c>
      <c r="G186" s="34" t="str">
        <f>IF(enter_data_here!H186=0,"",UPPER(enter_data_here!H186))</f>
        <v/>
      </c>
      <c r="H186" s="114" t="str">
        <f>IF(enter_data_here!I186=0,"",enter_data_here!I186)</f>
        <v/>
      </c>
      <c r="I186" s="34" t="str">
        <f>IF(enter_data_here!J186=0,"",UPPER(enter_data_here!J186))</f>
        <v/>
      </c>
      <c r="J186" s="34" t="str">
        <f>IF(enter_data_here!L186=0,"",UPPER(enter_data_here!L186))</f>
        <v/>
      </c>
      <c r="K186" s="34" t="str">
        <f>IF(enter_data_here!M186=0,"",UPPER(enter_data_here!M186))</f>
        <v/>
      </c>
      <c r="L186" s="34" t="str">
        <f>IF(enter_data_here!N186=0,"",UPPER(enter_data_here!N186))</f>
        <v/>
      </c>
      <c r="M186" s="34" t="str">
        <f>IF(enter_data_here!S186=0,"",UPPER(enter_data_here!S186))</f>
        <v/>
      </c>
      <c r="N186" s="34" t="str">
        <f>IF(enter_data_here!T186=0,"",UPPER(enter_data_here!T186))</f>
        <v/>
      </c>
      <c r="O186" s="34" t="str">
        <f>IF(enter_data_here!U186=0,"",UPPER(enter_data_here!U186))</f>
        <v/>
      </c>
      <c r="P186" s="34" t="str">
        <f>IF(enter_data_here!V186=0,"",UPPER(enter_data_here!V186))</f>
        <v/>
      </c>
      <c r="Q186" s="34" t="str">
        <f>IF(enter_data_here!W186=0,"",UPPER(enter_data_here!W186))</f>
        <v/>
      </c>
      <c r="R186" s="34" t="str">
        <f>IF(enter_data_here!X186=0,"",UPPER(enter_data_here!X186))</f>
        <v/>
      </c>
      <c r="S186" s="34" t="str">
        <f>IF(enter_data_here!Y186=0,"",UPPER(enter_data_here!Y186))</f>
        <v/>
      </c>
      <c r="T186" s="34" t="str">
        <f>IF(enter_data_here!O186=0,"",UPPER(enter_data_here!O186))</f>
        <v/>
      </c>
      <c r="U186" s="113" t="str">
        <f>IF(enter_data_here!P186=0,"",enter_data_here!P186)</f>
        <v/>
      </c>
      <c r="V186" s="34" t="str">
        <f>IF(enter_data_here!Z186=0,"",enter_data_here!Z186)</f>
        <v/>
      </c>
      <c r="W186" t="str">
        <f>IF(enter_data_here!Q186=0,"",enter_data_here!Q186)</f>
        <v/>
      </c>
      <c r="X186" t="str">
        <f>IF(enter_data_here!R186=0,"",enter_data_here!R186)</f>
        <v/>
      </c>
      <c r="Z186" t="str">
        <f>IF(enter_data_here!O186=0,"",enter_data_here!O186)</f>
        <v/>
      </c>
      <c r="AC186" s="97"/>
    </row>
    <row r="187" spans="1:29" x14ac:dyDescent="0.2">
      <c r="A187" s="34" t="str">
        <f>IF(enter_data_here!A187=0,"",UPPER(enter_data_here!A187))</f>
        <v/>
      </c>
      <c r="B187" s="34" t="str">
        <f>IF(enter_data_here!B187=0,"",UPPER(enter_data_here!B187))</f>
        <v/>
      </c>
      <c r="C187" s="34" t="str">
        <f>IF(enter_data_here!C187=0,"",UPPER(enter_data_here!C187))</f>
        <v/>
      </c>
      <c r="D187" s="34" t="str">
        <f>IF(enter_data_here!D187=0,"",UPPER(enter_data_here!D187))</f>
        <v/>
      </c>
      <c r="E187" s="34" t="str">
        <f>IF(enter_data_here!F187=0,"",UPPER(enter_data_here!F187))</f>
        <v/>
      </c>
      <c r="F187" s="34" t="str">
        <f>IF(enter_data_here!G187=0,"",UPPER(enter_data_here!G187))</f>
        <v/>
      </c>
      <c r="G187" s="34" t="str">
        <f>IF(enter_data_here!H187=0,"",UPPER(enter_data_here!H187))</f>
        <v/>
      </c>
      <c r="H187" s="114" t="str">
        <f>IF(enter_data_here!I187=0,"",enter_data_here!I187)</f>
        <v/>
      </c>
      <c r="I187" s="34" t="str">
        <f>IF(enter_data_here!J187=0,"",UPPER(enter_data_here!J187))</f>
        <v/>
      </c>
      <c r="J187" s="34" t="str">
        <f>IF(enter_data_here!L187=0,"",UPPER(enter_data_here!L187))</f>
        <v/>
      </c>
      <c r="K187" s="34" t="str">
        <f>IF(enter_data_here!M187=0,"",UPPER(enter_data_here!M187))</f>
        <v/>
      </c>
      <c r="L187" s="34" t="str">
        <f>IF(enter_data_here!N187=0,"",UPPER(enter_data_here!N187))</f>
        <v/>
      </c>
      <c r="M187" s="34" t="str">
        <f>IF(enter_data_here!S187=0,"",UPPER(enter_data_here!S187))</f>
        <v/>
      </c>
      <c r="N187" s="34" t="str">
        <f>IF(enter_data_here!T187=0,"",UPPER(enter_data_here!T187))</f>
        <v/>
      </c>
      <c r="O187" s="34" t="str">
        <f>IF(enter_data_here!U187=0,"",UPPER(enter_data_here!U187))</f>
        <v/>
      </c>
      <c r="P187" s="34" t="str">
        <f>IF(enter_data_here!V187=0,"",UPPER(enter_data_here!V187))</f>
        <v/>
      </c>
      <c r="Q187" s="34" t="str">
        <f>IF(enter_data_here!W187=0,"",UPPER(enter_data_here!W187))</f>
        <v/>
      </c>
      <c r="R187" s="34" t="str">
        <f>IF(enter_data_here!X187=0,"",UPPER(enter_data_here!X187))</f>
        <v/>
      </c>
      <c r="S187" s="34" t="str">
        <f>IF(enter_data_here!Y187=0,"",UPPER(enter_data_here!Y187))</f>
        <v/>
      </c>
      <c r="T187" s="34" t="str">
        <f>IF(enter_data_here!O187=0,"",UPPER(enter_data_here!O187))</f>
        <v/>
      </c>
      <c r="U187" s="113" t="str">
        <f>IF(enter_data_here!P187=0,"",enter_data_here!P187)</f>
        <v/>
      </c>
      <c r="V187" s="34" t="str">
        <f>IF(enter_data_here!Z187=0,"",enter_data_here!Z187)</f>
        <v/>
      </c>
      <c r="W187" t="str">
        <f>IF(enter_data_here!Q187=0,"",enter_data_here!Q187)</f>
        <v/>
      </c>
      <c r="X187" t="str">
        <f>IF(enter_data_here!R187=0,"",enter_data_here!R187)</f>
        <v/>
      </c>
      <c r="Z187" t="str">
        <f>IF(enter_data_here!O187=0,"",enter_data_here!O187)</f>
        <v/>
      </c>
      <c r="AC187" s="97"/>
    </row>
    <row r="188" spans="1:29" x14ac:dyDescent="0.2">
      <c r="A188" s="34" t="str">
        <f>IF(enter_data_here!A188=0,"",UPPER(enter_data_here!A188))</f>
        <v/>
      </c>
      <c r="B188" s="34" t="str">
        <f>IF(enter_data_here!B188=0,"",UPPER(enter_data_here!B188))</f>
        <v/>
      </c>
      <c r="C188" s="34" t="str">
        <f>IF(enter_data_here!C188=0,"",UPPER(enter_data_here!C188))</f>
        <v/>
      </c>
      <c r="D188" s="34" t="str">
        <f>IF(enter_data_here!D188=0,"",UPPER(enter_data_here!D188))</f>
        <v/>
      </c>
      <c r="E188" s="34" t="str">
        <f>IF(enter_data_here!F188=0,"",UPPER(enter_data_here!F188))</f>
        <v/>
      </c>
      <c r="F188" s="34" t="str">
        <f>IF(enter_data_here!G188=0,"",UPPER(enter_data_here!G188))</f>
        <v/>
      </c>
      <c r="G188" s="34" t="str">
        <f>IF(enter_data_here!H188=0,"",UPPER(enter_data_here!H188))</f>
        <v/>
      </c>
      <c r="H188" s="114" t="str">
        <f>IF(enter_data_here!I188=0,"",enter_data_here!I188)</f>
        <v/>
      </c>
      <c r="I188" s="34" t="str">
        <f>IF(enter_data_here!J188=0,"",UPPER(enter_data_here!J188))</f>
        <v/>
      </c>
      <c r="J188" s="34" t="str">
        <f>IF(enter_data_here!L188=0,"",UPPER(enter_data_here!L188))</f>
        <v/>
      </c>
      <c r="K188" s="34" t="str">
        <f>IF(enter_data_here!M188=0,"",UPPER(enter_data_here!M188))</f>
        <v/>
      </c>
      <c r="L188" s="34" t="str">
        <f>IF(enter_data_here!N188=0,"",UPPER(enter_data_here!N188))</f>
        <v/>
      </c>
      <c r="M188" s="34" t="str">
        <f>IF(enter_data_here!S188=0,"",UPPER(enter_data_here!S188))</f>
        <v/>
      </c>
      <c r="N188" s="34" t="str">
        <f>IF(enter_data_here!T188=0,"",UPPER(enter_data_here!T188))</f>
        <v/>
      </c>
      <c r="O188" s="34" t="str">
        <f>IF(enter_data_here!U188=0,"",UPPER(enter_data_here!U188))</f>
        <v/>
      </c>
      <c r="P188" s="34" t="str">
        <f>IF(enter_data_here!V188=0,"",UPPER(enter_data_here!V188))</f>
        <v/>
      </c>
      <c r="Q188" s="34" t="str">
        <f>IF(enter_data_here!W188=0,"",UPPER(enter_data_here!W188))</f>
        <v/>
      </c>
      <c r="R188" s="34" t="str">
        <f>IF(enter_data_here!X188=0,"",UPPER(enter_data_here!X188))</f>
        <v/>
      </c>
      <c r="S188" s="34" t="str">
        <f>IF(enter_data_here!Y188=0,"",UPPER(enter_data_here!Y188))</f>
        <v/>
      </c>
      <c r="T188" s="34" t="str">
        <f>IF(enter_data_here!O188=0,"",UPPER(enter_data_here!O188))</f>
        <v/>
      </c>
      <c r="U188" s="113" t="str">
        <f>IF(enter_data_here!P188=0,"",enter_data_here!P188)</f>
        <v/>
      </c>
      <c r="V188" s="34" t="str">
        <f>IF(enter_data_here!Z188=0,"",enter_data_here!Z188)</f>
        <v/>
      </c>
      <c r="W188" t="str">
        <f>IF(enter_data_here!Q188=0,"",enter_data_here!Q188)</f>
        <v/>
      </c>
      <c r="X188" t="str">
        <f>IF(enter_data_here!R188=0,"",enter_data_here!R188)</f>
        <v/>
      </c>
      <c r="Z188" t="str">
        <f>IF(enter_data_here!O188=0,"",enter_data_here!O188)</f>
        <v/>
      </c>
      <c r="AC188" s="97"/>
    </row>
    <row r="189" spans="1:29" x14ac:dyDescent="0.2">
      <c r="A189" s="34" t="str">
        <f>IF(enter_data_here!A189=0,"",UPPER(enter_data_here!A189))</f>
        <v/>
      </c>
      <c r="B189" s="34" t="str">
        <f>IF(enter_data_here!B189=0,"",UPPER(enter_data_here!B189))</f>
        <v/>
      </c>
      <c r="C189" s="34" t="str">
        <f>IF(enter_data_here!C189=0,"",UPPER(enter_data_here!C189))</f>
        <v/>
      </c>
      <c r="D189" s="34" t="str">
        <f>IF(enter_data_here!D189=0,"",UPPER(enter_data_here!D189))</f>
        <v/>
      </c>
      <c r="E189" s="34" t="str">
        <f>IF(enter_data_here!F189=0,"",UPPER(enter_data_here!F189))</f>
        <v/>
      </c>
      <c r="F189" s="34" t="str">
        <f>IF(enter_data_here!G189=0,"",UPPER(enter_data_here!G189))</f>
        <v/>
      </c>
      <c r="G189" s="34" t="str">
        <f>IF(enter_data_here!H189=0,"",UPPER(enter_data_here!H189))</f>
        <v/>
      </c>
      <c r="H189" s="114" t="str">
        <f>IF(enter_data_here!I189=0,"",enter_data_here!I189)</f>
        <v/>
      </c>
      <c r="I189" s="34" t="str">
        <f>IF(enter_data_here!J189=0,"",UPPER(enter_data_here!J189))</f>
        <v/>
      </c>
      <c r="J189" s="34" t="str">
        <f>IF(enter_data_here!L189=0,"",UPPER(enter_data_here!L189))</f>
        <v/>
      </c>
      <c r="K189" s="34" t="str">
        <f>IF(enter_data_here!M189=0,"",UPPER(enter_data_here!M189))</f>
        <v/>
      </c>
      <c r="L189" s="34" t="str">
        <f>IF(enter_data_here!N189=0,"",UPPER(enter_data_here!N189))</f>
        <v/>
      </c>
      <c r="M189" s="34" t="str">
        <f>IF(enter_data_here!S189=0,"",UPPER(enter_data_here!S189))</f>
        <v/>
      </c>
      <c r="N189" s="34" t="str">
        <f>IF(enter_data_here!T189=0,"",UPPER(enter_data_here!T189))</f>
        <v/>
      </c>
      <c r="O189" s="34" t="str">
        <f>IF(enter_data_here!U189=0,"",UPPER(enter_data_here!U189))</f>
        <v/>
      </c>
      <c r="P189" s="34" t="str">
        <f>IF(enter_data_here!V189=0,"",UPPER(enter_data_here!V189))</f>
        <v/>
      </c>
      <c r="Q189" s="34" t="str">
        <f>IF(enter_data_here!W189=0,"",UPPER(enter_data_here!W189))</f>
        <v/>
      </c>
      <c r="R189" s="34" t="str">
        <f>IF(enter_data_here!X189=0,"",UPPER(enter_data_here!X189))</f>
        <v/>
      </c>
      <c r="S189" s="34" t="str">
        <f>IF(enter_data_here!Y189=0,"",UPPER(enter_data_here!Y189))</f>
        <v/>
      </c>
      <c r="T189" s="34" t="str">
        <f>IF(enter_data_here!O189=0,"",UPPER(enter_data_here!O189))</f>
        <v/>
      </c>
      <c r="U189" s="113" t="str">
        <f>IF(enter_data_here!P189=0,"",enter_data_here!P189)</f>
        <v/>
      </c>
      <c r="V189" s="34" t="str">
        <f>IF(enter_data_here!Z189=0,"",enter_data_here!Z189)</f>
        <v/>
      </c>
      <c r="W189" t="str">
        <f>IF(enter_data_here!Q189=0,"",enter_data_here!Q189)</f>
        <v/>
      </c>
      <c r="X189" t="str">
        <f>IF(enter_data_here!R189=0,"",enter_data_here!R189)</f>
        <v/>
      </c>
      <c r="Z189" t="str">
        <f>IF(enter_data_here!O189=0,"",enter_data_here!O189)</f>
        <v/>
      </c>
      <c r="AC189" s="97"/>
    </row>
    <row r="190" spans="1:29" x14ac:dyDescent="0.2">
      <c r="A190" s="34" t="str">
        <f>IF(enter_data_here!A190=0,"",UPPER(enter_data_here!A190))</f>
        <v/>
      </c>
      <c r="B190" s="34" t="str">
        <f>IF(enter_data_here!B190=0,"",UPPER(enter_data_here!B190))</f>
        <v/>
      </c>
      <c r="C190" s="34" t="str">
        <f>IF(enter_data_here!C190=0,"",UPPER(enter_data_here!C190))</f>
        <v/>
      </c>
      <c r="D190" s="34" t="str">
        <f>IF(enter_data_here!D190=0,"",UPPER(enter_data_here!D190))</f>
        <v/>
      </c>
      <c r="E190" s="34" t="str">
        <f>IF(enter_data_here!F190=0,"",UPPER(enter_data_here!F190))</f>
        <v/>
      </c>
      <c r="F190" s="34" t="str">
        <f>IF(enter_data_here!G190=0,"",UPPER(enter_data_here!G190))</f>
        <v/>
      </c>
      <c r="G190" s="34" t="str">
        <f>IF(enter_data_here!H190=0,"",UPPER(enter_data_here!H190))</f>
        <v/>
      </c>
      <c r="H190" s="114" t="str">
        <f>IF(enter_data_here!I190=0,"",enter_data_here!I190)</f>
        <v/>
      </c>
      <c r="I190" s="34" t="str">
        <f>IF(enter_data_here!J190=0,"",UPPER(enter_data_here!J190))</f>
        <v/>
      </c>
      <c r="J190" s="34" t="str">
        <f>IF(enter_data_here!L190=0,"",UPPER(enter_data_here!L190))</f>
        <v/>
      </c>
      <c r="K190" s="34" t="str">
        <f>IF(enter_data_here!M190=0,"",UPPER(enter_data_here!M190))</f>
        <v/>
      </c>
      <c r="L190" s="34" t="str">
        <f>IF(enter_data_here!N190=0,"",UPPER(enter_data_here!N190))</f>
        <v/>
      </c>
      <c r="M190" s="34" t="str">
        <f>IF(enter_data_here!S190=0,"",UPPER(enter_data_here!S190))</f>
        <v/>
      </c>
      <c r="N190" s="34" t="str">
        <f>IF(enter_data_here!T190=0,"",UPPER(enter_data_here!T190))</f>
        <v/>
      </c>
      <c r="O190" s="34" t="str">
        <f>IF(enter_data_here!U190=0,"",UPPER(enter_data_here!U190))</f>
        <v/>
      </c>
      <c r="P190" s="34" t="str">
        <f>IF(enter_data_here!V190=0,"",UPPER(enter_data_here!V190))</f>
        <v/>
      </c>
      <c r="Q190" s="34" t="str">
        <f>IF(enter_data_here!W190=0,"",UPPER(enter_data_here!W190))</f>
        <v/>
      </c>
      <c r="R190" s="34" t="str">
        <f>IF(enter_data_here!X190=0,"",UPPER(enter_data_here!X190))</f>
        <v/>
      </c>
      <c r="S190" s="34" t="str">
        <f>IF(enter_data_here!Y190=0,"",UPPER(enter_data_here!Y190))</f>
        <v/>
      </c>
      <c r="T190" s="34" t="str">
        <f>IF(enter_data_here!O190=0,"",UPPER(enter_data_here!O190))</f>
        <v/>
      </c>
      <c r="U190" s="113" t="str">
        <f>IF(enter_data_here!P190=0,"",enter_data_here!P190)</f>
        <v/>
      </c>
      <c r="V190" s="34" t="str">
        <f>IF(enter_data_here!Z190=0,"",enter_data_here!Z190)</f>
        <v/>
      </c>
      <c r="W190" t="str">
        <f>IF(enter_data_here!Q190=0,"",enter_data_here!Q190)</f>
        <v/>
      </c>
      <c r="X190" t="str">
        <f>IF(enter_data_here!R190=0,"",enter_data_here!R190)</f>
        <v/>
      </c>
      <c r="Z190" t="str">
        <f>IF(enter_data_here!O190=0,"",enter_data_here!O190)</f>
        <v/>
      </c>
      <c r="AC190" s="97"/>
    </row>
    <row r="191" spans="1:29" x14ac:dyDescent="0.2">
      <c r="A191" s="34" t="str">
        <f>IF(enter_data_here!A191=0,"",UPPER(enter_data_here!A191))</f>
        <v/>
      </c>
      <c r="B191" s="34" t="str">
        <f>IF(enter_data_here!B191=0,"",UPPER(enter_data_here!B191))</f>
        <v/>
      </c>
      <c r="C191" s="34" t="str">
        <f>IF(enter_data_here!C191=0,"",UPPER(enter_data_here!C191))</f>
        <v/>
      </c>
      <c r="D191" s="34" t="str">
        <f>IF(enter_data_here!D191=0,"",UPPER(enter_data_here!D191))</f>
        <v/>
      </c>
      <c r="E191" s="34" t="str">
        <f>IF(enter_data_here!F191=0,"",UPPER(enter_data_here!F191))</f>
        <v/>
      </c>
      <c r="F191" s="34" t="str">
        <f>IF(enter_data_here!G191=0,"",UPPER(enter_data_here!G191))</f>
        <v/>
      </c>
      <c r="G191" s="34" t="str">
        <f>IF(enter_data_here!H191=0,"",UPPER(enter_data_here!H191))</f>
        <v/>
      </c>
      <c r="H191" s="114" t="str">
        <f>IF(enter_data_here!I191=0,"",enter_data_here!I191)</f>
        <v/>
      </c>
      <c r="I191" s="34" t="str">
        <f>IF(enter_data_here!J191=0,"",UPPER(enter_data_here!J191))</f>
        <v/>
      </c>
      <c r="J191" s="34" t="str">
        <f>IF(enter_data_here!L191=0,"",UPPER(enter_data_here!L191))</f>
        <v/>
      </c>
      <c r="K191" s="34" t="str">
        <f>IF(enter_data_here!M191=0,"",UPPER(enter_data_here!M191))</f>
        <v/>
      </c>
      <c r="L191" s="34" t="str">
        <f>IF(enter_data_here!N191=0,"",UPPER(enter_data_here!N191))</f>
        <v/>
      </c>
      <c r="M191" s="34" t="str">
        <f>IF(enter_data_here!S191=0,"",UPPER(enter_data_here!S191))</f>
        <v/>
      </c>
      <c r="N191" s="34" t="str">
        <f>IF(enter_data_here!T191=0,"",UPPER(enter_data_here!T191))</f>
        <v/>
      </c>
      <c r="O191" s="34" t="str">
        <f>IF(enter_data_here!U191=0,"",UPPER(enter_data_here!U191))</f>
        <v/>
      </c>
      <c r="P191" s="34" t="str">
        <f>IF(enter_data_here!V191=0,"",UPPER(enter_data_here!V191))</f>
        <v/>
      </c>
      <c r="Q191" s="34" t="str">
        <f>IF(enter_data_here!W191=0,"",UPPER(enter_data_here!W191))</f>
        <v/>
      </c>
      <c r="R191" s="34" t="str">
        <f>IF(enter_data_here!X191=0,"",UPPER(enter_data_here!X191))</f>
        <v/>
      </c>
      <c r="S191" s="34" t="str">
        <f>IF(enter_data_here!Y191=0,"",UPPER(enter_data_here!Y191))</f>
        <v/>
      </c>
      <c r="T191" s="34" t="str">
        <f>IF(enter_data_here!O191=0,"",UPPER(enter_data_here!O191))</f>
        <v/>
      </c>
      <c r="U191" s="113" t="str">
        <f>IF(enter_data_here!P191=0,"",enter_data_here!P191)</f>
        <v/>
      </c>
      <c r="V191" s="34" t="str">
        <f>IF(enter_data_here!Z191=0,"",enter_data_here!Z191)</f>
        <v/>
      </c>
      <c r="W191" t="str">
        <f>IF(enter_data_here!Q191=0,"",enter_data_here!Q191)</f>
        <v/>
      </c>
      <c r="X191" t="str">
        <f>IF(enter_data_here!R191=0,"",enter_data_here!R191)</f>
        <v/>
      </c>
      <c r="Z191" t="str">
        <f>IF(enter_data_here!O191=0,"",enter_data_here!O191)</f>
        <v/>
      </c>
      <c r="AC191" s="97"/>
    </row>
    <row r="192" spans="1:29" x14ac:dyDescent="0.2">
      <c r="A192" s="34" t="str">
        <f>IF(enter_data_here!A192=0,"",UPPER(enter_data_here!A192))</f>
        <v/>
      </c>
      <c r="B192" s="34" t="str">
        <f>IF(enter_data_here!B192=0,"",UPPER(enter_data_here!B192))</f>
        <v/>
      </c>
      <c r="C192" s="34" t="str">
        <f>IF(enter_data_here!C192=0,"",UPPER(enter_data_here!C192))</f>
        <v/>
      </c>
      <c r="D192" s="34" t="str">
        <f>IF(enter_data_here!D192=0,"",UPPER(enter_data_here!D192))</f>
        <v/>
      </c>
      <c r="E192" s="34" t="str">
        <f>IF(enter_data_here!F192=0,"",UPPER(enter_data_here!F192))</f>
        <v/>
      </c>
      <c r="F192" s="34" t="str">
        <f>IF(enter_data_here!G192=0,"",UPPER(enter_data_here!G192))</f>
        <v/>
      </c>
      <c r="G192" s="34" t="str">
        <f>IF(enter_data_here!H192=0,"",UPPER(enter_data_here!H192))</f>
        <v/>
      </c>
      <c r="H192" s="114" t="str">
        <f>IF(enter_data_here!I192=0,"",enter_data_here!I192)</f>
        <v/>
      </c>
      <c r="I192" s="34" t="str">
        <f>IF(enter_data_here!J192=0,"",UPPER(enter_data_here!J192))</f>
        <v/>
      </c>
      <c r="J192" s="34" t="str">
        <f>IF(enter_data_here!L192=0,"",UPPER(enter_data_here!L192))</f>
        <v/>
      </c>
      <c r="K192" s="34" t="str">
        <f>IF(enter_data_here!M192=0,"",UPPER(enter_data_here!M192))</f>
        <v/>
      </c>
      <c r="L192" s="34" t="str">
        <f>IF(enter_data_here!N192=0,"",UPPER(enter_data_here!N192))</f>
        <v/>
      </c>
      <c r="M192" s="34" t="str">
        <f>IF(enter_data_here!S192=0,"",UPPER(enter_data_here!S192))</f>
        <v/>
      </c>
      <c r="N192" s="34" t="str">
        <f>IF(enter_data_here!T192=0,"",UPPER(enter_data_here!T192))</f>
        <v/>
      </c>
      <c r="O192" s="34" t="str">
        <f>IF(enter_data_here!U192=0,"",UPPER(enter_data_here!U192))</f>
        <v/>
      </c>
      <c r="P192" s="34" t="str">
        <f>IF(enter_data_here!V192=0,"",UPPER(enter_data_here!V192))</f>
        <v/>
      </c>
      <c r="Q192" s="34" t="str">
        <f>IF(enter_data_here!W192=0,"",UPPER(enter_data_here!W192))</f>
        <v/>
      </c>
      <c r="R192" s="34" t="str">
        <f>IF(enter_data_here!X192=0,"",UPPER(enter_data_here!X192))</f>
        <v/>
      </c>
      <c r="S192" s="34" t="str">
        <f>IF(enter_data_here!Y192=0,"",UPPER(enter_data_here!Y192))</f>
        <v/>
      </c>
      <c r="T192" s="34" t="str">
        <f>IF(enter_data_here!O192=0,"",UPPER(enter_data_here!O192))</f>
        <v/>
      </c>
      <c r="U192" s="113" t="str">
        <f>IF(enter_data_here!P192=0,"",enter_data_here!P192)</f>
        <v/>
      </c>
      <c r="V192" s="34" t="str">
        <f>IF(enter_data_here!Z192=0,"",enter_data_here!Z192)</f>
        <v/>
      </c>
      <c r="W192" t="str">
        <f>IF(enter_data_here!Q192=0,"",enter_data_here!Q192)</f>
        <v/>
      </c>
      <c r="X192" t="str">
        <f>IF(enter_data_here!R192=0,"",enter_data_here!R192)</f>
        <v/>
      </c>
      <c r="Z192" t="str">
        <f>IF(enter_data_here!O192=0,"",enter_data_here!O192)</f>
        <v/>
      </c>
      <c r="AC192" s="97"/>
    </row>
    <row r="193" spans="1:29" x14ac:dyDescent="0.2">
      <c r="A193" s="34" t="str">
        <f>IF(enter_data_here!A193=0,"",UPPER(enter_data_here!A193))</f>
        <v/>
      </c>
      <c r="B193" s="34" t="str">
        <f>IF(enter_data_here!B193=0,"",UPPER(enter_data_here!B193))</f>
        <v/>
      </c>
      <c r="C193" s="34" t="str">
        <f>IF(enter_data_here!C193=0,"",UPPER(enter_data_here!C193))</f>
        <v/>
      </c>
      <c r="D193" s="34" t="str">
        <f>IF(enter_data_here!D193=0,"",UPPER(enter_data_here!D193))</f>
        <v/>
      </c>
      <c r="E193" s="34" t="str">
        <f>IF(enter_data_here!F193=0,"",UPPER(enter_data_here!F193))</f>
        <v/>
      </c>
      <c r="F193" s="34" t="str">
        <f>IF(enter_data_here!G193=0,"",UPPER(enter_data_here!G193))</f>
        <v/>
      </c>
      <c r="G193" s="34" t="str">
        <f>IF(enter_data_here!H193=0,"",UPPER(enter_data_here!H193))</f>
        <v/>
      </c>
      <c r="H193" s="114" t="str">
        <f>IF(enter_data_here!I193=0,"",enter_data_here!I193)</f>
        <v/>
      </c>
      <c r="I193" s="34" t="str">
        <f>IF(enter_data_here!J193=0,"",UPPER(enter_data_here!J193))</f>
        <v/>
      </c>
      <c r="J193" s="34" t="str">
        <f>IF(enter_data_here!L193=0,"",UPPER(enter_data_here!L193))</f>
        <v/>
      </c>
      <c r="K193" s="34" t="str">
        <f>IF(enter_data_here!M193=0,"",UPPER(enter_data_here!M193))</f>
        <v/>
      </c>
      <c r="L193" s="34" t="str">
        <f>IF(enter_data_here!N193=0,"",UPPER(enter_data_here!N193))</f>
        <v/>
      </c>
      <c r="M193" s="34" t="str">
        <f>IF(enter_data_here!S193=0,"",UPPER(enter_data_here!S193))</f>
        <v/>
      </c>
      <c r="N193" s="34" t="str">
        <f>IF(enter_data_here!T193=0,"",UPPER(enter_data_here!T193))</f>
        <v/>
      </c>
      <c r="O193" s="34" t="str">
        <f>IF(enter_data_here!U193=0,"",UPPER(enter_data_here!U193))</f>
        <v/>
      </c>
      <c r="P193" s="34" t="str">
        <f>IF(enter_data_here!V193=0,"",UPPER(enter_data_here!V193))</f>
        <v/>
      </c>
      <c r="Q193" s="34" t="str">
        <f>IF(enter_data_here!W193=0,"",UPPER(enter_data_here!W193))</f>
        <v/>
      </c>
      <c r="R193" s="34" t="str">
        <f>IF(enter_data_here!X193=0,"",UPPER(enter_data_here!X193))</f>
        <v/>
      </c>
      <c r="S193" s="34" t="str">
        <f>IF(enter_data_here!Y193=0,"",UPPER(enter_data_here!Y193))</f>
        <v/>
      </c>
      <c r="T193" s="34" t="str">
        <f>IF(enter_data_here!O193=0,"",UPPER(enter_data_here!O193))</f>
        <v/>
      </c>
      <c r="U193" s="113" t="str">
        <f>IF(enter_data_here!P193=0,"",enter_data_here!P193)</f>
        <v/>
      </c>
      <c r="V193" s="34" t="str">
        <f>IF(enter_data_here!Z193=0,"",enter_data_here!Z193)</f>
        <v/>
      </c>
      <c r="W193" t="str">
        <f>IF(enter_data_here!Q193=0,"",enter_data_here!Q193)</f>
        <v/>
      </c>
      <c r="X193" t="str">
        <f>IF(enter_data_here!R193=0,"",enter_data_here!R193)</f>
        <v/>
      </c>
      <c r="Z193" t="str">
        <f>IF(enter_data_here!O193=0,"",enter_data_here!O193)</f>
        <v/>
      </c>
      <c r="AC193" s="97"/>
    </row>
    <row r="194" spans="1:29" x14ac:dyDescent="0.2">
      <c r="A194" s="34" t="str">
        <f>IF(enter_data_here!A194=0,"",UPPER(enter_data_here!A194))</f>
        <v/>
      </c>
      <c r="B194" s="34" t="str">
        <f>IF(enter_data_here!B194=0,"",UPPER(enter_data_here!B194))</f>
        <v/>
      </c>
      <c r="C194" s="34" t="str">
        <f>IF(enter_data_here!C194=0,"",UPPER(enter_data_here!C194))</f>
        <v/>
      </c>
      <c r="D194" s="34" t="str">
        <f>IF(enter_data_here!D194=0,"",UPPER(enter_data_here!D194))</f>
        <v/>
      </c>
      <c r="E194" s="34" t="str">
        <f>IF(enter_data_here!F194=0,"",UPPER(enter_data_here!F194))</f>
        <v/>
      </c>
      <c r="F194" s="34" t="str">
        <f>IF(enter_data_here!G194=0,"",UPPER(enter_data_here!G194))</f>
        <v/>
      </c>
      <c r="G194" s="34" t="str">
        <f>IF(enter_data_here!H194=0,"",UPPER(enter_data_here!H194))</f>
        <v/>
      </c>
      <c r="H194" s="114" t="str">
        <f>IF(enter_data_here!I194=0,"",enter_data_here!I194)</f>
        <v/>
      </c>
      <c r="I194" s="34" t="str">
        <f>IF(enter_data_here!J194=0,"",UPPER(enter_data_here!J194))</f>
        <v/>
      </c>
      <c r="J194" s="34" t="str">
        <f>IF(enter_data_here!L194=0,"",UPPER(enter_data_here!L194))</f>
        <v/>
      </c>
      <c r="K194" s="34" t="str">
        <f>IF(enter_data_here!M194=0,"",UPPER(enter_data_here!M194))</f>
        <v/>
      </c>
      <c r="L194" s="34" t="str">
        <f>IF(enter_data_here!N194=0,"",UPPER(enter_data_here!N194))</f>
        <v/>
      </c>
      <c r="M194" s="34" t="str">
        <f>IF(enter_data_here!S194=0,"",UPPER(enter_data_here!S194))</f>
        <v/>
      </c>
      <c r="N194" s="34" t="str">
        <f>IF(enter_data_here!T194=0,"",UPPER(enter_data_here!T194))</f>
        <v/>
      </c>
      <c r="O194" s="34" t="str">
        <f>IF(enter_data_here!U194=0,"",UPPER(enter_data_here!U194))</f>
        <v/>
      </c>
      <c r="P194" s="34" t="str">
        <f>IF(enter_data_here!V194=0,"",UPPER(enter_data_here!V194))</f>
        <v/>
      </c>
      <c r="Q194" s="34" t="str">
        <f>IF(enter_data_here!W194=0,"",UPPER(enter_data_here!W194))</f>
        <v/>
      </c>
      <c r="R194" s="34" t="str">
        <f>IF(enter_data_here!X194=0,"",UPPER(enter_data_here!X194))</f>
        <v/>
      </c>
      <c r="S194" s="34" t="str">
        <f>IF(enter_data_here!Y194=0,"",UPPER(enter_data_here!Y194))</f>
        <v/>
      </c>
      <c r="T194" s="34" t="str">
        <f>IF(enter_data_here!O194=0,"",UPPER(enter_data_here!O194))</f>
        <v/>
      </c>
      <c r="U194" s="113" t="str">
        <f>IF(enter_data_here!P194=0,"",enter_data_here!P194)</f>
        <v/>
      </c>
      <c r="V194" s="34" t="str">
        <f>IF(enter_data_here!Z194=0,"",enter_data_here!Z194)</f>
        <v/>
      </c>
      <c r="W194" t="str">
        <f>IF(enter_data_here!Q194=0,"",enter_data_here!Q194)</f>
        <v/>
      </c>
      <c r="X194" t="str">
        <f>IF(enter_data_here!R194=0,"",enter_data_here!R194)</f>
        <v/>
      </c>
      <c r="Z194" t="str">
        <f>IF(enter_data_here!O194=0,"",enter_data_here!O194)</f>
        <v/>
      </c>
      <c r="AC194" s="97"/>
    </row>
    <row r="195" spans="1:29" x14ac:dyDescent="0.2">
      <c r="A195" s="34" t="str">
        <f>IF(enter_data_here!A195=0,"",UPPER(enter_data_here!A195))</f>
        <v/>
      </c>
      <c r="B195" s="34" t="str">
        <f>IF(enter_data_here!B195=0,"",UPPER(enter_data_here!B195))</f>
        <v/>
      </c>
      <c r="C195" s="34" t="str">
        <f>IF(enter_data_here!C195=0,"",UPPER(enter_data_here!C195))</f>
        <v/>
      </c>
      <c r="D195" s="34" t="str">
        <f>IF(enter_data_here!D195=0,"",UPPER(enter_data_here!D195))</f>
        <v/>
      </c>
      <c r="E195" s="34" t="str">
        <f>IF(enter_data_here!F195=0,"",UPPER(enter_data_here!F195))</f>
        <v/>
      </c>
      <c r="F195" s="34" t="str">
        <f>IF(enter_data_here!G195=0,"",UPPER(enter_data_here!G195))</f>
        <v/>
      </c>
      <c r="G195" s="34" t="str">
        <f>IF(enter_data_here!H195=0,"",UPPER(enter_data_here!H195))</f>
        <v/>
      </c>
      <c r="H195" s="114" t="str">
        <f>IF(enter_data_here!I195=0,"",enter_data_here!I195)</f>
        <v/>
      </c>
      <c r="I195" s="34" t="str">
        <f>IF(enter_data_here!J195=0,"",UPPER(enter_data_here!J195))</f>
        <v/>
      </c>
      <c r="J195" s="34" t="str">
        <f>IF(enter_data_here!L195=0,"",UPPER(enter_data_here!L195))</f>
        <v/>
      </c>
      <c r="K195" s="34" t="str">
        <f>IF(enter_data_here!M195=0,"",UPPER(enter_data_here!M195))</f>
        <v/>
      </c>
      <c r="L195" s="34" t="str">
        <f>IF(enter_data_here!N195=0,"",UPPER(enter_data_here!N195))</f>
        <v/>
      </c>
      <c r="M195" s="34" t="str">
        <f>IF(enter_data_here!S195=0,"",UPPER(enter_data_here!S195))</f>
        <v/>
      </c>
      <c r="N195" s="34" t="str">
        <f>IF(enter_data_here!T195=0,"",UPPER(enter_data_here!T195))</f>
        <v/>
      </c>
      <c r="O195" s="34" t="str">
        <f>IF(enter_data_here!U195=0,"",UPPER(enter_data_here!U195))</f>
        <v/>
      </c>
      <c r="P195" s="34" t="str">
        <f>IF(enter_data_here!V195=0,"",UPPER(enter_data_here!V195))</f>
        <v/>
      </c>
      <c r="Q195" s="34" t="str">
        <f>IF(enter_data_here!W195=0,"",UPPER(enter_data_here!W195))</f>
        <v/>
      </c>
      <c r="R195" s="34" t="str">
        <f>IF(enter_data_here!X195=0,"",UPPER(enter_data_here!X195))</f>
        <v/>
      </c>
      <c r="S195" s="34" t="str">
        <f>IF(enter_data_here!Y195=0,"",UPPER(enter_data_here!Y195))</f>
        <v/>
      </c>
      <c r="T195" s="34" t="str">
        <f>IF(enter_data_here!O195=0,"",UPPER(enter_data_here!O195))</f>
        <v/>
      </c>
      <c r="U195" s="113" t="str">
        <f>IF(enter_data_here!P195=0,"",enter_data_here!P195)</f>
        <v/>
      </c>
      <c r="V195" s="34" t="str">
        <f>IF(enter_data_here!Z195=0,"",enter_data_here!Z195)</f>
        <v/>
      </c>
      <c r="W195" t="str">
        <f>IF(enter_data_here!Q195=0,"",enter_data_here!Q195)</f>
        <v/>
      </c>
      <c r="X195" t="str">
        <f>IF(enter_data_here!R195=0,"",enter_data_here!R195)</f>
        <v/>
      </c>
      <c r="Z195" t="str">
        <f>IF(enter_data_here!O195=0,"",enter_data_here!O195)</f>
        <v/>
      </c>
      <c r="AC195" s="97"/>
    </row>
    <row r="196" spans="1:29" x14ac:dyDescent="0.2">
      <c r="A196" s="34" t="str">
        <f>IF(enter_data_here!A196=0,"",UPPER(enter_data_here!A196))</f>
        <v/>
      </c>
      <c r="B196" s="34" t="str">
        <f>IF(enter_data_here!B196=0,"",UPPER(enter_data_here!B196))</f>
        <v/>
      </c>
      <c r="C196" s="34" t="str">
        <f>IF(enter_data_here!C196=0,"",UPPER(enter_data_here!C196))</f>
        <v/>
      </c>
      <c r="D196" s="34" t="str">
        <f>IF(enter_data_here!D196=0,"",UPPER(enter_data_here!D196))</f>
        <v/>
      </c>
      <c r="E196" s="34" t="str">
        <f>IF(enter_data_here!F196=0,"",UPPER(enter_data_here!F196))</f>
        <v/>
      </c>
      <c r="F196" s="34" t="str">
        <f>IF(enter_data_here!G196=0,"",UPPER(enter_data_here!G196))</f>
        <v/>
      </c>
      <c r="G196" s="34" t="str">
        <f>IF(enter_data_here!H196=0,"",UPPER(enter_data_here!H196))</f>
        <v/>
      </c>
      <c r="H196" s="114" t="str">
        <f>IF(enter_data_here!I196=0,"",enter_data_here!I196)</f>
        <v/>
      </c>
      <c r="I196" s="34" t="str">
        <f>IF(enter_data_here!J196=0,"",UPPER(enter_data_here!J196))</f>
        <v/>
      </c>
      <c r="J196" s="34" t="str">
        <f>IF(enter_data_here!L196=0,"",UPPER(enter_data_here!L196))</f>
        <v/>
      </c>
      <c r="K196" s="34" t="str">
        <f>IF(enter_data_here!M196=0,"",UPPER(enter_data_here!M196))</f>
        <v/>
      </c>
      <c r="L196" s="34" t="str">
        <f>IF(enter_data_here!N196=0,"",UPPER(enter_data_here!N196))</f>
        <v/>
      </c>
      <c r="M196" s="34" t="str">
        <f>IF(enter_data_here!S196=0,"",UPPER(enter_data_here!S196))</f>
        <v/>
      </c>
      <c r="N196" s="34" t="str">
        <f>IF(enter_data_here!T196=0,"",UPPER(enter_data_here!T196))</f>
        <v/>
      </c>
      <c r="O196" s="34" t="str">
        <f>IF(enter_data_here!U196=0,"",UPPER(enter_data_here!U196))</f>
        <v/>
      </c>
      <c r="P196" s="34" t="str">
        <f>IF(enter_data_here!V196=0,"",UPPER(enter_data_here!V196))</f>
        <v/>
      </c>
      <c r="Q196" s="34" t="str">
        <f>IF(enter_data_here!W196=0,"",UPPER(enter_data_here!W196))</f>
        <v/>
      </c>
      <c r="R196" s="34" t="str">
        <f>IF(enter_data_here!X196=0,"",UPPER(enter_data_here!X196))</f>
        <v/>
      </c>
      <c r="S196" s="34" t="str">
        <f>IF(enter_data_here!Y196=0,"",UPPER(enter_data_here!Y196))</f>
        <v/>
      </c>
      <c r="T196" s="34" t="str">
        <f>IF(enter_data_here!O196=0,"",UPPER(enter_data_here!O196))</f>
        <v/>
      </c>
      <c r="U196" s="113" t="str">
        <f>IF(enter_data_here!P196=0,"",enter_data_here!P196)</f>
        <v/>
      </c>
      <c r="V196" s="34" t="str">
        <f>IF(enter_data_here!Z196=0,"",enter_data_here!Z196)</f>
        <v/>
      </c>
      <c r="W196" t="str">
        <f>IF(enter_data_here!Q196=0,"",enter_data_here!Q196)</f>
        <v/>
      </c>
      <c r="X196" t="str">
        <f>IF(enter_data_here!R196=0,"",enter_data_here!R196)</f>
        <v/>
      </c>
      <c r="Z196" t="str">
        <f>IF(enter_data_here!O196=0,"",enter_data_here!O196)</f>
        <v/>
      </c>
      <c r="AC196" s="97"/>
    </row>
    <row r="197" spans="1:29" x14ac:dyDescent="0.2">
      <c r="A197" s="34" t="str">
        <f>IF(enter_data_here!A197=0,"",UPPER(enter_data_here!A197))</f>
        <v/>
      </c>
      <c r="B197" s="34" t="str">
        <f>IF(enter_data_here!B197=0,"",UPPER(enter_data_here!B197))</f>
        <v/>
      </c>
      <c r="C197" s="34" t="str">
        <f>IF(enter_data_here!C197=0,"",UPPER(enter_data_here!C197))</f>
        <v/>
      </c>
      <c r="D197" s="34" t="str">
        <f>IF(enter_data_here!D197=0,"",UPPER(enter_data_here!D197))</f>
        <v/>
      </c>
      <c r="E197" s="34" t="str">
        <f>IF(enter_data_here!F197=0,"",UPPER(enter_data_here!F197))</f>
        <v/>
      </c>
      <c r="F197" s="34" t="str">
        <f>IF(enter_data_here!G197=0,"",UPPER(enter_data_here!G197))</f>
        <v/>
      </c>
      <c r="G197" s="34" t="str">
        <f>IF(enter_data_here!H197=0,"",UPPER(enter_data_here!H197))</f>
        <v/>
      </c>
      <c r="H197" s="114" t="str">
        <f>IF(enter_data_here!I197=0,"",enter_data_here!I197)</f>
        <v/>
      </c>
      <c r="I197" s="34" t="str">
        <f>IF(enter_data_here!J197=0,"",UPPER(enter_data_here!J197))</f>
        <v/>
      </c>
      <c r="J197" s="34" t="str">
        <f>IF(enter_data_here!L197=0,"",UPPER(enter_data_here!L197))</f>
        <v/>
      </c>
      <c r="K197" s="34" t="str">
        <f>IF(enter_data_here!M197=0,"",UPPER(enter_data_here!M197))</f>
        <v/>
      </c>
      <c r="L197" s="34" t="str">
        <f>IF(enter_data_here!N197=0,"",UPPER(enter_data_here!N197))</f>
        <v/>
      </c>
      <c r="M197" s="34" t="str">
        <f>IF(enter_data_here!S197=0,"",UPPER(enter_data_here!S197))</f>
        <v/>
      </c>
      <c r="N197" s="34" t="str">
        <f>IF(enter_data_here!T197=0,"",UPPER(enter_data_here!T197))</f>
        <v/>
      </c>
      <c r="O197" s="34" t="str">
        <f>IF(enter_data_here!U197=0,"",UPPER(enter_data_here!U197))</f>
        <v/>
      </c>
      <c r="P197" s="34" t="str">
        <f>IF(enter_data_here!V197=0,"",UPPER(enter_data_here!V197))</f>
        <v/>
      </c>
      <c r="Q197" s="34" t="str">
        <f>IF(enter_data_here!W197=0,"",UPPER(enter_data_here!W197))</f>
        <v/>
      </c>
      <c r="R197" s="34" t="str">
        <f>IF(enter_data_here!X197=0,"",UPPER(enter_data_here!X197))</f>
        <v/>
      </c>
      <c r="S197" s="34" t="str">
        <f>IF(enter_data_here!Y197=0,"",UPPER(enter_data_here!Y197))</f>
        <v/>
      </c>
      <c r="T197" s="34" t="str">
        <f>IF(enter_data_here!O197=0,"",UPPER(enter_data_here!O197))</f>
        <v/>
      </c>
      <c r="U197" s="113" t="str">
        <f>IF(enter_data_here!P197=0,"",enter_data_here!P197)</f>
        <v/>
      </c>
      <c r="V197" s="34" t="str">
        <f>IF(enter_data_here!Z197=0,"",enter_data_here!Z197)</f>
        <v/>
      </c>
      <c r="W197" t="str">
        <f>IF(enter_data_here!Q197=0,"",enter_data_here!Q197)</f>
        <v/>
      </c>
      <c r="X197" t="str">
        <f>IF(enter_data_here!R197=0,"",enter_data_here!R197)</f>
        <v/>
      </c>
      <c r="Z197" t="str">
        <f>IF(enter_data_here!O197=0,"",enter_data_here!O197)</f>
        <v/>
      </c>
      <c r="AC197" s="97"/>
    </row>
    <row r="198" spans="1:29" x14ac:dyDescent="0.2">
      <c r="A198" s="34" t="str">
        <f>IF(enter_data_here!A198=0,"",UPPER(enter_data_here!A198))</f>
        <v/>
      </c>
      <c r="B198" s="34" t="str">
        <f>IF(enter_data_here!B198=0,"",UPPER(enter_data_here!B198))</f>
        <v/>
      </c>
      <c r="C198" s="34" t="str">
        <f>IF(enter_data_here!C198=0,"",UPPER(enter_data_here!C198))</f>
        <v/>
      </c>
      <c r="D198" s="34" t="str">
        <f>IF(enter_data_here!D198=0,"",UPPER(enter_data_here!D198))</f>
        <v/>
      </c>
      <c r="E198" s="34" t="str">
        <f>IF(enter_data_here!F198=0,"",UPPER(enter_data_here!F198))</f>
        <v/>
      </c>
      <c r="F198" s="34" t="str">
        <f>IF(enter_data_here!G198=0,"",UPPER(enter_data_here!G198))</f>
        <v/>
      </c>
      <c r="G198" s="34" t="str">
        <f>IF(enter_data_here!H198=0,"",UPPER(enter_data_here!H198))</f>
        <v/>
      </c>
      <c r="H198" s="114" t="str">
        <f>IF(enter_data_here!I198=0,"",enter_data_here!I198)</f>
        <v/>
      </c>
      <c r="I198" s="34" t="str">
        <f>IF(enter_data_here!J198=0,"",UPPER(enter_data_here!J198))</f>
        <v/>
      </c>
      <c r="J198" s="34" t="str">
        <f>IF(enter_data_here!L198=0,"",UPPER(enter_data_here!L198))</f>
        <v/>
      </c>
      <c r="K198" s="34" t="str">
        <f>IF(enter_data_here!M198=0,"",UPPER(enter_data_here!M198))</f>
        <v/>
      </c>
      <c r="L198" s="34" t="str">
        <f>IF(enter_data_here!N198=0,"",UPPER(enter_data_here!N198))</f>
        <v/>
      </c>
      <c r="M198" s="34" t="str">
        <f>IF(enter_data_here!S198=0,"",UPPER(enter_data_here!S198))</f>
        <v/>
      </c>
      <c r="N198" s="34" t="str">
        <f>IF(enter_data_here!T198=0,"",UPPER(enter_data_here!T198))</f>
        <v/>
      </c>
      <c r="O198" s="34" t="str">
        <f>IF(enter_data_here!U198=0,"",UPPER(enter_data_here!U198))</f>
        <v/>
      </c>
      <c r="P198" s="34" t="str">
        <f>IF(enter_data_here!V198=0,"",UPPER(enter_data_here!V198))</f>
        <v/>
      </c>
      <c r="Q198" s="34" t="str">
        <f>IF(enter_data_here!W198=0,"",UPPER(enter_data_here!W198))</f>
        <v/>
      </c>
      <c r="R198" s="34" t="str">
        <f>IF(enter_data_here!X198=0,"",UPPER(enter_data_here!X198))</f>
        <v/>
      </c>
      <c r="S198" s="34" t="str">
        <f>IF(enter_data_here!Y198=0,"",UPPER(enter_data_here!Y198))</f>
        <v/>
      </c>
      <c r="T198" s="34" t="str">
        <f>IF(enter_data_here!O198=0,"",UPPER(enter_data_here!O198))</f>
        <v/>
      </c>
      <c r="U198" s="113" t="str">
        <f>IF(enter_data_here!P198=0,"",enter_data_here!P198)</f>
        <v/>
      </c>
      <c r="V198" s="34" t="str">
        <f>IF(enter_data_here!Z198=0,"",enter_data_here!Z198)</f>
        <v/>
      </c>
      <c r="W198" t="str">
        <f>IF(enter_data_here!Q198=0,"",enter_data_here!Q198)</f>
        <v/>
      </c>
      <c r="X198" t="str">
        <f>IF(enter_data_here!R198=0,"",enter_data_here!R198)</f>
        <v/>
      </c>
      <c r="Z198" t="str">
        <f>IF(enter_data_here!O198=0,"",enter_data_here!O198)</f>
        <v/>
      </c>
      <c r="AC198" s="97"/>
    </row>
    <row r="199" spans="1:29" x14ac:dyDescent="0.2">
      <c r="A199" s="34" t="str">
        <f>IF(enter_data_here!A199=0,"",UPPER(enter_data_here!A199))</f>
        <v/>
      </c>
      <c r="B199" s="34" t="str">
        <f>IF(enter_data_here!B199=0,"",UPPER(enter_data_here!B199))</f>
        <v/>
      </c>
      <c r="C199" s="34" t="str">
        <f>IF(enter_data_here!C199=0,"",UPPER(enter_data_here!C199))</f>
        <v/>
      </c>
      <c r="D199" s="34" t="str">
        <f>IF(enter_data_here!D199=0,"",UPPER(enter_data_here!D199))</f>
        <v/>
      </c>
      <c r="E199" s="34" t="str">
        <f>IF(enter_data_here!F199=0,"",UPPER(enter_data_here!F199))</f>
        <v/>
      </c>
      <c r="F199" s="34" t="str">
        <f>IF(enter_data_here!G199=0,"",UPPER(enter_data_here!G199))</f>
        <v/>
      </c>
      <c r="G199" s="34" t="str">
        <f>IF(enter_data_here!H199=0,"",UPPER(enter_data_here!H199))</f>
        <v/>
      </c>
      <c r="H199" s="114" t="str">
        <f>IF(enter_data_here!I199=0,"",enter_data_here!I199)</f>
        <v/>
      </c>
      <c r="I199" s="34" t="str">
        <f>IF(enter_data_here!J199=0,"",UPPER(enter_data_here!J199))</f>
        <v/>
      </c>
      <c r="J199" s="34" t="str">
        <f>IF(enter_data_here!L199=0,"",UPPER(enter_data_here!L199))</f>
        <v/>
      </c>
      <c r="K199" s="34" t="str">
        <f>IF(enter_data_here!M199=0,"",UPPER(enter_data_here!M199))</f>
        <v/>
      </c>
      <c r="L199" s="34" t="str">
        <f>IF(enter_data_here!N199=0,"",UPPER(enter_data_here!N199))</f>
        <v/>
      </c>
      <c r="M199" s="34" t="str">
        <f>IF(enter_data_here!S199=0,"",UPPER(enter_data_here!S199))</f>
        <v/>
      </c>
      <c r="N199" s="34" t="str">
        <f>IF(enter_data_here!T199=0,"",UPPER(enter_data_here!T199))</f>
        <v/>
      </c>
      <c r="O199" s="34" t="str">
        <f>IF(enter_data_here!U199=0,"",UPPER(enter_data_here!U199))</f>
        <v/>
      </c>
      <c r="P199" s="34" t="str">
        <f>IF(enter_data_here!V199=0,"",UPPER(enter_data_here!V199))</f>
        <v/>
      </c>
      <c r="Q199" s="34" t="str">
        <f>IF(enter_data_here!W199=0,"",UPPER(enter_data_here!W199))</f>
        <v/>
      </c>
      <c r="R199" s="34" t="str">
        <f>IF(enter_data_here!X199=0,"",UPPER(enter_data_here!X199))</f>
        <v/>
      </c>
      <c r="S199" s="34" t="str">
        <f>IF(enter_data_here!Y199=0,"",UPPER(enter_data_here!Y199))</f>
        <v/>
      </c>
      <c r="T199" s="34" t="str">
        <f>IF(enter_data_here!O199=0,"",UPPER(enter_data_here!O199))</f>
        <v/>
      </c>
      <c r="U199" s="113" t="str">
        <f>IF(enter_data_here!P199=0,"",enter_data_here!P199)</f>
        <v/>
      </c>
      <c r="V199" s="34" t="str">
        <f>IF(enter_data_here!Z199=0,"",enter_data_here!Z199)</f>
        <v/>
      </c>
      <c r="W199" t="str">
        <f>IF(enter_data_here!Q199=0,"",enter_data_here!Q199)</f>
        <v/>
      </c>
      <c r="X199" t="str">
        <f>IF(enter_data_here!R199=0,"",enter_data_here!R199)</f>
        <v/>
      </c>
      <c r="Z199" t="str">
        <f>IF(enter_data_here!O199=0,"",enter_data_here!O199)</f>
        <v/>
      </c>
      <c r="AC199" s="97"/>
    </row>
    <row r="200" spans="1:29" x14ac:dyDescent="0.2">
      <c r="A200" s="34" t="str">
        <f>IF(enter_data_here!A200=0,"",UPPER(enter_data_here!A200))</f>
        <v/>
      </c>
      <c r="B200" s="34" t="str">
        <f>IF(enter_data_here!B200=0,"",UPPER(enter_data_here!B200))</f>
        <v/>
      </c>
      <c r="C200" s="34" t="str">
        <f>IF(enter_data_here!C200=0,"",UPPER(enter_data_here!C200))</f>
        <v/>
      </c>
      <c r="D200" s="34" t="str">
        <f>IF(enter_data_here!D200=0,"",UPPER(enter_data_here!D200))</f>
        <v/>
      </c>
      <c r="E200" s="34" t="str">
        <f>IF(enter_data_here!F200=0,"",UPPER(enter_data_here!F200))</f>
        <v/>
      </c>
      <c r="F200" s="34" t="str">
        <f>IF(enter_data_here!G200=0,"",UPPER(enter_data_here!G200))</f>
        <v/>
      </c>
      <c r="G200" s="34" t="str">
        <f>IF(enter_data_here!H200=0,"",UPPER(enter_data_here!H200))</f>
        <v/>
      </c>
      <c r="H200" s="114" t="str">
        <f>IF(enter_data_here!I200=0,"",enter_data_here!I200)</f>
        <v/>
      </c>
      <c r="I200" s="34" t="str">
        <f>IF(enter_data_here!J200=0,"",UPPER(enter_data_here!J200))</f>
        <v/>
      </c>
      <c r="J200" s="34" t="str">
        <f>IF(enter_data_here!L200=0,"",UPPER(enter_data_here!L200))</f>
        <v/>
      </c>
      <c r="K200" s="34" t="str">
        <f>IF(enter_data_here!M200=0,"",UPPER(enter_data_here!M200))</f>
        <v/>
      </c>
      <c r="L200" s="34" t="str">
        <f>IF(enter_data_here!N200=0,"",UPPER(enter_data_here!N200))</f>
        <v/>
      </c>
      <c r="M200" s="34" t="str">
        <f>IF(enter_data_here!S200=0,"",UPPER(enter_data_here!S200))</f>
        <v/>
      </c>
      <c r="N200" s="34" t="str">
        <f>IF(enter_data_here!T200=0,"",UPPER(enter_data_here!T200))</f>
        <v/>
      </c>
      <c r="O200" s="34" t="str">
        <f>IF(enter_data_here!U200=0,"",UPPER(enter_data_here!U200))</f>
        <v/>
      </c>
      <c r="P200" s="34" t="str">
        <f>IF(enter_data_here!V200=0,"",UPPER(enter_data_here!V200))</f>
        <v/>
      </c>
      <c r="Q200" s="34" t="str">
        <f>IF(enter_data_here!W200=0,"",UPPER(enter_data_here!W200))</f>
        <v/>
      </c>
      <c r="R200" s="34" t="str">
        <f>IF(enter_data_here!X200=0,"",UPPER(enter_data_here!X200))</f>
        <v/>
      </c>
      <c r="S200" s="34" t="str">
        <f>IF(enter_data_here!Y200=0,"",UPPER(enter_data_here!Y200))</f>
        <v/>
      </c>
      <c r="T200" s="34" t="str">
        <f>IF(enter_data_here!O200=0,"",UPPER(enter_data_here!O200))</f>
        <v/>
      </c>
      <c r="U200" s="113" t="str">
        <f>IF(enter_data_here!P200=0,"",enter_data_here!P200)</f>
        <v/>
      </c>
      <c r="V200" s="34" t="str">
        <f>IF(enter_data_here!Z200=0,"",enter_data_here!Z200)</f>
        <v/>
      </c>
      <c r="W200" t="str">
        <f>IF(enter_data_here!Q200=0,"",enter_data_here!Q200)</f>
        <v/>
      </c>
      <c r="X200" t="str">
        <f>IF(enter_data_here!R200=0,"",enter_data_here!R200)</f>
        <v/>
      </c>
      <c r="Z200" t="str">
        <f>IF(enter_data_here!O200=0,"",enter_data_here!O200)</f>
        <v/>
      </c>
      <c r="AC200" s="97"/>
    </row>
    <row r="201" spans="1:29" x14ac:dyDescent="0.2">
      <c r="A201" s="34" t="str">
        <f>IF(enter_data_here!A201=0,"",UPPER(enter_data_here!A201))</f>
        <v/>
      </c>
      <c r="B201" s="34" t="str">
        <f>IF(enter_data_here!B201=0,"",UPPER(enter_data_here!B201))</f>
        <v/>
      </c>
      <c r="C201" s="34" t="str">
        <f>IF(enter_data_here!C201=0,"",UPPER(enter_data_here!C201))</f>
        <v/>
      </c>
      <c r="D201" s="34" t="str">
        <f>IF(enter_data_here!D201=0,"",UPPER(enter_data_here!D201))</f>
        <v/>
      </c>
      <c r="E201" s="34" t="str">
        <f>IF(enter_data_here!F201=0,"",UPPER(enter_data_here!F201))</f>
        <v/>
      </c>
      <c r="F201" s="34" t="str">
        <f>IF(enter_data_here!G201=0,"",UPPER(enter_data_here!G201))</f>
        <v/>
      </c>
      <c r="G201" s="34" t="str">
        <f>IF(enter_data_here!H201=0,"",UPPER(enter_data_here!H201))</f>
        <v/>
      </c>
      <c r="H201" s="114" t="str">
        <f>IF(enter_data_here!I201=0,"",enter_data_here!I201)</f>
        <v/>
      </c>
      <c r="I201" s="34" t="str">
        <f>IF(enter_data_here!J201=0,"",UPPER(enter_data_here!J201))</f>
        <v/>
      </c>
      <c r="J201" s="34" t="str">
        <f>IF(enter_data_here!L201=0,"",UPPER(enter_data_here!L201))</f>
        <v/>
      </c>
      <c r="K201" s="34" t="str">
        <f>IF(enter_data_here!M201=0,"",UPPER(enter_data_here!M201))</f>
        <v/>
      </c>
      <c r="L201" s="34" t="str">
        <f>IF(enter_data_here!N201=0,"",UPPER(enter_data_here!N201))</f>
        <v/>
      </c>
      <c r="M201" s="34" t="str">
        <f>IF(enter_data_here!S201=0,"",UPPER(enter_data_here!S201))</f>
        <v/>
      </c>
      <c r="N201" s="34" t="str">
        <f>IF(enter_data_here!T201=0,"",UPPER(enter_data_here!T201))</f>
        <v/>
      </c>
      <c r="O201" s="34" t="str">
        <f>IF(enter_data_here!U201=0,"",UPPER(enter_data_here!U201))</f>
        <v/>
      </c>
      <c r="P201" s="34" t="str">
        <f>IF(enter_data_here!V201=0,"",UPPER(enter_data_here!V201))</f>
        <v/>
      </c>
      <c r="Q201" s="34" t="str">
        <f>IF(enter_data_here!W201=0,"",UPPER(enter_data_here!W201))</f>
        <v/>
      </c>
      <c r="R201" s="34" t="str">
        <f>IF(enter_data_here!X201=0,"",UPPER(enter_data_here!X201))</f>
        <v/>
      </c>
      <c r="S201" s="34" t="str">
        <f>IF(enter_data_here!Y201=0,"",UPPER(enter_data_here!Y201))</f>
        <v/>
      </c>
      <c r="T201" s="34" t="str">
        <f>IF(enter_data_here!O201=0,"",UPPER(enter_data_here!O201))</f>
        <v/>
      </c>
      <c r="U201" s="113" t="str">
        <f>IF(enter_data_here!P201=0,"",enter_data_here!P201)</f>
        <v/>
      </c>
      <c r="V201" s="34" t="str">
        <f>IF(enter_data_here!Z201=0,"",enter_data_here!Z201)</f>
        <v/>
      </c>
      <c r="W201" t="str">
        <f>IF(enter_data_here!Q201=0,"",enter_data_here!Q201)</f>
        <v/>
      </c>
      <c r="X201" t="str">
        <f>IF(enter_data_here!R201=0,"",enter_data_here!R201)</f>
        <v/>
      </c>
      <c r="Z201" t="str">
        <f>IF(enter_data_here!O201=0,"",enter_data_here!O201)</f>
        <v/>
      </c>
      <c r="AC201" s="97"/>
    </row>
    <row r="202" spans="1:29" x14ac:dyDescent="0.2">
      <c r="A202" s="34" t="str">
        <f>IF(enter_data_here!A202=0,"",UPPER(enter_data_here!A202))</f>
        <v/>
      </c>
      <c r="B202" s="34" t="str">
        <f>IF(enter_data_here!B202=0,"",UPPER(enter_data_here!B202))</f>
        <v/>
      </c>
      <c r="C202" s="34" t="str">
        <f>IF(enter_data_here!C202=0,"",UPPER(enter_data_here!C202))</f>
        <v/>
      </c>
      <c r="D202" s="34" t="str">
        <f>IF(enter_data_here!D202=0,"",UPPER(enter_data_here!D202))</f>
        <v/>
      </c>
      <c r="E202" s="34" t="str">
        <f>IF(enter_data_here!F202=0,"",UPPER(enter_data_here!F202))</f>
        <v/>
      </c>
      <c r="F202" s="34" t="str">
        <f>IF(enter_data_here!G202=0,"",UPPER(enter_data_here!G202))</f>
        <v/>
      </c>
      <c r="G202" s="34" t="str">
        <f>IF(enter_data_here!H202=0,"",UPPER(enter_data_here!H202))</f>
        <v/>
      </c>
      <c r="H202" s="114" t="str">
        <f>IF(enter_data_here!I202=0,"",enter_data_here!I202)</f>
        <v/>
      </c>
      <c r="I202" s="34" t="str">
        <f>IF(enter_data_here!J202=0,"",UPPER(enter_data_here!J202))</f>
        <v/>
      </c>
      <c r="J202" s="34" t="str">
        <f>IF(enter_data_here!L202=0,"",UPPER(enter_data_here!L202))</f>
        <v/>
      </c>
      <c r="K202" s="34" t="str">
        <f>IF(enter_data_here!M202=0,"",UPPER(enter_data_here!M202))</f>
        <v/>
      </c>
      <c r="L202" s="34" t="str">
        <f>IF(enter_data_here!N202=0,"",UPPER(enter_data_here!N202))</f>
        <v/>
      </c>
      <c r="M202" s="34" t="str">
        <f>IF(enter_data_here!S202=0,"",UPPER(enter_data_here!S202))</f>
        <v/>
      </c>
      <c r="N202" s="34" t="str">
        <f>IF(enter_data_here!T202=0,"",UPPER(enter_data_here!T202))</f>
        <v/>
      </c>
      <c r="O202" s="34" t="str">
        <f>IF(enter_data_here!U202=0,"",UPPER(enter_data_here!U202))</f>
        <v/>
      </c>
      <c r="P202" s="34" t="str">
        <f>IF(enter_data_here!V202=0,"",UPPER(enter_data_here!V202))</f>
        <v/>
      </c>
      <c r="Q202" s="34" t="str">
        <f>IF(enter_data_here!W202=0,"",UPPER(enter_data_here!W202))</f>
        <v/>
      </c>
      <c r="R202" s="34" t="str">
        <f>IF(enter_data_here!X202=0,"",UPPER(enter_data_here!X202))</f>
        <v/>
      </c>
      <c r="S202" s="34" t="str">
        <f>IF(enter_data_here!Y202=0,"",UPPER(enter_data_here!Y202))</f>
        <v/>
      </c>
      <c r="T202" s="34" t="str">
        <f>IF(enter_data_here!O202=0,"",UPPER(enter_data_here!O202))</f>
        <v/>
      </c>
      <c r="U202" s="113" t="str">
        <f>IF(enter_data_here!P202=0,"",enter_data_here!P202)</f>
        <v/>
      </c>
      <c r="V202" s="34" t="str">
        <f>IF(enter_data_here!Z202=0,"",enter_data_here!Z202)</f>
        <v/>
      </c>
      <c r="W202" t="str">
        <f>IF(enter_data_here!Q202=0,"",enter_data_here!Q202)</f>
        <v/>
      </c>
      <c r="X202" t="str">
        <f>IF(enter_data_here!R202=0,"",enter_data_here!R202)</f>
        <v/>
      </c>
      <c r="Z202" t="str">
        <f>IF(enter_data_here!O202=0,"",enter_data_here!O202)</f>
        <v/>
      </c>
      <c r="AC202" s="97"/>
    </row>
    <row r="203" spans="1:29" x14ac:dyDescent="0.2">
      <c r="A203" s="34" t="str">
        <f>IF(enter_data_here!A203=0,"",UPPER(enter_data_here!A203))</f>
        <v/>
      </c>
      <c r="B203" s="34" t="str">
        <f>IF(enter_data_here!B203=0,"",UPPER(enter_data_here!B203))</f>
        <v/>
      </c>
      <c r="C203" s="34" t="str">
        <f>IF(enter_data_here!C203=0,"",UPPER(enter_data_here!C203))</f>
        <v/>
      </c>
      <c r="D203" s="34" t="str">
        <f>IF(enter_data_here!D203=0,"",UPPER(enter_data_here!D203))</f>
        <v/>
      </c>
      <c r="E203" s="34" t="str">
        <f>IF(enter_data_here!F203=0,"",UPPER(enter_data_here!F203))</f>
        <v/>
      </c>
      <c r="F203" s="34" t="str">
        <f>IF(enter_data_here!G203=0,"",UPPER(enter_data_here!G203))</f>
        <v/>
      </c>
      <c r="G203" s="34" t="str">
        <f>IF(enter_data_here!H203=0,"",UPPER(enter_data_here!H203))</f>
        <v/>
      </c>
      <c r="H203" s="114" t="str">
        <f>IF(enter_data_here!I203=0,"",enter_data_here!I203)</f>
        <v/>
      </c>
      <c r="I203" s="34" t="str">
        <f>IF(enter_data_here!J203=0,"",UPPER(enter_data_here!J203))</f>
        <v/>
      </c>
      <c r="J203" s="34" t="str">
        <f>IF(enter_data_here!L203=0,"",UPPER(enter_data_here!L203))</f>
        <v/>
      </c>
      <c r="K203" s="34" t="str">
        <f>IF(enter_data_here!M203=0,"",UPPER(enter_data_here!M203))</f>
        <v/>
      </c>
      <c r="L203" s="34" t="str">
        <f>IF(enter_data_here!N203=0,"",UPPER(enter_data_here!N203))</f>
        <v/>
      </c>
      <c r="M203" s="34" t="str">
        <f>IF(enter_data_here!S203=0,"",UPPER(enter_data_here!S203))</f>
        <v/>
      </c>
      <c r="N203" s="34" t="str">
        <f>IF(enter_data_here!T203=0,"",UPPER(enter_data_here!T203))</f>
        <v/>
      </c>
      <c r="O203" s="34" t="str">
        <f>IF(enter_data_here!U203=0,"",UPPER(enter_data_here!U203))</f>
        <v/>
      </c>
      <c r="P203" s="34" t="str">
        <f>IF(enter_data_here!V203=0,"",UPPER(enter_data_here!V203))</f>
        <v/>
      </c>
      <c r="Q203" s="34" t="str">
        <f>IF(enter_data_here!W203=0,"",UPPER(enter_data_here!W203))</f>
        <v/>
      </c>
      <c r="R203" s="34" t="str">
        <f>IF(enter_data_here!X203=0,"",UPPER(enter_data_here!X203))</f>
        <v/>
      </c>
      <c r="S203" s="34" t="str">
        <f>IF(enter_data_here!Y203=0,"",UPPER(enter_data_here!Y203))</f>
        <v/>
      </c>
      <c r="T203" s="34" t="str">
        <f>IF(enter_data_here!O203=0,"",UPPER(enter_data_here!O203))</f>
        <v/>
      </c>
      <c r="U203" s="113" t="str">
        <f>IF(enter_data_here!P203=0,"",enter_data_here!P203)</f>
        <v/>
      </c>
      <c r="V203" s="34" t="str">
        <f>IF(enter_data_here!Z203=0,"",enter_data_here!Z203)</f>
        <v/>
      </c>
      <c r="W203" t="str">
        <f>IF(enter_data_here!Q203=0,"",enter_data_here!Q203)</f>
        <v/>
      </c>
      <c r="X203" t="str">
        <f>IF(enter_data_here!R203=0,"",enter_data_here!R203)</f>
        <v/>
      </c>
      <c r="Z203" t="str">
        <f>IF(enter_data_here!O203=0,"",enter_data_here!O203)</f>
        <v/>
      </c>
      <c r="AC203" s="97"/>
    </row>
    <row r="204" spans="1:29" x14ac:dyDescent="0.2">
      <c r="A204" s="34" t="str">
        <f>IF(enter_data_here!A204=0,"",UPPER(enter_data_here!A204))</f>
        <v/>
      </c>
      <c r="B204" s="34" t="str">
        <f>IF(enter_data_here!B204=0,"",UPPER(enter_data_here!B204))</f>
        <v/>
      </c>
      <c r="C204" s="34" t="str">
        <f>IF(enter_data_here!C204=0,"",UPPER(enter_data_here!C204))</f>
        <v/>
      </c>
      <c r="D204" s="34" t="str">
        <f>IF(enter_data_here!D204=0,"",UPPER(enter_data_here!D204))</f>
        <v/>
      </c>
      <c r="E204" s="34" t="str">
        <f>IF(enter_data_here!F204=0,"",UPPER(enter_data_here!F204))</f>
        <v/>
      </c>
      <c r="F204" s="34" t="str">
        <f>IF(enter_data_here!G204=0,"",UPPER(enter_data_here!G204))</f>
        <v/>
      </c>
      <c r="G204" s="34" t="str">
        <f>IF(enter_data_here!H204=0,"",UPPER(enter_data_here!H204))</f>
        <v/>
      </c>
      <c r="H204" s="114" t="str">
        <f>IF(enter_data_here!I204=0,"",enter_data_here!I204)</f>
        <v/>
      </c>
      <c r="I204" s="34" t="str">
        <f>IF(enter_data_here!J204=0,"",UPPER(enter_data_here!J204))</f>
        <v/>
      </c>
      <c r="J204" s="34" t="str">
        <f>IF(enter_data_here!L204=0,"",UPPER(enter_data_here!L204))</f>
        <v/>
      </c>
      <c r="K204" s="34" t="str">
        <f>IF(enter_data_here!M204=0,"",UPPER(enter_data_here!M204))</f>
        <v/>
      </c>
      <c r="L204" s="34" t="str">
        <f>IF(enter_data_here!N204=0,"",UPPER(enter_data_here!N204))</f>
        <v/>
      </c>
      <c r="M204" s="34" t="str">
        <f>IF(enter_data_here!S204=0,"",UPPER(enter_data_here!S204))</f>
        <v/>
      </c>
      <c r="N204" s="34" t="str">
        <f>IF(enter_data_here!T204=0,"",UPPER(enter_data_here!T204))</f>
        <v/>
      </c>
      <c r="O204" s="34" t="str">
        <f>IF(enter_data_here!U204=0,"",UPPER(enter_data_here!U204))</f>
        <v/>
      </c>
      <c r="P204" s="34" t="str">
        <f>IF(enter_data_here!V204=0,"",UPPER(enter_data_here!V204))</f>
        <v/>
      </c>
      <c r="Q204" s="34" t="str">
        <f>IF(enter_data_here!W204=0,"",UPPER(enter_data_here!W204))</f>
        <v/>
      </c>
      <c r="R204" s="34" t="str">
        <f>IF(enter_data_here!X204=0,"",UPPER(enter_data_here!X204))</f>
        <v/>
      </c>
      <c r="S204" s="34" t="str">
        <f>IF(enter_data_here!Y204=0,"",UPPER(enter_data_here!Y204))</f>
        <v/>
      </c>
      <c r="T204" s="34" t="str">
        <f>IF(enter_data_here!O204=0,"",UPPER(enter_data_here!O204))</f>
        <v/>
      </c>
      <c r="U204" s="113" t="str">
        <f>IF(enter_data_here!P204=0,"",enter_data_here!P204)</f>
        <v/>
      </c>
      <c r="V204" s="34" t="str">
        <f>IF(enter_data_here!Z204=0,"",enter_data_here!Z204)</f>
        <v/>
      </c>
      <c r="W204" t="str">
        <f>IF(enter_data_here!Q204=0,"",enter_data_here!Q204)</f>
        <v/>
      </c>
      <c r="X204" t="str">
        <f>IF(enter_data_here!R204=0,"",enter_data_here!R204)</f>
        <v/>
      </c>
      <c r="Z204" t="str">
        <f>IF(enter_data_here!O204=0,"",enter_data_here!O204)</f>
        <v/>
      </c>
      <c r="AC204" s="97"/>
    </row>
    <row r="205" spans="1:29" x14ac:dyDescent="0.2">
      <c r="A205" s="34" t="str">
        <f>IF(enter_data_here!A205=0,"",UPPER(enter_data_here!A205))</f>
        <v/>
      </c>
      <c r="B205" s="34" t="str">
        <f>IF(enter_data_here!B205=0,"",UPPER(enter_data_here!B205))</f>
        <v/>
      </c>
      <c r="C205" s="34" t="str">
        <f>IF(enter_data_here!C205=0,"",UPPER(enter_data_here!C205))</f>
        <v/>
      </c>
      <c r="D205" s="34" t="str">
        <f>IF(enter_data_here!D205=0,"",UPPER(enter_data_here!D205))</f>
        <v/>
      </c>
      <c r="E205" s="34" t="str">
        <f>IF(enter_data_here!F205=0,"",UPPER(enter_data_here!F205))</f>
        <v/>
      </c>
      <c r="F205" s="34" t="str">
        <f>IF(enter_data_here!G205=0,"",UPPER(enter_data_here!G205))</f>
        <v/>
      </c>
      <c r="G205" s="34" t="str">
        <f>IF(enter_data_here!H205=0,"",UPPER(enter_data_here!H205))</f>
        <v/>
      </c>
      <c r="H205" s="114" t="str">
        <f>IF(enter_data_here!I205=0,"",enter_data_here!I205)</f>
        <v/>
      </c>
      <c r="I205" s="34" t="str">
        <f>IF(enter_data_here!J205=0,"",UPPER(enter_data_here!J205))</f>
        <v/>
      </c>
      <c r="J205" s="34" t="str">
        <f>IF(enter_data_here!L205=0,"",UPPER(enter_data_here!L205))</f>
        <v/>
      </c>
      <c r="K205" s="34" t="str">
        <f>IF(enter_data_here!M205=0,"",UPPER(enter_data_here!M205))</f>
        <v/>
      </c>
      <c r="L205" s="34" t="str">
        <f>IF(enter_data_here!N205=0,"",UPPER(enter_data_here!N205))</f>
        <v/>
      </c>
      <c r="M205" s="34" t="str">
        <f>IF(enter_data_here!S205=0,"",UPPER(enter_data_here!S205))</f>
        <v/>
      </c>
      <c r="N205" s="34" t="str">
        <f>IF(enter_data_here!T205=0,"",UPPER(enter_data_here!T205))</f>
        <v/>
      </c>
      <c r="O205" s="34" t="str">
        <f>IF(enter_data_here!U205=0,"",UPPER(enter_data_here!U205))</f>
        <v/>
      </c>
      <c r="P205" s="34" t="str">
        <f>IF(enter_data_here!V205=0,"",UPPER(enter_data_here!V205))</f>
        <v/>
      </c>
      <c r="Q205" s="34" t="str">
        <f>IF(enter_data_here!W205=0,"",UPPER(enter_data_here!W205))</f>
        <v/>
      </c>
      <c r="R205" s="34" t="str">
        <f>IF(enter_data_here!X205=0,"",UPPER(enter_data_here!X205))</f>
        <v/>
      </c>
      <c r="S205" s="34" t="str">
        <f>IF(enter_data_here!Y205=0,"",UPPER(enter_data_here!Y205))</f>
        <v/>
      </c>
      <c r="T205" s="34" t="str">
        <f>IF(enter_data_here!O205=0,"",UPPER(enter_data_here!O205))</f>
        <v/>
      </c>
      <c r="U205" s="113" t="str">
        <f>IF(enter_data_here!P205=0,"",enter_data_here!P205)</f>
        <v/>
      </c>
      <c r="V205" s="34" t="str">
        <f>IF(enter_data_here!Z205=0,"",enter_data_here!Z205)</f>
        <v/>
      </c>
      <c r="W205" t="str">
        <f>IF(enter_data_here!Q205=0,"",enter_data_here!Q205)</f>
        <v/>
      </c>
      <c r="X205" t="str">
        <f>IF(enter_data_here!R205=0,"",enter_data_here!R205)</f>
        <v/>
      </c>
      <c r="Z205" t="str">
        <f>IF(enter_data_here!O205=0,"",enter_data_here!O205)</f>
        <v/>
      </c>
      <c r="AC205" s="97"/>
    </row>
    <row r="206" spans="1:29" x14ac:dyDescent="0.2">
      <c r="A206" s="34" t="str">
        <f>IF(enter_data_here!A206=0,"",UPPER(enter_data_here!A206))</f>
        <v/>
      </c>
      <c r="B206" s="34" t="str">
        <f>IF(enter_data_here!B206=0,"",UPPER(enter_data_here!B206))</f>
        <v/>
      </c>
      <c r="C206" s="34" t="str">
        <f>IF(enter_data_here!C206=0,"",UPPER(enter_data_here!C206))</f>
        <v/>
      </c>
      <c r="D206" s="34" t="str">
        <f>IF(enter_data_here!D206=0,"",UPPER(enter_data_here!D206))</f>
        <v/>
      </c>
      <c r="E206" s="34" t="str">
        <f>IF(enter_data_here!F206=0,"",UPPER(enter_data_here!F206))</f>
        <v/>
      </c>
      <c r="F206" s="34" t="str">
        <f>IF(enter_data_here!G206=0,"",UPPER(enter_data_here!G206))</f>
        <v/>
      </c>
      <c r="G206" s="34" t="str">
        <f>IF(enter_data_here!H206=0,"",UPPER(enter_data_here!H206))</f>
        <v/>
      </c>
      <c r="H206" s="114" t="str">
        <f>IF(enter_data_here!I206=0,"",enter_data_here!I206)</f>
        <v/>
      </c>
      <c r="I206" s="34" t="str">
        <f>IF(enter_data_here!J206=0,"",UPPER(enter_data_here!J206))</f>
        <v/>
      </c>
      <c r="J206" s="34" t="str">
        <f>IF(enter_data_here!L206=0,"",UPPER(enter_data_here!L206))</f>
        <v/>
      </c>
      <c r="K206" s="34" t="str">
        <f>IF(enter_data_here!M206=0,"",UPPER(enter_data_here!M206))</f>
        <v/>
      </c>
      <c r="L206" s="34" t="str">
        <f>IF(enter_data_here!N206=0,"",UPPER(enter_data_here!N206))</f>
        <v/>
      </c>
      <c r="M206" s="34" t="str">
        <f>IF(enter_data_here!S206=0,"",UPPER(enter_data_here!S206))</f>
        <v/>
      </c>
      <c r="N206" s="34" t="str">
        <f>IF(enter_data_here!T206=0,"",UPPER(enter_data_here!T206))</f>
        <v/>
      </c>
      <c r="O206" s="34" t="str">
        <f>IF(enter_data_here!U206=0,"",UPPER(enter_data_here!U206))</f>
        <v/>
      </c>
      <c r="P206" s="34" t="str">
        <f>IF(enter_data_here!V206=0,"",UPPER(enter_data_here!V206))</f>
        <v/>
      </c>
      <c r="Q206" s="34" t="str">
        <f>IF(enter_data_here!W206=0,"",UPPER(enter_data_here!W206))</f>
        <v/>
      </c>
      <c r="R206" s="34" t="str">
        <f>IF(enter_data_here!X206=0,"",UPPER(enter_data_here!X206))</f>
        <v/>
      </c>
      <c r="S206" s="34" t="str">
        <f>IF(enter_data_here!Y206=0,"",UPPER(enter_data_here!Y206))</f>
        <v/>
      </c>
      <c r="T206" s="34" t="str">
        <f>IF(enter_data_here!O206=0,"",UPPER(enter_data_here!O206))</f>
        <v/>
      </c>
      <c r="U206" s="113" t="str">
        <f>IF(enter_data_here!P206=0,"",enter_data_here!P206)</f>
        <v/>
      </c>
      <c r="V206" s="34" t="str">
        <f>IF(enter_data_here!Z206=0,"",enter_data_here!Z206)</f>
        <v/>
      </c>
      <c r="W206" t="str">
        <f>IF(enter_data_here!Q206=0,"",enter_data_here!Q206)</f>
        <v/>
      </c>
      <c r="X206" t="str">
        <f>IF(enter_data_here!R206=0,"",enter_data_here!R206)</f>
        <v/>
      </c>
      <c r="Z206" t="str">
        <f>IF(enter_data_here!O206=0,"",enter_data_here!O206)</f>
        <v/>
      </c>
      <c r="AC206" s="97"/>
    </row>
    <row r="207" spans="1:29" x14ac:dyDescent="0.2">
      <c r="A207" s="34" t="str">
        <f>IF(enter_data_here!A207=0,"",UPPER(enter_data_here!A207))</f>
        <v/>
      </c>
      <c r="B207" s="34" t="str">
        <f>IF(enter_data_here!B207=0,"",UPPER(enter_data_here!B207))</f>
        <v/>
      </c>
      <c r="C207" s="34" t="str">
        <f>IF(enter_data_here!C207=0,"",UPPER(enter_data_here!C207))</f>
        <v/>
      </c>
      <c r="D207" s="34" t="str">
        <f>IF(enter_data_here!D207=0,"",UPPER(enter_data_here!D207))</f>
        <v/>
      </c>
      <c r="E207" s="34" t="str">
        <f>IF(enter_data_here!F207=0,"",UPPER(enter_data_here!F207))</f>
        <v/>
      </c>
      <c r="F207" s="34" t="str">
        <f>IF(enter_data_here!G207=0,"",UPPER(enter_data_here!G207))</f>
        <v/>
      </c>
      <c r="G207" s="34" t="str">
        <f>IF(enter_data_here!H207=0,"",UPPER(enter_data_here!H207))</f>
        <v/>
      </c>
      <c r="H207" s="114" t="str">
        <f>IF(enter_data_here!I207=0,"",enter_data_here!I207)</f>
        <v/>
      </c>
      <c r="I207" s="34" t="str">
        <f>IF(enter_data_here!J207=0,"",UPPER(enter_data_here!J207))</f>
        <v/>
      </c>
      <c r="J207" s="34" t="str">
        <f>IF(enter_data_here!L207=0,"",UPPER(enter_data_here!L207))</f>
        <v/>
      </c>
      <c r="K207" s="34" t="str">
        <f>IF(enter_data_here!M207=0,"",UPPER(enter_data_here!M207))</f>
        <v/>
      </c>
      <c r="L207" s="34" t="str">
        <f>IF(enter_data_here!N207=0,"",UPPER(enter_data_here!N207))</f>
        <v/>
      </c>
      <c r="M207" s="34" t="str">
        <f>IF(enter_data_here!S207=0,"",UPPER(enter_data_here!S207))</f>
        <v/>
      </c>
      <c r="N207" s="34" t="str">
        <f>IF(enter_data_here!T207=0,"",UPPER(enter_data_here!T207))</f>
        <v/>
      </c>
      <c r="O207" s="34" t="str">
        <f>IF(enter_data_here!U207=0,"",UPPER(enter_data_here!U207))</f>
        <v/>
      </c>
      <c r="P207" s="34" t="str">
        <f>IF(enter_data_here!V207=0,"",UPPER(enter_data_here!V207))</f>
        <v/>
      </c>
      <c r="Q207" s="34" t="str">
        <f>IF(enter_data_here!W207=0,"",UPPER(enter_data_here!W207))</f>
        <v/>
      </c>
      <c r="R207" s="34" t="str">
        <f>IF(enter_data_here!X207=0,"",UPPER(enter_data_here!X207))</f>
        <v/>
      </c>
      <c r="S207" s="34" t="str">
        <f>IF(enter_data_here!Y207=0,"",UPPER(enter_data_here!Y207))</f>
        <v/>
      </c>
      <c r="T207" s="34" t="str">
        <f>IF(enter_data_here!O207=0,"",UPPER(enter_data_here!O207))</f>
        <v/>
      </c>
      <c r="U207" s="113" t="str">
        <f>IF(enter_data_here!P207=0,"",enter_data_here!P207)</f>
        <v/>
      </c>
      <c r="V207" s="34" t="str">
        <f>IF(enter_data_here!Z207=0,"",enter_data_here!Z207)</f>
        <v/>
      </c>
      <c r="W207" t="str">
        <f>IF(enter_data_here!Q207=0,"",enter_data_here!Q207)</f>
        <v/>
      </c>
      <c r="X207" t="str">
        <f>IF(enter_data_here!R207=0,"",enter_data_here!R207)</f>
        <v/>
      </c>
      <c r="Z207" t="str">
        <f>IF(enter_data_here!O207=0,"",enter_data_here!O207)</f>
        <v/>
      </c>
      <c r="AC207" s="97"/>
    </row>
    <row r="208" spans="1:29" x14ac:dyDescent="0.2">
      <c r="A208" s="34" t="str">
        <f>IF(enter_data_here!A208=0,"",UPPER(enter_data_here!A208))</f>
        <v/>
      </c>
      <c r="B208" s="34" t="str">
        <f>IF(enter_data_here!B208=0,"",UPPER(enter_data_here!B208))</f>
        <v/>
      </c>
      <c r="C208" s="34" t="str">
        <f>IF(enter_data_here!C208=0,"",UPPER(enter_data_here!C208))</f>
        <v/>
      </c>
      <c r="D208" s="34" t="str">
        <f>IF(enter_data_here!D208=0,"",UPPER(enter_data_here!D208))</f>
        <v/>
      </c>
      <c r="E208" s="34" t="str">
        <f>IF(enter_data_here!F208=0,"",UPPER(enter_data_here!F208))</f>
        <v/>
      </c>
      <c r="F208" s="34" t="str">
        <f>IF(enter_data_here!G208=0,"",UPPER(enter_data_here!G208))</f>
        <v/>
      </c>
      <c r="G208" s="34" t="str">
        <f>IF(enter_data_here!H208=0,"",UPPER(enter_data_here!H208))</f>
        <v/>
      </c>
      <c r="H208" s="114" t="str">
        <f>IF(enter_data_here!I208=0,"",enter_data_here!I208)</f>
        <v/>
      </c>
      <c r="I208" s="34" t="str">
        <f>IF(enter_data_here!J208=0,"",UPPER(enter_data_here!J208))</f>
        <v/>
      </c>
      <c r="J208" s="34" t="str">
        <f>IF(enter_data_here!L208=0,"",UPPER(enter_data_here!L208))</f>
        <v/>
      </c>
      <c r="K208" s="34" t="str">
        <f>IF(enter_data_here!M208=0,"",UPPER(enter_data_here!M208))</f>
        <v/>
      </c>
      <c r="L208" s="34" t="str">
        <f>IF(enter_data_here!N208=0,"",UPPER(enter_data_here!N208))</f>
        <v/>
      </c>
      <c r="M208" s="34" t="str">
        <f>IF(enter_data_here!S208=0,"",UPPER(enter_data_here!S208))</f>
        <v/>
      </c>
      <c r="N208" s="34" t="str">
        <f>IF(enter_data_here!T208=0,"",UPPER(enter_data_here!T208))</f>
        <v/>
      </c>
      <c r="O208" s="34" t="str">
        <f>IF(enter_data_here!U208=0,"",UPPER(enter_data_here!U208))</f>
        <v/>
      </c>
      <c r="P208" s="34" t="str">
        <f>IF(enter_data_here!V208=0,"",UPPER(enter_data_here!V208))</f>
        <v/>
      </c>
      <c r="Q208" s="34" t="str">
        <f>IF(enter_data_here!W208=0,"",UPPER(enter_data_here!W208))</f>
        <v/>
      </c>
      <c r="R208" s="34" t="str">
        <f>IF(enter_data_here!X208=0,"",UPPER(enter_data_here!X208))</f>
        <v/>
      </c>
      <c r="S208" s="34" t="str">
        <f>IF(enter_data_here!Y208=0,"",UPPER(enter_data_here!Y208))</f>
        <v/>
      </c>
      <c r="T208" s="34" t="str">
        <f>IF(enter_data_here!O208=0,"",UPPER(enter_data_here!O208))</f>
        <v/>
      </c>
      <c r="U208" s="113" t="str">
        <f>IF(enter_data_here!P208=0,"",enter_data_here!P208)</f>
        <v/>
      </c>
      <c r="V208" s="34" t="str">
        <f>IF(enter_data_here!Z208=0,"",enter_data_here!Z208)</f>
        <v/>
      </c>
      <c r="W208" t="str">
        <f>IF(enter_data_here!Q208=0,"",enter_data_here!Q208)</f>
        <v/>
      </c>
      <c r="X208" t="str">
        <f>IF(enter_data_here!R208=0,"",enter_data_here!R208)</f>
        <v/>
      </c>
      <c r="Z208" t="str">
        <f>IF(enter_data_here!O208=0,"",enter_data_here!O208)</f>
        <v/>
      </c>
      <c r="AC208" s="97"/>
    </row>
    <row r="209" spans="1:29" x14ac:dyDescent="0.2">
      <c r="A209" s="34" t="str">
        <f>IF(enter_data_here!A209=0,"",UPPER(enter_data_here!A209))</f>
        <v/>
      </c>
      <c r="B209" s="34" t="str">
        <f>IF(enter_data_here!B209=0,"",UPPER(enter_data_here!B209))</f>
        <v/>
      </c>
      <c r="C209" s="34" t="str">
        <f>IF(enter_data_here!C209=0,"",UPPER(enter_data_here!C209))</f>
        <v/>
      </c>
      <c r="D209" s="34" t="str">
        <f>IF(enter_data_here!D209=0,"",UPPER(enter_data_here!D209))</f>
        <v/>
      </c>
      <c r="E209" s="34" t="str">
        <f>IF(enter_data_here!F209=0,"",UPPER(enter_data_here!F209))</f>
        <v/>
      </c>
      <c r="F209" s="34" t="str">
        <f>IF(enter_data_here!G209=0,"",UPPER(enter_data_here!G209))</f>
        <v/>
      </c>
      <c r="G209" s="34" t="str">
        <f>IF(enter_data_here!H209=0,"",UPPER(enter_data_here!H209))</f>
        <v/>
      </c>
      <c r="H209" s="114" t="str">
        <f>IF(enter_data_here!I209=0,"",enter_data_here!I209)</f>
        <v/>
      </c>
      <c r="I209" s="34" t="str">
        <f>IF(enter_data_here!J209=0,"",UPPER(enter_data_here!J209))</f>
        <v/>
      </c>
      <c r="J209" s="34" t="str">
        <f>IF(enter_data_here!L209=0,"",UPPER(enter_data_here!L209))</f>
        <v/>
      </c>
      <c r="K209" s="34" t="str">
        <f>IF(enter_data_here!M209=0,"",UPPER(enter_data_here!M209))</f>
        <v/>
      </c>
      <c r="L209" s="34" t="str">
        <f>IF(enter_data_here!N209=0,"",UPPER(enter_data_here!N209))</f>
        <v/>
      </c>
      <c r="M209" s="34" t="str">
        <f>IF(enter_data_here!S209=0,"",UPPER(enter_data_here!S209))</f>
        <v/>
      </c>
      <c r="N209" s="34" t="str">
        <f>IF(enter_data_here!T209=0,"",UPPER(enter_data_here!T209))</f>
        <v/>
      </c>
      <c r="O209" s="34" t="str">
        <f>IF(enter_data_here!U209=0,"",UPPER(enter_data_here!U209))</f>
        <v/>
      </c>
      <c r="P209" s="34" t="str">
        <f>IF(enter_data_here!V209=0,"",UPPER(enter_data_here!V209))</f>
        <v/>
      </c>
      <c r="Q209" s="34" t="str">
        <f>IF(enter_data_here!W209=0,"",UPPER(enter_data_here!W209))</f>
        <v/>
      </c>
      <c r="R209" s="34" t="str">
        <f>IF(enter_data_here!X209=0,"",UPPER(enter_data_here!X209))</f>
        <v/>
      </c>
      <c r="S209" s="34" t="str">
        <f>IF(enter_data_here!Y209=0,"",UPPER(enter_data_here!Y209))</f>
        <v/>
      </c>
      <c r="T209" s="34" t="str">
        <f>IF(enter_data_here!O209=0,"",UPPER(enter_data_here!O209))</f>
        <v/>
      </c>
      <c r="U209" s="113" t="str">
        <f>IF(enter_data_here!P209=0,"",enter_data_here!P209)</f>
        <v/>
      </c>
      <c r="V209" s="34" t="str">
        <f>IF(enter_data_here!Z209=0,"",enter_data_here!Z209)</f>
        <v/>
      </c>
      <c r="W209" t="str">
        <f>IF(enter_data_here!Q209=0,"",enter_data_here!Q209)</f>
        <v/>
      </c>
      <c r="X209" t="str">
        <f>IF(enter_data_here!R209=0,"",enter_data_here!R209)</f>
        <v/>
      </c>
      <c r="Z209" t="str">
        <f>IF(enter_data_here!O209=0,"",enter_data_here!O209)</f>
        <v/>
      </c>
      <c r="AC209" s="97"/>
    </row>
    <row r="210" spans="1:29" x14ac:dyDescent="0.2">
      <c r="A210" s="34" t="str">
        <f>IF(enter_data_here!A210=0,"",UPPER(enter_data_here!A210))</f>
        <v/>
      </c>
      <c r="B210" s="34" t="str">
        <f>IF(enter_data_here!B210=0,"",UPPER(enter_data_here!B210))</f>
        <v/>
      </c>
      <c r="C210" s="34" t="str">
        <f>IF(enter_data_here!C210=0,"",UPPER(enter_data_here!C210))</f>
        <v/>
      </c>
      <c r="D210" s="34" t="str">
        <f>IF(enter_data_here!D210=0,"",UPPER(enter_data_here!D210))</f>
        <v/>
      </c>
      <c r="E210" s="34" t="str">
        <f>IF(enter_data_here!F210=0,"",UPPER(enter_data_here!F210))</f>
        <v/>
      </c>
      <c r="F210" s="34" t="str">
        <f>IF(enter_data_here!G210=0,"",UPPER(enter_data_here!G210))</f>
        <v/>
      </c>
      <c r="G210" s="34" t="str">
        <f>IF(enter_data_here!H210=0,"",UPPER(enter_data_here!H210))</f>
        <v/>
      </c>
      <c r="H210" s="114" t="str">
        <f>IF(enter_data_here!I210=0,"",enter_data_here!I210)</f>
        <v/>
      </c>
      <c r="I210" s="34" t="str">
        <f>IF(enter_data_here!J210=0,"",UPPER(enter_data_here!J210))</f>
        <v/>
      </c>
      <c r="J210" s="34" t="str">
        <f>IF(enter_data_here!L210=0,"",UPPER(enter_data_here!L210))</f>
        <v/>
      </c>
      <c r="K210" s="34" t="str">
        <f>IF(enter_data_here!M210=0,"",UPPER(enter_data_here!M210))</f>
        <v/>
      </c>
      <c r="L210" s="34" t="str">
        <f>IF(enter_data_here!N210=0,"",UPPER(enter_data_here!N210))</f>
        <v/>
      </c>
      <c r="M210" s="34" t="str">
        <f>IF(enter_data_here!S210=0,"",UPPER(enter_data_here!S210))</f>
        <v/>
      </c>
      <c r="N210" s="34" t="str">
        <f>IF(enter_data_here!T210=0,"",UPPER(enter_data_here!T210))</f>
        <v/>
      </c>
      <c r="O210" s="34" t="str">
        <f>IF(enter_data_here!U210=0,"",UPPER(enter_data_here!U210))</f>
        <v/>
      </c>
      <c r="P210" s="34" t="str">
        <f>IF(enter_data_here!V210=0,"",UPPER(enter_data_here!V210))</f>
        <v/>
      </c>
      <c r="Q210" s="34" t="str">
        <f>IF(enter_data_here!W210=0,"",UPPER(enter_data_here!W210))</f>
        <v/>
      </c>
      <c r="R210" s="34" t="str">
        <f>IF(enter_data_here!X210=0,"",UPPER(enter_data_here!X210))</f>
        <v/>
      </c>
      <c r="S210" s="34" t="str">
        <f>IF(enter_data_here!Y210=0,"",UPPER(enter_data_here!Y210))</f>
        <v/>
      </c>
      <c r="T210" s="34" t="str">
        <f>IF(enter_data_here!O210=0,"",UPPER(enter_data_here!O210))</f>
        <v/>
      </c>
      <c r="U210" s="113" t="str">
        <f>IF(enter_data_here!P210=0,"",enter_data_here!P210)</f>
        <v/>
      </c>
      <c r="V210" s="34" t="str">
        <f>IF(enter_data_here!Z210=0,"",enter_data_here!Z210)</f>
        <v/>
      </c>
      <c r="W210" t="str">
        <f>IF(enter_data_here!Q210=0,"",enter_data_here!Q210)</f>
        <v/>
      </c>
      <c r="X210" t="str">
        <f>IF(enter_data_here!R210=0,"",enter_data_here!R210)</f>
        <v/>
      </c>
      <c r="Z210" t="str">
        <f>IF(enter_data_here!O210=0,"",enter_data_here!O210)</f>
        <v/>
      </c>
      <c r="AC210" s="97"/>
    </row>
    <row r="211" spans="1:29" x14ac:dyDescent="0.2">
      <c r="A211" s="34" t="str">
        <f>IF(enter_data_here!A211=0,"",UPPER(enter_data_here!A211))</f>
        <v/>
      </c>
      <c r="B211" s="34" t="str">
        <f>IF(enter_data_here!B211=0,"",UPPER(enter_data_here!B211))</f>
        <v/>
      </c>
      <c r="C211" s="34" t="str">
        <f>IF(enter_data_here!C211=0,"",UPPER(enter_data_here!C211))</f>
        <v/>
      </c>
      <c r="D211" s="34" t="str">
        <f>IF(enter_data_here!D211=0,"",UPPER(enter_data_here!D211))</f>
        <v/>
      </c>
      <c r="E211" s="34" t="str">
        <f>IF(enter_data_here!F211=0,"",UPPER(enter_data_here!F211))</f>
        <v/>
      </c>
      <c r="F211" s="34" t="str">
        <f>IF(enter_data_here!G211=0,"",UPPER(enter_data_here!G211))</f>
        <v/>
      </c>
      <c r="G211" s="34" t="str">
        <f>IF(enter_data_here!H211=0,"",UPPER(enter_data_here!H211))</f>
        <v/>
      </c>
      <c r="H211" s="114" t="str">
        <f>IF(enter_data_here!I211=0,"",enter_data_here!I211)</f>
        <v/>
      </c>
      <c r="I211" s="34" t="str">
        <f>IF(enter_data_here!J211=0,"",UPPER(enter_data_here!J211))</f>
        <v/>
      </c>
      <c r="J211" s="34" t="str">
        <f>IF(enter_data_here!L211=0,"",UPPER(enter_data_here!L211))</f>
        <v/>
      </c>
      <c r="K211" s="34" t="str">
        <f>IF(enter_data_here!M211=0,"",UPPER(enter_data_here!M211))</f>
        <v/>
      </c>
      <c r="L211" s="34" t="str">
        <f>IF(enter_data_here!N211=0,"",UPPER(enter_data_here!N211))</f>
        <v/>
      </c>
      <c r="M211" s="34" t="str">
        <f>IF(enter_data_here!S211=0,"",UPPER(enter_data_here!S211))</f>
        <v/>
      </c>
      <c r="N211" s="34" t="str">
        <f>IF(enter_data_here!T211=0,"",UPPER(enter_data_here!T211))</f>
        <v/>
      </c>
      <c r="O211" s="34" t="str">
        <f>IF(enter_data_here!U211=0,"",UPPER(enter_data_here!U211))</f>
        <v/>
      </c>
      <c r="P211" s="34" t="str">
        <f>IF(enter_data_here!V211=0,"",UPPER(enter_data_here!V211))</f>
        <v/>
      </c>
      <c r="Q211" s="34" t="str">
        <f>IF(enter_data_here!W211=0,"",UPPER(enter_data_here!W211))</f>
        <v/>
      </c>
      <c r="R211" s="34" t="str">
        <f>IF(enter_data_here!X211=0,"",UPPER(enter_data_here!X211))</f>
        <v/>
      </c>
      <c r="S211" s="34" t="str">
        <f>IF(enter_data_here!Y211=0,"",UPPER(enter_data_here!Y211))</f>
        <v/>
      </c>
      <c r="T211" s="34" t="str">
        <f>IF(enter_data_here!O211=0,"",UPPER(enter_data_here!O211))</f>
        <v/>
      </c>
      <c r="U211" s="113" t="str">
        <f>IF(enter_data_here!P211=0,"",enter_data_here!P211)</f>
        <v/>
      </c>
      <c r="V211" s="34" t="str">
        <f>IF(enter_data_here!Z211=0,"",enter_data_here!Z211)</f>
        <v/>
      </c>
      <c r="W211" t="str">
        <f>IF(enter_data_here!Q211=0,"",enter_data_here!Q211)</f>
        <v/>
      </c>
      <c r="X211" t="str">
        <f>IF(enter_data_here!R211=0,"",enter_data_here!R211)</f>
        <v/>
      </c>
      <c r="Z211" t="str">
        <f>IF(enter_data_here!O211=0,"",enter_data_here!O211)</f>
        <v/>
      </c>
      <c r="AC211" s="97"/>
    </row>
    <row r="212" spans="1:29" x14ac:dyDescent="0.2">
      <c r="A212" s="34" t="str">
        <f>IF(enter_data_here!A212=0,"",UPPER(enter_data_here!A212))</f>
        <v/>
      </c>
      <c r="B212" s="34" t="str">
        <f>IF(enter_data_here!B212=0,"",UPPER(enter_data_here!B212))</f>
        <v/>
      </c>
      <c r="C212" s="34" t="str">
        <f>IF(enter_data_here!C212=0,"",UPPER(enter_data_here!C212))</f>
        <v/>
      </c>
      <c r="D212" s="34" t="str">
        <f>IF(enter_data_here!D212=0,"",UPPER(enter_data_here!D212))</f>
        <v/>
      </c>
      <c r="E212" s="34" t="str">
        <f>IF(enter_data_here!F212=0,"",UPPER(enter_data_here!F212))</f>
        <v/>
      </c>
      <c r="F212" s="34" t="str">
        <f>IF(enter_data_here!G212=0,"",UPPER(enter_data_here!G212))</f>
        <v/>
      </c>
      <c r="G212" s="34" t="str">
        <f>IF(enter_data_here!H212=0,"",UPPER(enter_data_here!H212))</f>
        <v/>
      </c>
      <c r="H212" s="114" t="str">
        <f>IF(enter_data_here!I212=0,"",enter_data_here!I212)</f>
        <v/>
      </c>
      <c r="I212" s="34" t="str">
        <f>IF(enter_data_here!J212=0,"",UPPER(enter_data_here!J212))</f>
        <v/>
      </c>
      <c r="J212" s="34" t="str">
        <f>IF(enter_data_here!L212=0,"",UPPER(enter_data_here!L212))</f>
        <v/>
      </c>
      <c r="K212" s="34" t="str">
        <f>IF(enter_data_here!M212=0,"",UPPER(enter_data_here!M212))</f>
        <v/>
      </c>
      <c r="L212" s="34" t="str">
        <f>IF(enter_data_here!N212=0,"",UPPER(enter_data_here!N212))</f>
        <v/>
      </c>
      <c r="M212" s="34" t="str">
        <f>IF(enter_data_here!S212=0,"",UPPER(enter_data_here!S212))</f>
        <v/>
      </c>
      <c r="N212" s="34" t="str">
        <f>IF(enter_data_here!T212=0,"",UPPER(enter_data_here!T212))</f>
        <v/>
      </c>
      <c r="O212" s="34" t="str">
        <f>IF(enter_data_here!U212=0,"",UPPER(enter_data_here!U212))</f>
        <v/>
      </c>
      <c r="P212" s="34" t="str">
        <f>IF(enter_data_here!V212=0,"",UPPER(enter_data_here!V212))</f>
        <v/>
      </c>
      <c r="Q212" s="34" t="str">
        <f>IF(enter_data_here!W212=0,"",UPPER(enter_data_here!W212))</f>
        <v/>
      </c>
      <c r="R212" s="34" t="str">
        <f>IF(enter_data_here!X212=0,"",UPPER(enter_data_here!X212))</f>
        <v/>
      </c>
      <c r="S212" s="34" t="str">
        <f>IF(enter_data_here!Y212=0,"",UPPER(enter_data_here!Y212))</f>
        <v/>
      </c>
      <c r="T212" s="34" t="str">
        <f>IF(enter_data_here!O212=0,"",UPPER(enter_data_here!O212))</f>
        <v/>
      </c>
      <c r="U212" s="113" t="str">
        <f>IF(enter_data_here!P212=0,"",enter_data_here!P212)</f>
        <v/>
      </c>
      <c r="V212" s="34" t="str">
        <f>IF(enter_data_here!Z212=0,"",enter_data_here!Z212)</f>
        <v/>
      </c>
      <c r="W212" t="str">
        <f>IF(enter_data_here!Q212=0,"",enter_data_here!Q212)</f>
        <v/>
      </c>
      <c r="X212" t="str">
        <f>IF(enter_data_here!R212=0,"",enter_data_here!R212)</f>
        <v/>
      </c>
      <c r="Z212" t="str">
        <f>IF(enter_data_here!O212=0,"",enter_data_here!O212)</f>
        <v/>
      </c>
      <c r="AC212" s="97"/>
    </row>
    <row r="213" spans="1:29" x14ac:dyDescent="0.2">
      <c r="A213" s="34" t="str">
        <f>IF(enter_data_here!A213=0,"",UPPER(enter_data_here!A213))</f>
        <v/>
      </c>
      <c r="B213" s="34" t="str">
        <f>IF(enter_data_here!B213=0,"",UPPER(enter_data_here!B213))</f>
        <v/>
      </c>
      <c r="C213" s="34" t="str">
        <f>IF(enter_data_here!C213=0,"",UPPER(enter_data_here!C213))</f>
        <v/>
      </c>
      <c r="D213" s="34" t="str">
        <f>IF(enter_data_here!D213=0,"",UPPER(enter_data_here!D213))</f>
        <v/>
      </c>
      <c r="E213" s="34" t="str">
        <f>IF(enter_data_here!F213=0,"",UPPER(enter_data_here!F213))</f>
        <v/>
      </c>
      <c r="F213" s="34" t="str">
        <f>IF(enter_data_here!G213=0,"",UPPER(enter_data_here!G213))</f>
        <v/>
      </c>
      <c r="G213" s="34" t="str">
        <f>IF(enter_data_here!H213=0,"",UPPER(enter_data_here!H213))</f>
        <v/>
      </c>
      <c r="H213" s="114" t="str">
        <f>IF(enter_data_here!I213=0,"",enter_data_here!I213)</f>
        <v/>
      </c>
      <c r="I213" s="34" t="str">
        <f>IF(enter_data_here!J213=0,"",UPPER(enter_data_here!J213))</f>
        <v/>
      </c>
      <c r="J213" s="34" t="str">
        <f>IF(enter_data_here!L213=0,"",UPPER(enter_data_here!L213))</f>
        <v/>
      </c>
      <c r="K213" s="34" t="str">
        <f>IF(enter_data_here!M213=0,"",UPPER(enter_data_here!M213))</f>
        <v/>
      </c>
      <c r="L213" s="34" t="str">
        <f>IF(enter_data_here!N213=0,"",UPPER(enter_data_here!N213))</f>
        <v/>
      </c>
      <c r="M213" s="34" t="str">
        <f>IF(enter_data_here!S213=0,"",UPPER(enter_data_here!S213))</f>
        <v/>
      </c>
      <c r="N213" s="34" t="str">
        <f>IF(enter_data_here!T213=0,"",UPPER(enter_data_here!T213))</f>
        <v/>
      </c>
      <c r="O213" s="34" t="str">
        <f>IF(enter_data_here!U213=0,"",UPPER(enter_data_here!U213))</f>
        <v/>
      </c>
      <c r="P213" s="34" t="str">
        <f>IF(enter_data_here!V213=0,"",UPPER(enter_data_here!V213))</f>
        <v/>
      </c>
      <c r="Q213" s="34" t="str">
        <f>IF(enter_data_here!W213=0,"",UPPER(enter_data_here!W213))</f>
        <v/>
      </c>
      <c r="R213" s="34" t="str">
        <f>IF(enter_data_here!X213=0,"",UPPER(enter_data_here!X213))</f>
        <v/>
      </c>
      <c r="S213" s="34" t="str">
        <f>IF(enter_data_here!Y213=0,"",UPPER(enter_data_here!Y213))</f>
        <v/>
      </c>
      <c r="T213" s="34" t="str">
        <f>IF(enter_data_here!O213=0,"",UPPER(enter_data_here!O213))</f>
        <v/>
      </c>
      <c r="U213" s="113" t="str">
        <f>IF(enter_data_here!P213=0,"",enter_data_here!P213)</f>
        <v/>
      </c>
      <c r="V213" s="34" t="str">
        <f>IF(enter_data_here!Z213=0,"",enter_data_here!Z213)</f>
        <v/>
      </c>
      <c r="W213" t="str">
        <f>IF(enter_data_here!Q213=0,"",enter_data_here!Q213)</f>
        <v/>
      </c>
      <c r="X213" t="str">
        <f>IF(enter_data_here!R213=0,"",enter_data_here!R213)</f>
        <v/>
      </c>
      <c r="Z213" t="str">
        <f>IF(enter_data_here!O213=0,"",enter_data_here!O213)</f>
        <v/>
      </c>
      <c r="AC213" s="97"/>
    </row>
    <row r="214" spans="1:29" x14ac:dyDescent="0.2">
      <c r="A214" s="34" t="str">
        <f>IF(enter_data_here!A214=0,"",UPPER(enter_data_here!A214))</f>
        <v/>
      </c>
      <c r="B214" s="34" t="str">
        <f>IF(enter_data_here!B214=0,"",UPPER(enter_data_here!B214))</f>
        <v/>
      </c>
      <c r="C214" s="34" t="str">
        <f>IF(enter_data_here!C214=0,"",UPPER(enter_data_here!C214))</f>
        <v/>
      </c>
      <c r="D214" s="34" t="str">
        <f>IF(enter_data_here!D214=0,"",UPPER(enter_data_here!D214))</f>
        <v/>
      </c>
      <c r="E214" s="34" t="str">
        <f>IF(enter_data_here!F214=0,"",UPPER(enter_data_here!F214))</f>
        <v/>
      </c>
      <c r="F214" s="34" t="str">
        <f>IF(enter_data_here!G214=0,"",UPPER(enter_data_here!G214))</f>
        <v/>
      </c>
      <c r="G214" s="34" t="str">
        <f>IF(enter_data_here!H214=0,"",UPPER(enter_data_here!H214))</f>
        <v/>
      </c>
      <c r="H214" s="114" t="str">
        <f>IF(enter_data_here!I214=0,"",enter_data_here!I214)</f>
        <v/>
      </c>
      <c r="I214" s="34" t="str">
        <f>IF(enter_data_here!J214=0,"",UPPER(enter_data_here!J214))</f>
        <v/>
      </c>
      <c r="J214" s="34" t="str">
        <f>IF(enter_data_here!L214=0,"",UPPER(enter_data_here!L214))</f>
        <v/>
      </c>
      <c r="K214" s="34" t="str">
        <f>IF(enter_data_here!M214=0,"",UPPER(enter_data_here!M214))</f>
        <v/>
      </c>
      <c r="L214" s="34" t="str">
        <f>IF(enter_data_here!N214=0,"",UPPER(enter_data_here!N214))</f>
        <v/>
      </c>
      <c r="M214" s="34" t="str">
        <f>IF(enter_data_here!S214=0,"",UPPER(enter_data_here!S214))</f>
        <v/>
      </c>
      <c r="N214" s="34" t="str">
        <f>IF(enter_data_here!T214=0,"",UPPER(enter_data_here!T214))</f>
        <v/>
      </c>
      <c r="O214" s="34" t="str">
        <f>IF(enter_data_here!U214=0,"",UPPER(enter_data_here!U214))</f>
        <v/>
      </c>
      <c r="P214" s="34" t="str">
        <f>IF(enter_data_here!V214=0,"",UPPER(enter_data_here!V214))</f>
        <v/>
      </c>
      <c r="Q214" s="34" t="str">
        <f>IF(enter_data_here!W214=0,"",UPPER(enter_data_here!W214))</f>
        <v/>
      </c>
      <c r="R214" s="34" t="str">
        <f>IF(enter_data_here!X214=0,"",UPPER(enter_data_here!X214))</f>
        <v/>
      </c>
      <c r="S214" s="34" t="str">
        <f>IF(enter_data_here!Y214=0,"",UPPER(enter_data_here!Y214))</f>
        <v/>
      </c>
      <c r="T214" s="34" t="str">
        <f>IF(enter_data_here!O214=0,"",UPPER(enter_data_here!O214))</f>
        <v/>
      </c>
      <c r="U214" s="113" t="str">
        <f>IF(enter_data_here!P214=0,"",enter_data_here!P214)</f>
        <v/>
      </c>
      <c r="V214" s="34" t="str">
        <f>IF(enter_data_here!Z214=0,"",enter_data_here!Z214)</f>
        <v/>
      </c>
      <c r="W214" t="str">
        <f>IF(enter_data_here!Q214=0,"",enter_data_here!Q214)</f>
        <v/>
      </c>
      <c r="X214" t="str">
        <f>IF(enter_data_here!R214=0,"",enter_data_here!R214)</f>
        <v/>
      </c>
      <c r="Z214" t="str">
        <f>IF(enter_data_here!O214=0,"",enter_data_here!O214)</f>
        <v/>
      </c>
      <c r="AC214" s="97"/>
    </row>
    <row r="215" spans="1:29" x14ac:dyDescent="0.2">
      <c r="A215" s="34" t="str">
        <f>IF(enter_data_here!A215=0,"",UPPER(enter_data_here!A215))</f>
        <v/>
      </c>
      <c r="B215" s="34" t="str">
        <f>IF(enter_data_here!B215=0,"",UPPER(enter_data_here!B215))</f>
        <v/>
      </c>
      <c r="C215" s="34" t="str">
        <f>IF(enter_data_here!C215=0,"",UPPER(enter_data_here!C215))</f>
        <v/>
      </c>
      <c r="D215" s="34" t="str">
        <f>IF(enter_data_here!D215=0,"",UPPER(enter_data_here!D215))</f>
        <v/>
      </c>
      <c r="E215" s="34" t="str">
        <f>IF(enter_data_here!F215=0,"",UPPER(enter_data_here!F215))</f>
        <v/>
      </c>
      <c r="F215" s="34" t="str">
        <f>IF(enter_data_here!G215=0,"",UPPER(enter_data_here!G215))</f>
        <v/>
      </c>
      <c r="G215" s="34" t="str">
        <f>IF(enter_data_here!H215=0,"",UPPER(enter_data_here!H215))</f>
        <v/>
      </c>
      <c r="H215" s="114" t="str">
        <f>IF(enter_data_here!I215=0,"",enter_data_here!I215)</f>
        <v/>
      </c>
      <c r="I215" s="34" t="str">
        <f>IF(enter_data_here!J215=0,"",UPPER(enter_data_here!J215))</f>
        <v/>
      </c>
      <c r="J215" s="34" t="str">
        <f>IF(enter_data_here!L215=0,"",UPPER(enter_data_here!L215))</f>
        <v/>
      </c>
      <c r="K215" s="34" t="str">
        <f>IF(enter_data_here!M215=0,"",UPPER(enter_data_here!M215))</f>
        <v/>
      </c>
      <c r="L215" s="34" t="str">
        <f>IF(enter_data_here!N215=0,"",UPPER(enter_data_here!N215))</f>
        <v/>
      </c>
      <c r="M215" s="34" t="str">
        <f>IF(enter_data_here!S215=0,"",UPPER(enter_data_here!S215))</f>
        <v/>
      </c>
      <c r="N215" s="34" t="str">
        <f>IF(enter_data_here!T215=0,"",UPPER(enter_data_here!T215))</f>
        <v/>
      </c>
      <c r="O215" s="34" t="str">
        <f>IF(enter_data_here!U215=0,"",UPPER(enter_data_here!U215))</f>
        <v/>
      </c>
      <c r="P215" s="34" t="str">
        <f>IF(enter_data_here!V215=0,"",UPPER(enter_data_here!V215))</f>
        <v/>
      </c>
      <c r="Q215" s="34" t="str">
        <f>IF(enter_data_here!W215=0,"",UPPER(enter_data_here!W215))</f>
        <v/>
      </c>
      <c r="R215" s="34" t="str">
        <f>IF(enter_data_here!X215=0,"",UPPER(enter_data_here!X215))</f>
        <v/>
      </c>
      <c r="S215" s="34" t="str">
        <f>IF(enter_data_here!Y215=0,"",UPPER(enter_data_here!Y215))</f>
        <v/>
      </c>
      <c r="T215" s="34" t="str">
        <f>IF(enter_data_here!O215=0,"",UPPER(enter_data_here!O215))</f>
        <v/>
      </c>
      <c r="U215" s="113" t="str">
        <f>IF(enter_data_here!P215=0,"",enter_data_here!P215)</f>
        <v/>
      </c>
      <c r="V215" s="34" t="str">
        <f>IF(enter_data_here!Z215=0,"",enter_data_here!Z215)</f>
        <v/>
      </c>
      <c r="W215" t="str">
        <f>IF(enter_data_here!Q215=0,"",enter_data_here!Q215)</f>
        <v/>
      </c>
      <c r="X215" t="str">
        <f>IF(enter_data_here!R215=0,"",enter_data_here!R215)</f>
        <v/>
      </c>
      <c r="Z215" t="str">
        <f>IF(enter_data_here!O215=0,"",enter_data_here!O215)</f>
        <v/>
      </c>
      <c r="AC215" s="97"/>
    </row>
    <row r="216" spans="1:29" x14ac:dyDescent="0.2">
      <c r="A216" s="34" t="str">
        <f>IF(enter_data_here!A216=0,"",UPPER(enter_data_here!A216))</f>
        <v/>
      </c>
      <c r="B216" s="34" t="str">
        <f>IF(enter_data_here!B216=0,"",UPPER(enter_data_here!B216))</f>
        <v/>
      </c>
      <c r="C216" s="34" t="str">
        <f>IF(enter_data_here!C216=0,"",UPPER(enter_data_here!C216))</f>
        <v/>
      </c>
      <c r="D216" s="34" t="str">
        <f>IF(enter_data_here!D216=0,"",UPPER(enter_data_here!D216))</f>
        <v/>
      </c>
      <c r="E216" s="34" t="str">
        <f>IF(enter_data_here!F216=0,"",UPPER(enter_data_here!F216))</f>
        <v/>
      </c>
      <c r="F216" s="34" t="str">
        <f>IF(enter_data_here!G216=0,"",UPPER(enter_data_here!G216))</f>
        <v/>
      </c>
      <c r="G216" s="34" t="str">
        <f>IF(enter_data_here!H216=0,"",UPPER(enter_data_here!H216))</f>
        <v/>
      </c>
      <c r="H216" s="114" t="str">
        <f>IF(enter_data_here!I216=0,"",enter_data_here!I216)</f>
        <v/>
      </c>
      <c r="I216" s="34" t="str">
        <f>IF(enter_data_here!J216=0,"",UPPER(enter_data_here!J216))</f>
        <v/>
      </c>
      <c r="J216" s="34" t="str">
        <f>IF(enter_data_here!L216=0,"",UPPER(enter_data_here!L216))</f>
        <v/>
      </c>
      <c r="K216" s="34" t="str">
        <f>IF(enter_data_here!M216=0,"",UPPER(enter_data_here!M216))</f>
        <v/>
      </c>
      <c r="L216" s="34" t="str">
        <f>IF(enter_data_here!N216=0,"",UPPER(enter_data_here!N216))</f>
        <v/>
      </c>
      <c r="M216" s="34" t="str">
        <f>IF(enter_data_here!S216=0,"",UPPER(enter_data_here!S216))</f>
        <v/>
      </c>
      <c r="N216" s="34" t="str">
        <f>IF(enter_data_here!T216=0,"",UPPER(enter_data_here!T216))</f>
        <v/>
      </c>
      <c r="O216" s="34" t="str">
        <f>IF(enter_data_here!U216=0,"",UPPER(enter_data_here!U216))</f>
        <v/>
      </c>
      <c r="P216" s="34" t="str">
        <f>IF(enter_data_here!V216=0,"",UPPER(enter_data_here!V216))</f>
        <v/>
      </c>
      <c r="Q216" s="34" t="str">
        <f>IF(enter_data_here!W216=0,"",UPPER(enter_data_here!W216))</f>
        <v/>
      </c>
      <c r="R216" s="34" t="str">
        <f>IF(enter_data_here!X216=0,"",UPPER(enter_data_here!X216))</f>
        <v/>
      </c>
      <c r="S216" s="34" t="str">
        <f>IF(enter_data_here!Y216=0,"",UPPER(enter_data_here!Y216))</f>
        <v/>
      </c>
      <c r="T216" s="34" t="str">
        <f>IF(enter_data_here!O216=0,"",UPPER(enter_data_here!O216))</f>
        <v/>
      </c>
      <c r="U216" s="113" t="str">
        <f>IF(enter_data_here!P216=0,"",enter_data_here!P216)</f>
        <v/>
      </c>
      <c r="V216" s="34" t="str">
        <f>IF(enter_data_here!Z216=0,"",enter_data_here!Z216)</f>
        <v/>
      </c>
      <c r="W216" t="str">
        <f>IF(enter_data_here!Q216=0,"",enter_data_here!Q216)</f>
        <v/>
      </c>
      <c r="X216" t="str">
        <f>IF(enter_data_here!R216=0,"",enter_data_here!R216)</f>
        <v/>
      </c>
      <c r="Z216" t="str">
        <f>IF(enter_data_here!O216=0,"",enter_data_here!O216)</f>
        <v/>
      </c>
      <c r="AC216" s="97"/>
    </row>
    <row r="217" spans="1:29" x14ac:dyDescent="0.2">
      <c r="A217" s="34" t="str">
        <f>IF(enter_data_here!A217=0,"",UPPER(enter_data_here!A217))</f>
        <v/>
      </c>
      <c r="B217" s="34" t="str">
        <f>IF(enter_data_here!B217=0,"",UPPER(enter_data_here!B217))</f>
        <v/>
      </c>
      <c r="C217" s="34" t="str">
        <f>IF(enter_data_here!C217=0,"",UPPER(enter_data_here!C217))</f>
        <v/>
      </c>
      <c r="D217" s="34" t="str">
        <f>IF(enter_data_here!D217=0,"",UPPER(enter_data_here!D217))</f>
        <v/>
      </c>
      <c r="E217" s="34" t="str">
        <f>IF(enter_data_here!F217=0,"",UPPER(enter_data_here!F217))</f>
        <v/>
      </c>
      <c r="F217" s="34" t="str">
        <f>IF(enter_data_here!G217=0,"",UPPER(enter_data_here!G217))</f>
        <v/>
      </c>
      <c r="G217" s="34" t="str">
        <f>IF(enter_data_here!H217=0,"",UPPER(enter_data_here!H217))</f>
        <v/>
      </c>
      <c r="H217" s="114" t="str">
        <f>IF(enter_data_here!I217=0,"",enter_data_here!I217)</f>
        <v/>
      </c>
      <c r="I217" s="34" t="str">
        <f>IF(enter_data_here!J217=0,"",UPPER(enter_data_here!J217))</f>
        <v/>
      </c>
      <c r="J217" s="34" t="str">
        <f>IF(enter_data_here!L217=0,"",UPPER(enter_data_here!L217))</f>
        <v/>
      </c>
      <c r="K217" s="34" t="str">
        <f>IF(enter_data_here!M217=0,"",UPPER(enter_data_here!M217))</f>
        <v/>
      </c>
      <c r="L217" s="34" t="str">
        <f>IF(enter_data_here!N217=0,"",UPPER(enter_data_here!N217))</f>
        <v/>
      </c>
      <c r="M217" s="34" t="str">
        <f>IF(enter_data_here!S217=0,"",UPPER(enter_data_here!S217))</f>
        <v/>
      </c>
      <c r="N217" s="34" t="str">
        <f>IF(enter_data_here!T217=0,"",UPPER(enter_data_here!T217))</f>
        <v/>
      </c>
      <c r="O217" s="34" t="str">
        <f>IF(enter_data_here!U217=0,"",UPPER(enter_data_here!U217))</f>
        <v/>
      </c>
      <c r="P217" s="34" t="str">
        <f>IF(enter_data_here!V217=0,"",UPPER(enter_data_here!V217))</f>
        <v/>
      </c>
      <c r="Q217" s="34" t="str">
        <f>IF(enter_data_here!W217=0,"",UPPER(enter_data_here!W217))</f>
        <v/>
      </c>
      <c r="R217" s="34" t="str">
        <f>IF(enter_data_here!X217=0,"",UPPER(enter_data_here!X217))</f>
        <v/>
      </c>
      <c r="S217" s="34" t="str">
        <f>IF(enter_data_here!Y217=0,"",UPPER(enter_data_here!Y217))</f>
        <v/>
      </c>
      <c r="T217" s="34" t="str">
        <f>IF(enter_data_here!O217=0,"",UPPER(enter_data_here!O217))</f>
        <v/>
      </c>
      <c r="U217" s="113" t="str">
        <f>IF(enter_data_here!P217=0,"",enter_data_here!P217)</f>
        <v/>
      </c>
      <c r="V217" s="34" t="str">
        <f>IF(enter_data_here!Z217=0,"",enter_data_here!Z217)</f>
        <v/>
      </c>
      <c r="W217" t="str">
        <f>IF(enter_data_here!Q217=0,"",enter_data_here!Q217)</f>
        <v/>
      </c>
      <c r="X217" t="str">
        <f>IF(enter_data_here!R217=0,"",enter_data_here!R217)</f>
        <v/>
      </c>
      <c r="Z217" t="str">
        <f>IF(enter_data_here!O217=0,"",enter_data_here!O217)</f>
        <v/>
      </c>
      <c r="AC217" s="97"/>
    </row>
    <row r="218" spans="1:29" x14ac:dyDescent="0.2">
      <c r="A218" s="34" t="str">
        <f>IF(enter_data_here!A218=0,"",UPPER(enter_data_here!A218))</f>
        <v/>
      </c>
      <c r="B218" s="34" t="str">
        <f>IF(enter_data_here!B218=0,"",UPPER(enter_data_here!B218))</f>
        <v/>
      </c>
      <c r="C218" s="34" t="str">
        <f>IF(enter_data_here!C218=0,"",UPPER(enter_data_here!C218))</f>
        <v/>
      </c>
      <c r="D218" s="34" t="str">
        <f>IF(enter_data_here!D218=0,"",UPPER(enter_data_here!D218))</f>
        <v/>
      </c>
      <c r="E218" s="34" t="str">
        <f>IF(enter_data_here!F218=0,"",UPPER(enter_data_here!F218))</f>
        <v/>
      </c>
      <c r="F218" s="34" t="str">
        <f>IF(enter_data_here!G218=0,"",UPPER(enter_data_here!G218))</f>
        <v/>
      </c>
      <c r="G218" s="34" t="str">
        <f>IF(enter_data_here!H218=0,"",UPPER(enter_data_here!H218))</f>
        <v/>
      </c>
      <c r="H218" s="114" t="str">
        <f>IF(enter_data_here!I218=0,"",enter_data_here!I218)</f>
        <v/>
      </c>
      <c r="I218" s="34" t="str">
        <f>IF(enter_data_here!J218=0,"",UPPER(enter_data_here!J218))</f>
        <v/>
      </c>
      <c r="J218" s="34" t="str">
        <f>IF(enter_data_here!L218=0,"",UPPER(enter_data_here!L218))</f>
        <v/>
      </c>
      <c r="K218" s="34" t="str">
        <f>IF(enter_data_here!M218=0,"",UPPER(enter_data_here!M218))</f>
        <v/>
      </c>
      <c r="L218" s="34" t="str">
        <f>IF(enter_data_here!N218=0,"",UPPER(enter_data_here!N218))</f>
        <v/>
      </c>
      <c r="M218" s="34" t="str">
        <f>IF(enter_data_here!S218=0,"",UPPER(enter_data_here!S218))</f>
        <v/>
      </c>
      <c r="N218" s="34" t="str">
        <f>IF(enter_data_here!T218=0,"",UPPER(enter_data_here!T218))</f>
        <v/>
      </c>
      <c r="O218" s="34" t="str">
        <f>IF(enter_data_here!U218=0,"",UPPER(enter_data_here!U218))</f>
        <v/>
      </c>
      <c r="P218" s="34" t="str">
        <f>IF(enter_data_here!V218=0,"",UPPER(enter_data_here!V218))</f>
        <v/>
      </c>
      <c r="Q218" s="34" t="str">
        <f>IF(enter_data_here!W218=0,"",UPPER(enter_data_here!W218))</f>
        <v/>
      </c>
      <c r="R218" s="34" t="str">
        <f>IF(enter_data_here!X218=0,"",UPPER(enter_data_here!X218))</f>
        <v/>
      </c>
      <c r="S218" s="34" t="str">
        <f>IF(enter_data_here!Y218=0,"",UPPER(enter_data_here!Y218))</f>
        <v/>
      </c>
      <c r="T218" s="34" t="str">
        <f>IF(enter_data_here!O218=0,"",UPPER(enter_data_here!O218))</f>
        <v/>
      </c>
      <c r="U218" s="113" t="str">
        <f>IF(enter_data_here!P218=0,"",enter_data_here!P218)</f>
        <v/>
      </c>
      <c r="V218" s="34" t="str">
        <f>IF(enter_data_here!Z218=0,"",enter_data_here!Z218)</f>
        <v/>
      </c>
      <c r="W218" t="str">
        <f>IF(enter_data_here!Q218=0,"",enter_data_here!Q218)</f>
        <v/>
      </c>
      <c r="X218" t="str">
        <f>IF(enter_data_here!R218=0,"",enter_data_here!R218)</f>
        <v/>
      </c>
      <c r="Z218" t="str">
        <f>IF(enter_data_here!O218=0,"",enter_data_here!O218)</f>
        <v/>
      </c>
      <c r="AC218" s="97"/>
    </row>
    <row r="219" spans="1:29" x14ac:dyDescent="0.2">
      <c r="A219" s="34" t="str">
        <f>IF(enter_data_here!A219=0,"",UPPER(enter_data_here!A219))</f>
        <v/>
      </c>
      <c r="B219" s="34" t="str">
        <f>IF(enter_data_here!B219=0,"",UPPER(enter_data_here!B219))</f>
        <v/>
      </c>
      <c r="C219" s="34" t="str">
        <f>IF(enter_data_here!C219=0,"",UPPER(enter_data_here!C219))</f>
        <v/>
      </c>
      <c r="D219" s="34" t="str">
        <f>IF(enter_data_here!D219=0,"",UPPER(enter_data_here!D219))</f>
        <v/>
      </c>
      <c r="E219" s="34" t="str">
        <f>IF(enter_data_here!F219=0,"",UPPER(enter_data_here!F219))</f>
        <v/>
      </c>
      <c r="F219" s="34" t="str">
        <f>IF(enter_data_here!G219=0,"",UPPER(enter_data_here!G219))</f>
        <v/>
      </c>
      <c r="G219" s="34" t="str">
        <f>IF(enter_data_here!H219=0,"",UPPER(enter_data_here!H219))</f>
        <v/>
      </c>
      <c r="H219" s="114" t="str">
        <f>IF(enter_data_here!I219=0,"",enter_data_here!I219)</f>
        <v/>
      </c>
      <c r="I219" s="34" t="str">
        <f>IF(enter_data_here!J219=0,"",UPPER(enter_data_here!J219))</f>
        <v/>
      </c>
      <c r="J219" s="34" t="str">
        <f>IF(enter_data_here!L219=0,"",UPPER(enter_data_here!L219))</f>
        <v/>
      </c>
      <c r="K219" s="34" t="str">
        <f>IF(enter_data_here!M219=0,"",UPPER(enter_data_here!M219))</f>
        <v/>
      </c>
      <c r="L219" s="34" t="str">
        <f>IF(enter_data_here!N219=0,"",UPPER(enter_data_here!N219))</f>
        <v/>
      </c>
      <c r="M219" s="34" t="str">
        <f>IF(enter_data_here!S219=0,"",UPPER(enter_data_here!S219))</f>
        <v/>
      </c>
      <c r="N219" s="34" t="str">
        <f>IF(enter_data_here!T219=0,"",UPPER(enter_data_here!T219))</f>
        <v/>
      </c>
      <c r="O219" s="34" t="str">
        <f>IF(enter_data_here!U219=0,"",UPPER(enter_data_here!U219))</f>
        <v/>
      </c>
      <c r="P219" s="34" t="str">
        <f>IF(enter_data_here!V219=0,"",UPPER(enter_data_here!V219))</f>
        <v/>
      </c>
      <c r="Q219" s="34" t="str">
        <f>IF(enter_data_here!W219=0,"",UPPER(enter_data_here!W219))</f>
        <v/>
      </c>
      <c r="R219" s="34" t="str">
        <f>IF(enter_data_here!X219=0,"",UPPER(enter_data_here!X219))</f>
        <v/>
      </c>
      <c r="S219" s="34" t="str">
        <f>IF(enter_data_here!Y219=0,"",UPPER(enter_data_here!Y219))</f>
        <v/>
      </c>
      <c r="T219" s="34" t="str">
        <f>IF(enter_data_here!O219=0,"",UPPER(enter_data_here!O219))</f>
        <v/>
      </c>
      <c r="U219" s="113" t="str">
        <f>IF(enter_data_here!P219=0,"",enter_data_here!P219)</f>
        <v/>
      </c>
      <c r="V219" s="34" t="str">
        <f>IF(enter_data_here!Z219=0,"",enter_data_here!Z219)</f>
        <v/>
      </c>
      <c r="W219" t="str">
        <f>IF(enter_data_here!Q219=0,"",enter_data_here!Q219)</f>
        <v/>
      </c>
      <c r="X219" t="str">
        <f>IF(enter_data_here!R219=0,"",enter_data_here!R219)</f>
        <v/>
      </c>
      <c r="Z219" t="str">
        <f>IF(enter_data_here!O219=0,"",enter_data_here!O219)</f>
        <v/>
      </c>
      <c r="AC219" s="97"/>
    </row>
    <row r="220" spans="1:29" x14ac:dyDescent="0.2">
      <c r="A220" s="34" t="str">
        <f>IF(enter_data_here!A220=0,"",UPPER(enter_data_here!A220))</f>
        <v/>
      </c>
      <c r="B220" s="34" t="str">
        <f>IF(enter_data_here!B220=0,"",UPPER(enter_data_here!B220))</f>
        <v/>
      </c>
      <c r="C220" s="34" t="str">
        <f>IF(enter_data_here!C220=0,"",UPPER(enter_data_here!C220))</f>
        <v/>
      </c>
      <c r="D220" s="34" t="str">
        <f>IF(enter_data_here!D220=0,"",UPPER(enter_data_here!D220))</f>
        <v/>
      </c>
      <c r="E220" s="34" t="str">
        <f>IF(enter_data_here!F220=0,"",UPPER(enter_data_here!F220))</f>
        <v/>
      </c>
      <c r="F220" s="34" t="str">
        <f>IF(enter_data_here!G220=0,"",UPPER(enter_data_here!G220))</f>
        <v/>
      </c>
      <c r="G220" s="34" t="str">
        <f>IF(enter_data_here!H220=0,"",UPPER(enter_data_here!H220))</f>
        <v/>
      </c>
      <c r="H220" s="114" t="str">
        <f>IF(enter_data_here!I220=0,"",enter_data_here!I220)</f>
        <v/>
      </c>
      <c r="I220" s="34" t="str">
        <f>IF(enter_data_here!J220=0,"",UPPER(enter_data_here!J220))</f>
        <v/>
      </c>
      <c r="J220" s="34" t="str">
        <f>IF(enter_data_here!L220=0,"",UPPER(enter_data_here!L220))</f>
        <v/>
      </c>
      <c r="K220" s="34" t="str">
        <f>IF(enter_data_here!M220=0,"",UPPER(enter_data_here!M220))</f>
        <v/>
      </c>
      <c r="L220" s="34" t="str">
        <f>IF(enter_data_here!N220=0,"",UPPER(enter_data_here!N220))</f>
        <v/>
      </c>
      <c r="M220" s="34" t="str">
        <f>IF(enter_data_here!S220=0,"",UPPER(enter_data_here!S220))</f>
        <v/>
      </c>
      <c r="N220" s="34" t="str">
        <f>IF(enter_data_here!T220=0,"",UPPER(enter_data_here!T220))</f>
        <v/>
      </c>
      <c r="O220" s="34" t="str">
        <f>IF(enter_data_here!U220=0,"",UPPER(enter_data_here!U220))</f>
        <v/>
      </c>
      <c r="P220" s="34" t="str">
        <f>IF(enter_data_here!V220=0,"",UPPER(enter_data_here!V220))</f>
        <v/>
      </c>
      <c r="Q220" s="34" t="str">
        <f>IF(enter_data_here!W220=0,"",UPPER(enter_data_here!W220))</f>
        <v/>
      </c>
      <c r="R220" s="34" t="str">
        <f>IF(enter_data_here!X220=0,"",UPPER(enter_data_here!X220))</f>
        <v/>
      </c>
      <c r="S220" s="34" t="str">
        <f>IF(enter_data_here!Y220=0,"",UPPER(enter_data_here!Y220))</f>
        <v/>
      </c>
      <c r="T220" s="34" t="str">
        <f>IF(enter_data_here!O220=0,"",UPPER(enter_data_here!O220))</f>
        <v/>
      </c>
      <c r="U220" s="113" t="str">
        <f>IF(enter_data_here!P220=0,"",enter_data_here!P220)</f>
        <v/>
      </c>
      <c r="V220" s="34" t="str">
        <f>IF(enter_data_here!Z220=0,"",enter_data_here!Z220)</f>
        <v/>
      </c>
      <c r="W220" t="str">
        <f>IF(enter_data_here!Q220=0,"",enter_data_here!Q220)</f>
        <v/>
      </c>
      <c r="X220" t="str">
        <f>IF(enter_data_here!R220=0,"",enter_data_here!R220)</f>
        <v/>
      </c>
      <c r="Z220" t="str">
        <f>IF(enter_data_here!O220=0,"",enter_data_here!O220)</f>
        <v/>
      </c>
      <c r="AC220" s="97"/>
    </row>
    <row r="221" spans="1:29" x14ac:dyDescent="0.2">
      <c r="A221" s="34" t="str">
        <f>IF(enter_data_here!A221=0,"",UPPER(enter_data_here!A221))</f>
        <v/>
      </c>
      <c r="B221" s="34" t="str">
        <f>IF(enter_data_here!B221=0,"",UPPER(enter_data_here!B221))</f>
        <v/>
      </c>
      <c r="C221" s="34" t="str">
        <f>IF(enter_data_here!C221=0,"",UPPER(enter_data_here!C221))</f>
        <v/>
      </c>
      <c r="D221" s="34" t="str">
        <f>IF(enter_data_here!D221=0,"",UPPER(enter_data_here!D221))</f>
        <v/>
      </c>
      <c r="E221" s="34" t="str">
        <f>IF(enter_data_here!F221=0,"",UPPER(enter_data_here!F221))</f>
        <v/>
      </c>
      <c r="F221" s="34" t="str">
        <f>IF(enter_data_here!G221=0,"",UPPER(enter_data_here!G221))</f>
        <v/>
      </c>
      <c r="G221" s="34" t="str">
        <f>IF(enter_data_here!H221=0,"",UPPER(enter_data_here!H221))</f>
        <v/>
      </c>
      <c r="H221" s="114" t="str">
        <f>IF(enter_data_here!I221=0,"",enter_data_here!I221)</f>
        <v/>
      </c>
      <c r="I221" s="34" t="str">
        <f>IF(enter_data_here!J221=0,"",UPPER(enter_data_here!J221))</f>
        <v/>
      </c>
      <c r="J221" s="34" t="str">
        <f>IF(enter_data_here!L221=0,"",UPPER(enter_data_here!L221))</f>
        <v/>
      </c>
      <c r="K221" s="34" t="str">
        <f>IF(enter_data_here!M221=0,"",UPPER(enter_data_here!M221))</f>
        <v/>
      </c>
      <c r="L221" s="34" t="str">
        <f>IF(enter_data_here!N221=0,"",UPPER(enter_data_here!N221))</f>
        <v/>
      </c>
      <c r="M221" s="34" t="str">
        <f>IF(enter_data_here!S221=0,"",UPPER(enter_data_here!S221))</f>
        <v/>
      </c>
      <c r="N221" s="34" t="str">
        <f>IF(enter_data_here!T221=0,"",UPPER(enter_data_here!T221))</f>
        <v/>
      </c>
      <c r="O221" s="34" t="str">
        <f>IF(enter_data_here!U221=0,"",UPPER(enter_data_here!U221))</f>
        <v/>
      </c>
      <c r="P221" s="34" t="str">
        <f>IF(enter_data_here!V221=0,"",UPPER(enter_data_here!V221))</f>
        <v/>
      </c>
      <c r="Q221" s="34" t="str">
        <f>IF(enter_data_here!W221=0,"",UPPER(enter_data_here!W221))</f>
        <v/>
      </c>
      <c r="R221" s="34" t="str">
        <f>IF(enter_data_here!X221=0,"",UPPER(enter_data_here!X221))</f>
        <v/>
      </c>
      <c r="S221" s="34" t="str">
        <f>IF(enter_data_here!Y221=0,"",UPPER(enter_data_here!Y221))</f>
        <v/>
      </c>
      <c r="T221" s="34" t="str">
        <f>IF(enter_data_here!O221=0,"",UPPER(enter_data_here!O221))</f>
        <v/>
      </c>
      <c r="U221" s="113" t="str">
        <f>IF(enter_data_here!P221=0,"",enter_data_here!P221)</f>
        <v/>
      </c>
      <c r="V221" s="34" t="str">
        <f>IF(enter_data_here!Z221=0,"",enter_data_here!Z221)</f>
        <v/>
      </c>
      <c r="W221" t="str">
        <f>IF(enter_data_here!Q221=0,"",enter_data_here!Q221)</f>
        <v/>
      </c>
      <c r="X221" t="str">
        <f>IF(enter_data_here!R221=0,"",enter_data_here!R221)</f>
        <v/>
      </c>
      <c r="Z221" t="str">
        <f>IF(enter_data_here!O221=0,"",enter_data_here!O221)</f>
        <v/>
      </c>
      <c r="AC221" s="97"/>
    </row>
    <row r="222" spans="1:29" x14ac:dyDescent="0.2">
      <c r="A222" s="34" t="str">
        <f>IF(enter_data_here!A222=0,"",UPPER(enter_data_here!A222))</f>
        <v/>
      </c>
      <c r="B222" s="34" t="str">
        <f>IF(enter_data_here!B222=0,"",UPPER(enter_data_here!B222))</f>
        <v/>
      </c>
      <c r="C222" s="34" t="str">
        <f>IF(enter_data_here!C222=0,"",UPPER(enter_data_here!C222))</f>
        <v/>
      </c>
      <c r="D222" s="34" t="str">
        <f>IF(enter_data_here!D222=0,"",UPPER(enter_data_here!D222))</f>
        <v/>
      </c>
      <c r="E222" s="34" t="str">
        <f>IF(enter_data_here!F222=0,"",UPPER(enter_data_here!F222))</f>
        <v/>
      </c>
      <c r="F222" s="34" t="str">
        <f>IF(enter_data_here!G222=0,"",UPPER(enter_data_here!G222))</f>
        <v/>
      </c>
      <c r="G222" s="34" t="str">
        <f>IF(enter_data_here!H222=0,"",UPPER(enter_data_here!H222))</f>
        <v/>
      </c>
      <c r="H222" s="114" t="str">
        <f>IF(enter_data_here!I222=0,"",enter_data_here!I222)</f>
        <v/>
      </c>
      <c r="I222" s="34" t="str">
        <f>IF(enter_data_here!J222=0,"",UPPER(enter_data_here!J222))</f>
        <v/>
      </c>
      <c r="J222" s="34" t="str">
        <f>IF(enter_data_here!L222=0,"",UPPER(enter_data_here!L222))</f>
        <v/>
      </c>
      <c r="K222" s="34" t="str">
        <f>IF(enter_data_here!M222=0,"",UPPER(enter_data_here!M222))</f>
        <v/>
      </c>
      <c r="L222" s="34" t="str">
        <f>IF(enter_data_here!N222=0,"",UPPER(enter_data_here!N222))</f>
        <v/>
      </c>
      <c r="M222" s="34" t="str">
        <f>IF(enter_data_here!S222=0,"",UPPER(enter_data_here!S222))</f>
        <v/>
      </c>
      <c r="N222" s="34" t="str">
        <f>IF(enter_data_here!T222=0,"",UPPER(enter_data_here!T222))</f>
        <v/>
      </c>
      <c r="O222" s="34" t="str">
        <f>IF(enter_data_here!U222=0,"",UPPER(enter_data_here!U222))</f>
        <v/>
      </c>
      <c r="P222" s="34" t="str">
        <f>IF(enter_data_here!V222=0,"",UPPER(enter_data_here!V222))</f>
        <v/>
      </c>
      <c r="Q222" s="34" t="str">
        <f>IF(enter_data_here!W222=0,"",UPPER(enter_data_here!W222))</f>
        <v/>
      </c>
      <c r="R222" s="34" t="str">
        <f>IF(enter_data_here!X222=0,"",UPPER(enter_data_here!X222))</f>
        <v/>
      </c>
      <c r="S222" s="34" t="str">
        <f>IF(enter_data_here!Y222=0,"",UPPER(enter_data_here!Y222))</f>
        <v/>
      </c>
      <c r="T222" s="34" t="str">
        <f>IF(enter_data_here!O222=0,"",UPPER(enter_data_here!O222))</f>
        <v/>
      </c>
      <c r="U222" s="113" t="str">
        <f>IF(enter_data_here!P222=0,"",enter_data_here!P222)</f>
        <v/>
      </c>
      <c r="V222" s="34" t="str">
        <f>IF(enter_data_here!Z222=0,"",enter_data_here!Z222)</f>
        <v/>
      </c>
      <c r="W222" t="str">
        <f>IF(enter_data_here!Q222=0,"",enter_data_here!Q222)</f>
        <v/>
      </c>
      <c r="X222" t="str">
        <f>IF(enter_data_here!R222=0,"",enter_data_here!R222)</f>
        <v/>
      </c>
      <c r="Z222" t="str">
        <f>IF(enter_data_here!O222=0,"",enter_data_here!O222)</f>
        <v/>
      </c>
      <c r="AC222" s="97"/>
    </row>
    <row r="223" spans="1:29" x14ac:dyDescent="0.2">
      <c r="A223" s="34" t="str">
        <f>IF(enter_data_here!A223=0,"",UPPER(enter_data_here!A223))</f>
        <v/>
      </c>
      <c r="B223" s="34" t="str">
        <f>IF(enter_data_here!B223=0,"",UPPER(enter_data_here!B223))</f>
        <v/>
      </c>
      <c r="C223" s="34" t="str">
        <f>IF(enter_data_here!C223=0,"",UPPER(enter_data_here!C223))</f>
        <v/>
      </c>
      <c r="D223" s="34" t="str">
        <f>IF(enter_data_here!D223=0,"",UPPER(enter_data_here!D223))</f>
        <v/>
      </c>
      <c r="E223" s="34" t="str">
        <f>IF(enter_data_here!F223=0,"",UPPER(enter_data_here!F223))</f>
        <v/>
      </c>
      <c r="F223" s="34" t="str">
        <f>IF(enter_data_here!G223=0,"",UPPER(enter_data_here!G223))</f>
        <v/>
      </c>
      <c r="G223" s="34" t="str">
        <f>IF(enter_data_here!H223=0,"",UPPER(enter_data_here!H223))</f>
        <v/>
      </c>
      <c r="H223" s="114" t="str">
        <f>IF(enter_data_here!I223=0,"",enter_data_here!I223)</f>
        <v/>
      </c>
      <c r="I223" s="34" t="str">
        <f>IF(enter_data_here!J223=0,"",UPPER(enter_data_here!J223))</f>
        <v/>
      </c>
      <c r="J223" s="34" t="str">
        <f>IF(enter_data_here!L223=0,"",UPPER(enter_data_here!L223))</f>
        <v/>
      </c>
      <c r="K223" s="34" t="str">
        <f>IF(enter_data_here!M223=0,"",UPPER(enter_data_here!M223))</f>
        <v/>
      </c>
      <c r="L223" s="34" t="str">
        <f>IF(enter_data_here!N223=0,"",UPPER(enter_data_here!N223))</f>
        <v/>
      </c>
      <c r="M223" s="34" t="str">
        <f>IF(enter_data_here!S223=0,"",UPPER(enter_data_here!S223))</f>
        <v/>
      </c>
      <c r="N223" s="34" t="str">
        <f>IF(enter_data_here!T223=0,"",UPPER(enter_data_here!T223))</f>
        <v/>
      </c>
      <c r="O223" s="34" t="str">
        <f>IF(enter_data_here!U223=0,"",UPPER(enter_data_here!U223))</f>
        <v/>
      </c>
      <c r="P223" s="34" t="str">
        <f>IF(enter_data_here!V223=0,"",UPPER(enter_data_here!V223))</f>
        <v/>
      </c>
      <c r="Q223" s="34" t="str">
        <f>IF(enter_data_here!W223=0,"",UPPER(enter_data_here!W223))</f>
        <v/>
      </c>
      <c r="R223" s="34" t="str">
        <f>IF(enter_data_here!X223=0,"",UPPER(enter_data_here!X223))</f>
        <v/>
      </c>
      <c r="S223" s="34" t="str">
        <f>IF(enter_data_here!Y223=0,"",UPPER(enter_data_here!Y223))</f>
        <v/>
      </c>
      <c r="T223" s="34" t="str">
        <f>IF(enter_data_here!O223=0,"",UPPER(enter_data_here!O223))</f>
        <v/>
      </c>
      <c r="U223" s="113" t="str">
        <f>IF(enter_data_here!P223=0,"",enter_data_here!P223)</f>
        <v/>
      </c>
      <c r="V223" s="34" t="str">
        <f>IF(enter_data_here!Z223=0,"",enter_data_here!Z223)</f>
        <v/>
      </c>
      <c r="W223" t="str">
        <f>IF(enter_data_here!Q223=0,"",enter_data_here!Q223)</f>
        <v/>
      </c>
      <c r="X223" t="str">
        <f>IF(enter_data_here!R223=0,"",enter_data_here!R223)</f>
        <v/>
      </c>
      <c r="Z223" t="str">
        <f>IF(enter_data_here!O223=0,"",enter_data_here!O223)</f>
        <v/>
      </c>
      <c r="AC223" s="97"/>
    </row>
    <row r="224" spans="1:29" x14ac:dyDescent="0.2">
      <c r="A224" s="34" t="str">
        <f>IF(enter_data_here!A224=0,"",UPPER(enter_data_here!A224))</f>
        <v/>
      </c>
      <c r="B224" s="34" t="str">
        <f>IF(enter_data_here!B224=0,"",UPPER(enter_data_here!B224))</f>
        <v/>
      </c>
      <c r="C224" s="34" t="str">
        <f>IF(enter_data_here!C224=0,"",UPPER(enter_data_here!C224))</f>
        <v/>
      </c>
      <c r="D224" s="34" t="str">
        <f>IF(enter_data_here!D224=0,"",UPPER(enter_data_here!D224))</f>
        <v/>
      </c>
      <c r="E224" s="34" t="str">
        <f>IF(enter_data_here!F224=0,"",UPPER(enter_data_here!F224))</f>
        <v/>
      </c>
      <c r="F224" s="34" t="str">
        <f>IF(enter_data_here!G224=0,"",UPPER(enter_data_here!G224))</f>
        <v/>
      </c>
      <c r="G224" s="34" t="str">
        <f>IF(enter_data_here!H224=0,"",UPPER(enter_data_here!H224))</f>
        <v/>
      </c>
      <c r="H224" s="114" t="str">
        <f>IF(enter_data_here!I224=0,"",enter_data_here!I224)</f>
        <v/>
      </c>
      <c r="I224" s="34" t="str">
        <f>IF(enter_data_here!J224=0,"",UPPER(enter_data_here!J224))</f>
        <v/>
      </c>
      <c r="J224" s="34" t="str">
        <f>IF(enter_data_here!L224=0,"",UPPER(enter_data_here!L224))</f>
        <v/>
      </c>
      <c r="K224" s="34" t="str">
        <f>IF(enter_data_here!M224=0,"",UPPER(enter_data_here!M224))</f>
        <v/>
      </c>
      <c r="L224" s="34" t="str">
        <f>IF(enter_data_here!N224=0,"",UPPER(enter_data_here!N224))</f>
        <v/>
      </c>
      <c r="M224" s="34" t="str">
        <f>IF(enter_data_here!S224=0,"",UPPER(enter_data_here!S224))</f>
        <v/>
      </c>
      <c r="N224" s="34" t="str">
        <f>IF(enter_data_here!T224=0,"",UPPER(enter_data_here!T224))</f>
        <v/>
      </c>
      <c r="O224" s="34" t="str">
        <f>IF(enter_data_here!U224=0,"",UPPER(enter_data_here!U224))</f>
        <v/>
      </c>
      <c r="P224" s="34" t="str">
        <f>IF(enter_data_here!V224=0,"",UPPER(enter_data_here!V224))</f>
        <v/>
      </c>
      <c r="Q224" s="34" t="str">
        <f>IF(enter_data_here!W224=0,"",UPPER(enter_data_here!W224))</f>
        <v/>
      </c>
      <c r="R224" s="34" t="str">
        <f>IF(enter_data_here!X224=0,"",UPPER(enter_data_here!X224))</f>
        <v/>
      </c>
      <c r="S224" s="34" t="str">
        <f>IF(enter_data_here!Y224=0,"",UPPER(enter_data_here!Y224))</f>
        <v/>
      </c>
      <c r="T224" s="34" t="str">
        <f>IF(enter_data_here!O224=0,"",UPPER(enter_data_here!O224))</f>
        <v/>
      </c>
      <c r="U224" s="113" t="str">
        <f>IF(enter_data_here!P224=0,"",enter_data_here!P224)</f>
        <v/>
      </c>
      <c r="V224" s="34" t="str">
        <f>IF(enter_data_here!Z224=0,"",enter_data_here!Z224)</f>
        <v/>
      </c>
      <c r="W224" t="str">
        <f>IF(enter_data_here!Q224=0,"",enter_data_here!Q224)</f>
        <v/>
      </c>
      <c r="X224" t="str">
        <f>IF(enter_data_here!R224=0,"",enter_data_here!R224)</f>
        <v/>
      </c>
      <c r="Z224" t="str">
        <f>IF(enter_data_here!O224=0,"",enter_data_here!O224)</f>
        <v/>
      </c>
      <c r="AC224" s="97"/>
    </row>
    <row r="225" spans="1:29" x14ac:dyDescent="0.2">
      <c r="A225" s="34" t="str">
        <f>IF(enter_data_here!A225=0,"",UPPER(enter_data_here!A225))</f>
        <v/>
      </c>
      <c r="B225" s="34" t="str">
        <f>IF(enter_data_here!B225=0,"",UPPER(enter_data_here!B225))</f>
        <v/>
      </c>
      <c r="C225" s="34" t="str">
        <f>IF(enter_data_here!C225=0,"",UPPER(enter_data_here!C225))</f>
        <v/>
      </c>
      <c r="D225" s="34" t="str">
        <f>IF(enter_data_here!D225=0,"",UPPER(enter_data_here!D225))</f>
        <v/>
      </c>
      <c r="E225" s="34" t="str">
        <f>IF(enter_data_here!F225=0,"",UPPER(enter_data_here!F225))</f>
        <v/>
      </c>
      <c r="F225" s="34" t="str">
        <f>IF(enter_data_here!G225=0,"",UPPER(enter_data_here!G225))</f>
        <v/>
      </c>
      <c r="G225" s="34" t="str">
        <f>IF(enter_data_here!H225=0,"",UPPER(enter_data_here!H225))</f>
        <v/>
      </c>
      <c r="H225" s="114" t="str">
        <f>IF(enter_data_here!I225=0,"",enter_data_here!I225)</f>
        <v/>
      </c>
      <c r="I225" s="34" t="str">
        <f>IF(enter_data_here!J225=0,"",UPPER(enter_data_here!J225))</f>
        <v/>
      </c>
      <c r="J225" s="34" t="str">
        <f>IF(enter_data_here!L225=0,"",UPPER(enter_data_here!L225))</f>
        <v/>
      </c>
      <c r="K225" s="34" t="str">
        <f>IF(enter_data_here!M225=0,"",UPPER(enter_data_here!M225))</f>
        <v/>
      </c>
      <c r="L225" s="34" t="str">
        <f>IF(enter_data_here!N225=0,"",UPPER(enter_data_here!N225))</f>
        <v/>
      </c>
      <c r="M225" s="34" t="str">
        <f>IF(enter_data_here!S225=0,"",UPPER(enter_data_here!S225))</f>
        <v/>
      </c>
      <c r="N225" s="34" t="str">
        <f>IF(enter_data_here!T225=0,"",UPPER(enter_data_here!T225))</f>
        <v/>
      </c>
      <c r="O225" s="34" t="str">
        <f>IF(enter_data_here!U225=0,"",UPPER(enter_data_here!U225))</f>
        <v/>
      </c>
      <c r="P225" s="34" t="str">
        <f>IF(enter_data_here!V225=0,"",UPPER(enter_data_here!V225))</f>
        <v/>
      </c>
      <c r="Q225" s="34" t="str">
        <f>IF(enter_data_here!W225=0,"",UPPER(enter_data_here!W225))</f>
        <v/>
      </c>
      <c r="R225" s="34" t="str">
        <f>IF(enter_data_here!X225=0,"",UPPER(enter_data_here!X225))</f>
        <v/>
      </c>
      <c r="S225" s="34" t="str">
        <f>IF(enter_data_here!Y225=0,"",UPPER(enter_data_here!Y225))</f>
        <v/>
      </c>
      <c r="T225" s="34" t="str">
        <f>IF(enter_data_here!O225=0,"",UPPER(enter_data_here!O225))</f>
        <v/>
      </c>
      <c r="U225" s="113" t="str">
        <f>IF(enter_data_here!P225=0,"",enter_data_here!P225)</f>
        <v/>
      </c>
      <c r="V225" s="34" t="str">
        <f>IF(enter_data_here!Z225=0,"",enter_data_here!Z225)</f>
        <v/>
      </c>
      <c r="W225" t="str">
        <f>IF(enter_data_here!Q225=0,"",enter_data_here!Q225)</f>
        <v/>
      </c>
      <c r="X225" t="str">
        <f>IF(enter_data_here!R225=0,"",enter_data_here!R225)</f>
        <v/>
      </c>
      <c r="Z225" t="str">
        <f>IF(enter_data_here!O225=0,"",enter_data_here!O225)</f>
        <v/>
      </c>
      <c r="AC225" s="97"/>
    </row>
    <row r="226" spans="1:29" x14ac:dyDescent="0.2">
      <c r="A226" s="34" t="str">
        <f>IF(enter_data_here!A226=0,"",UPPER(enter_data_here!A226))</f>
        <v/>
      </c>
      <c r="B226" s="34" t="str">
        <f>IF(enter_data_here!B226=0,"",UPPER(enter_data_here!B226))</f>
        <v/>
      </c>
      <c r="C226" s="34" t="str">
        <f>IF(enter_data_here!C226=0,"",UPPER(enter_data_here!C226))</f>
        <v/>
      </c>
      <c r="D226" s="34" t="str">
        <f>IF(enter_data_here!D226=0,"",UPPER(enter_data_here!D226))</f>
        <v/>
      </c>
      <c r="E226" s="34" t="str">
        <f>IF(enter_data_here!F226=0,"",UPPER(enter_data_here!F226))</f>
        <v/>
      </c>
      <c r="F226" s="34" t="str">
        <f>IF(enter_data_here!G226=0,"",UPPER(enter_data_here!G226))</f>
        <v/>
      </c>
      <c r="G226" s="34" t="str">
        <f>IF(enter_data_here!H226=0,"",UPPER(enter_data_here!H226))</f>
        <v/>
      </c>
      <c r="H226" s="114" t="str">
        <f>IF(enter_data_here!I226=0,"",enter_data_here!I226)</f>
        <v/>
      </c>
      <c r="I226" s="34" t="str">
        <f>IF(enter_data_here!J226=0,"",UPPER(enter_data_here!J226))</f>
        <v/>
      </c>
      <c r="J226" s="34" t="str">
        <f>IF(enter_data_here!L226=0,"",UPPER(enter_data_here!L226))</f>
        <v/>
      </c>
      <c r="K226" s="34" t="str">
        <f>IF(enter_data_here!M226=0,"",UPPER(enter_data_here!M226))</f>
        <v/>
      </c>
      <c r="L226" s="34" t="str">
        <f>IF(enter_data_here!N226=0,"",UPPER(enter_data_here!N226))</f>
        <v/>
      </c>
      <c r="M226" s="34" t="str">
        <f>IF(enter_data_here!S226=0,"",UPPER(enter_data_here!S226))</f>
        <v/>
      </c>
      <c r="N226" s="34" t="str">
        <f>IF(enter_data_here!T226=0,"",UPPER(enter_data_here!T226))</f>
        <v/>
      </c>
      <c r="O226" s="34" t="str">
        <f>IF(enter_data_here!U226=0,"",UPPER(enter_data_here!U226))</f>
        <v/>
      </c>
      <c r="P226" s="34" t="str">
        <f>IF(enter_data_here!V226=0,"",UPPER(enter_data_here!V226))</f>
        <v/>
      </c>
      <c r="Q226" s="34" t="str">
        <f>IF(enter_data_here!W226=0,"",UPPER(enter_data_here!W226))</f>
        <v/>
      </c>
      <c r="R226" s="34" t="str">
        <f>IF(enter_data_here!X226=0,"",UPPER(enter_data_here!X226))</f>
        <v/>
      </c>
      <c r="S226" s="34" t="str">
        <f>IF(enter_data_here!Y226=0,"",UPPER(enter_data_here!Y226))</f>
        <v/>
      </c>
      <c r="T226" s="34" t="str">
        <f>IF(enter_data_here!O226=0,"",UPPER(enter_data_here!O226))</f>
        <v/>
      </c>
      <c r="U226" s="113" t="str">
        <f>IF(enter_data_here!P226=0,"",enter_data_here!P226)</f>
        <v/>
      </c>
      <c r="V226" s="34" t="str">
        <f>IF(enter_data_here!Z226=0,"",enter_data_here!Z226)</f>
        <v/>
      </c>
      <c r="W226" t="str">
        <f>IF(enter_data_here!Q226=0,"",enter_data_here!Q226)</f>
        <v/>
      </c>
      <c r="X226" t="str">
        <f>IF(enter_data_here!R226=0,"",enter_data_here!R226)</f>
        <v/>
      </c>
      <c r="Z226" t="str">
        <f>IF(enter_data_here!O226=0,"",enter_data_here!O226)</f>
        <v/>
      </c>
      <c r="AC226" s="97"/>
    </row>
    <row r="227" spans="1:29" x14ac:dyDescent="0.2">
      <c r="A227" s="34" t="str">
        <f>IF(enter_data_here!A227=0,"",UPPER(enter_data_here!A227))</f>
        <v/>
      </c>
      <c r="B227" s="34" t="str">
        <f>IF(enter_data_here!B227=0,"",UPPER(enter_data_here!B227))</f>
        <v/>
      </c>
      <c r="C227" s="34" t="str">
        <f>IF(enter_data_here!C227=0,"",UPPER(enter_data_here!C227))</f>
        <v/>
      </c>
      <c r="D227" s="34" t="str">
        <f>IF(enter_data_here!D227=0,"",UPPER(enter_data_here!D227))</f>
        <v/>
      </c>
      <c r="E227" s="34" t="str">
        <f>IF(enter_data_here!F227=0,"",UPPER(enter_data_here!F227))</f>
        <v/>
      </c>
      <c r="F227" s="34" t="str">
        <f>IF(enter_data_here!G227=0,"",UPPER(enter_data_here!G227))</f>
        <v/>
      </c>
      <c r="G227" s="34" t="str">
        <f>IF(enter_data_here!H227=0,"",UPPER(enter_data_here!H227))</f>
        <v/>
      </c>
      <c r="H227" s="114" t="str">
        <f>IF(enter_data_here!I227=0,"",enter_data_here!I227)</f>
        <v/>
      </c>
      <c r="I227" s="34" t="str">
        <f>IF(enter_data_here!J227=0,"",UPPER(enter_data_here!J227))</f>
        <v/>
      </c>
      <c r="J227" s="34" t="str">
        <f>IF(enter_data_here!L227=0,"",UPPER(enter_data_here!L227))</f>
        <v/>
      </c>
      <c r="K227" s="34" t="str">
        <f>IF(enter_data_here!M227=0,"",UPPER(enter_data_here!M227))</f>
        <v/>
      </c>
      <c r="L227" s="34" t="str">
        <f>IF(enter_data_here!N227=0,"",UPPER(enter_data_here!N227))</f>
        <v/>
      </c>
      <c r="M227" s="34" t="str">
        <f>IF(enter_data_here!S227=0,"",UPPER(enter_data_here!S227))</f>
        <v/>
      </c>
      <c r="N227" s="34" t="str">
        <f>IF(enter_data_here!T227=0,"",UPPER(enter_data_here!T227))</f>
        <v/>
      </c>
      <c r="O227" s="34" t="str">
        <f>IF(enter_data_here!U227=0,"",UPPER(enter_data_here!U227))</f>
        <v/>
      </c>
      <c r="P227" s="34" t="str">
        <f>IF(enter_data_here!V227=0,"",UPPER(enter_data_here!V227))</f>
        <v/>
      </c>
      <c r="Q227" s="34" t="str">
        <f>IF(enter_data_here!W227=0,"",UPPER(enter_data_here!W227))</f>
        <v/>
      </c>
      <c r="R227" s="34" t="str">
        <f>IF(enter_data_here!X227=0,"",UPPER(enter_data_here!X227))</f>
        <v/>
      </c>
      <c r="S227" s="34" t="str">
        <f>IF(enter_data_here!Y227=0,"",UPPER(enter_data_here!Y227))</f>
        <v/>
      </c>
      <c r="T227" s="34" t="str">
        <f>IF(enter_data_here!O227=0,"",UPPER(enter_data_here!O227))</f>
        <v/>
      </c>
      <c r="U227" s="113" t="str">
        <f>IF(enter_data_here!P227=0,"",enter_data_here!P227)</f>
        <v/>
      </c>
      <c r="V227" s="34" t="str">
        <f>IF(enter_data_here!Z227=0,"",enter_data_here!Z227)</f>
        <v/>
      </c>
      <c r="W227" t="str">
        <f>IF(enter_data_here!Q227=0,"",enter_data_here!Q227)</f>
        <v/>
      </c>
      <c r="X227" t="str">
        <f>IF(enter_data_here!R227=0,"",enter_data_here!R227)</f>
        <v/>
      </c>
      <c r="Z227" t="str">
        <f>IF(enter_data_here!O227=0,"",enter_data_here!O227)</f>
        <v/>
      </c>
      <c r="AC227" s="97"/>
    </row>
    <row r="228" spans="1:29" x14ac:dyDescent="0.2">
      <c r="A228" s="34" t="str">
        <f>IF(enter_data_here!A228=0,"",UPPER(enter_data_here!A228))</f>
        <v/>
      </c>
      <c r="B228" s="34" t="str">
        <f>IF(enter_data_here!B228=0,"",UPPER(enter_data_here!B228))</f>
        <v/>
      </c>
      <c r="C228" s="34" t="str">
        <f>IF(enter_data_here!C228=0,"",UPPER(enter_data_here!C228))</f>
        <v/>
      </c>
      <c r="D228" s="34" t="str">
        <f>IF(enter_data_here!D228=0,"",UPPER(enter_data_here!D228))</f>
        <v/>
      </c>
      <c r="E228" s="34" t="str">
        <f>IF(enter_data_here!F228=0,"",UPPER(enter_data_here!F228))</f>
        <v/>
      </c>
      <c r="F228" s="34" t="str">
        <f>IF(enter_data_here!G228=0,"",UPPER(enter_data_here!G228))</f>
        <v/>
      </c>
      <c r="G228" s="34" t="str">
        <f>IF(enter_data_here!H228=0,"",UPPER(enter_data_here!H228))</f>
        <v/>
      </c>
      <c r="H228" s="114" t="str">
        <f>IF(enter_data_here!I228=0,"",enter_data_here!I228)</f>
        <v/>
      </c>
      <c r="I228" s="34" t="str">
        <f>IF(enter_data_here!J228=0,"",UPPER(enter_data_here!J228))</f>
        <v/>
      </c>
      <c r="J228" s="34" t="str">
        <f>IF(enter_data_here!L228=0,"",UPPER(enter_data_here!L228))</f>
        <v/>
      </c>
      <c r="K228" s="34" t="str">
        <f>IF(enter_data_here!M228=0,"",UPPER(enter_data_here!M228))</f>
        <v/>
      </c>
      <c r="L228" s="34" t="str">
        <f>IF(enter_data_here!N228=0,"",UPPER(enter_data_here!N228))</f>
        <v/>
      </c>
      <c r="M228" s="34" t="str">
        <f>IF(enter_data_here!S228=0,"",UPPER(enter_data_here!S228))</f>
        <v/>
      </c>
      <c r="N228" s="34" t="str">
        <f>IF(enter_data_here!T228=0,"",UPPER(enter_data_here!T228))</f>
        <v/>
      </c>
      <c r="O228" s="34" t="str">
        <f>IF(enter_data_here!U228=0,"",UPPER(enter_data_here!U228))</f>
        <v/>
      </c>
      <c r="P228" s="34" t="str">
        <f>IF(enter_data_here!V228=0,"",UPPER(enter_data_here!V228))</f>
        <v/>
      </c>
      <c r="Q228" s="34" t="str">
        <f>IF(enter_data_here!W228=0,"",UPPER(enter_data_here!W228))</f>
        <v/>
      </c>
      <c r="R228" s="34" t="str">
        <f>IF(enter_data_here!X228=0,"",UPPER(enter_data_here!X228))</f>
        <v/>
      </c>
      <c r="S228" s="34" t="str">
        <f>IF(enter_data_here!Y228=0,"",UPPER(enter_data_here!Y228))</f>
        <v/>
      </c>
      <c r="T228" s="34" t="str">
        <f>IF(enter_data_here!O228=0,"",UPPER(enter_data_here!O228))</f>
        <v/>
      </c>
      <c r="U228" s="113" t="str">
        <f>IF(enter_data_here!P228=0,"",enter_data_here!P228)</f>
        <v/>
      </c>
      <c r="V228" s="34" t="str">
        <f>IF(enter_data_here!Z228=0,"",enter_data_here!Z228)</f>
        <v/>
      </c>
      <c r="W228" t="str">
        <f>IF(enter_data_here!Q228=0,"",enter_data_here!Q228)</f>
        <v/>
      </c>
      <c r="X228" t="str">
        <f>IF(enter_data_here!R228=0,"",enter_data_here!R228)</f>
        <v/>
      </c>
      <c r="Z228" t="str">
        <f>IF(enter_data_here!O228=0,"",enter_data_here!O228)</f>
        <v/>
      </c>
      <c r="AC228" s="97"/>
    </row>
    <row r="229" spans="1:29" x14ac:dyDescent="0.2">
      <c r="A229" s="34" t="str">
        <f>IF(enter_data_here!A229=0,"",UPPER(enter_data_here!A229))</f>
        <v/>
      </c>
      <c r="B229" s="34" t="str">
        <f>IF(enter_data_here!B229=0,"",UPPER(enter_data_here!B229))</f>
        <v/>
      </c>
      <c r="C229" s="34" t="str">
        <f>IF(enter_data_here!C229=0,"",UPPER(enter_data_here!C229))</f>
        <v/>
      </c>
      <c r="D229" s="34" t="str">
        <f>IF(enter_data_here!D229=0,"",UPPER(enter_data_here!D229))</f>
        <v/>
      </c>
      <c r="E229" s="34" t="str">
        <f>IF(enter_data_here!F229=0,"",UPPER(enter_data_here!F229))</f>
        <v/>
      </c>
      <c r="F229" s="34" t="str">
        <f>IF(enter_data_here!G229=0,"",UPPER(enter_data_here!G229))</f>
        <v/>
      </c>
      <c r="G229" s="34" t="str">
        <f>IF(enter_data_here!H229=0,"",UPPER(enter_data_here!H229))</f>
        <v/>
      </c>
      <c r="H229" s="114" t="str">
        <f>IF(enter_data_here!I229=0,"",enter_data_here!I229)</f>
        <v/>
      </c>
      <c r="I229" s="34" t="str">
        <f>IF(enter_data_here!J229=0,"",UPPER(enter_data_here!J229))</f>
        <v/>
      </c>
      <c r="J229" s="34" t="str">
        <f>IF(enter_data_here!L229=0,"",UPPER(enter_data_here!L229))</f>
        <v/>
      </c>
      <c r="K229" s="34" t="str">
        <f>IF(enter_data_here!M229=0,"",UPPER(enter_data_here!M229))</f>
        <v/>
      </c>
      <c r="L229" s="34" t="str">
        <f>IF(enter_data_here!N229=0,"",UPPER(enter_data_here!N229))</f>
        <v/>
      </c>
      <c r="M229" s="34" t="str">
        <f>IF(enter_data_here!S229=0,"",UPPER(enter_data_here!S229))</f>
        <v/>
      </c>
      <c r="N229" s="34" t="str">
        <f>IF(enter_data_here!T229=0,"",UPPER(enter_data_here!T229))</f>
        <v/>
      </c>
      <c r="O229" s="34" t="str">
        <f>IF(enter_data_here!U229=0,"",UPPER(enter_data_here!U229))</f>
        <v/>
      </c>
      <c r="P229" s="34" t="str">
        <f>IF(enter_data_here!V229=0,"",UPPER(enter_data_here!V229))</f>
        <v/>
      </c>
      <c r="Q229" s="34" t="str">
        <f>IF(enter_data_here!W229=0,"",UPPER(enter_data_here!W229))</f>
        <v/>
      </c>
      <c r="R229" s="34" t="str">
        <f>IF(enter_data_here!X229=0,"",UPPER(enter_data_here!X229))</f>
        <v/>
      </c>
      <c r="S229" s="34" t="str">
        <f>IF(enter_data_here!Y229=0,"",UPPER(enter_data_here!Y229))</f>
        <v/>
      </c>
      <c r="T229" s="34" t="str">
        <f>IF(enter_data_here!O229=0,"",UPPER(enter_data_here!O229))</f>
        <v/>
      </c>
      <c r="U229" s="113" t="str">
        <f>IF(enter_data_here!P229=0,"",enter_data_here!P229)</f>
        <v/>
      </c>
      <c r="V229" s="34" t="str">
        <f>IF(enter_data_here!Z229=0,"",enter_data_here!Z229)</f>
        <v/>
      </c>
      <c r="W229" t="str">
        <f>IF(enter_data_here!Q229=0,"",enter_data_here!Q229)</f>
        <v/>
      </c>
      <c r="X229" t="str">
        <f>IF(enter_data_here!R229=0,"",enter_data_here!R229)</f>
        <v/>
      </c>
      <c r="Z229" t="str">
        <f>IF(enter_data_here!O229=0,"",enter_data_here!O229)</f>
        <v/>
      </c>
      <c r="AC229" s="97"/>
    </row>
    <row r="230" spans="1:29" x14ac:dyDescent="0.2">
      <c r="A230" s="34" t="str">
        <f>IF(enter_data_here!A230=0,"",UPPER(enter_data_here!A230))</f>
        <v/>
      </c>
      <c r="B230" s="34" t="str">
        <f>IF(enter_data_here!B230=0,"",UPPER(enter_data_here!B230))</f>
        <v/>
      </c>
      <c r="C230" s="34" t="str">
        <f>IF(enter_data_here!C230=0,"",UPPER(enter_data_here!C230))</f>
        <v/>
      </c>
      <c r="D230" s="34" t="str">
        <f>IF(enter_data_here!D230=0,"",UPPER(enter_data_here!D230))</f>
        <v/>
      </c>
      <c r="E230" s="34" t="str">
        <f>IF(enter_data_here!F230=0,"",UPPER(enter_data_here!F230))</f>
        <v/>
      </c>
      <c r="F230" s="34" t="str">
        <f>IF(enter_data_here!G230=0,"",UPPER(enter_data_here!G230))</f>
        <v/>
      </c>
      <c r="G230" s="34" t="str">
        <f>IF(enter_data_here!H230=0,"",UPPER(enter_data_here!H230))</f>
        <v/>
      </c>
      <c r="H230" s="114" t="str">
        <f>IF(enter_data_here!I230=0,"",enter_data_here!I230)</f>
        <v/>
      </c>
      <c r="I230" s="34" t="str">
        <f>IF(enter_data_here!J230=0,"",UPPER(enter_data_here!J230))</f>
        <v/>
      </c>
      <c r="J230" s="34" t="str">
        <f>IF(enter_data_here!L230=0,"",UPPER(enter_data_here!L230))</f>
        <v/>
      </c>
      <c r="K230" s="34" t="str">
        <f>IF(enter_data_here!M230=0,"",UPPER(enter_data_here!M230))</f>
        <v/>
      </c>
      <c r="L230" s="34" t="str">
        <f>IF(enter_data_here!N230=0,"",UPPER(enter_data_here!N230))</f>
        <v/>
      </c>
      <c r="M230" s="34" t="str">
        <f>IF(enter_data_here!S230=0,"",UPPER(enter_data_here!S230))</f>
        <v/>
      </c>
      <c r="N230" s="34" t="str">
        <f>IF(enter_data_here!T230=0,"",UPPER(enter_data_here!T230))</f>
        <v/>
      </c>
      <c r="O230" s="34" t="str">
        <f>IF(enter_data_here!U230=0,"",UPPER(enter_data_here!U230))</f>
        <v/>
      </c>
      <c r="P230" s="34" t="str">
        <f>IF(enter_data_here!V230=0,"",UPPER(enter_data_here!V230))</f>
        <v/>
      </c>
      <c r="Q230" s="34" t="str">
        <f>IF(enter_data_here!W230=0,"",UPPER(enter_data_here!W230))</f>
        <v/>
      </c>
      <c r="R230" s="34" t="str">
        <f>IF(enter_data_here!X230=0,"",UPPER(enter_data_here!X230))</f>
        <v/>
      </c>
      <c r="S230" s="34" t="str">
        <f>IF(enter_data_here!Y230=0,"",UPPER(enter_data_here!Y230))</f>
        <v/>
      </c>
      <c r="T230" s="34" t="str">
        <f>IF(enter_data_here!O230=0,"",UPPER(enter_data_here!O230))</f>
        <v/>
      </c>
      <c r="U230" s="113" t="str">
        <f>IF(enter_data_here!P230=0,"",enter_data_here!P230)</f>
        <v/>
      </c>
      <c r="V230" s="34" t="str">
        <f>IF(enter_data_here!Z230=0,"",enter_data_here!Z230)</f>
        <v/>
      </c>
      <c r="W230" t="str">
        <f>IF(enter_data_here!Q230=0,"",enter_data_here!Q230)</f>
        <v/>
      </c>
      <c r="X230" t="str">
        <f>IF(enter_data_here!R230=0,"",enter_data_here!R230)</f>
        <v/>
      </c>
      <c r="Z230" t="str">
        <f>IF(enter_data_here!O230=0,"",enter_data_here!O230)</f>
        <v/>
      </c>
      <c r="AC230" s="97"/>
    </row>
    <row r="231" spans="1:29" x14ac:dyDescent="0.2">
      <c r="A231" s="34" t="str">
        <f>IF(enter_data_here!A231=0,"",UPPER(enter_data_here!A231))</f>
        <v/>
      </c>
      <c r="B231" s="34" t="str">
        <f>IF(enter_data_here!B231=0,"",UPPER(enter_data_here!B231))</f>
        <v/>
      </c>
      <c r="C231" s="34" t="str">
        <f>IF(enter_data_here!C231=0,"",UPPER(enter_data_here!C231))</f>
        <v/>
      </c>
      <c r="D231" s="34" t="str">
        <f>IF(enter_data_here!D231=0,"",UPPER(enter_data_here!D231))</f>
        <v/>
      </c>
      <c r="E231" s="34" t="str">
        <f>IF(enter_data_here!F231=0,"",UPPER(enter_data_here!F231))</f>
        <v/>
      </c>
      <c r="F231" s="34" t="str">
        <f>IF(enter_data_here!G231=0,"",UPPER(enter_data_here!G231))</f>
        <v/>
      </c>
      <c r="G231" s="34" t="str">
        <f>IF(enter_data_here!H231=0,"",UPPER(enter_data_here!H231))</f>
        <v/>
      </c>
      <c r="H231" s="114" t="str">
        <f>IF(enter_data_here!I231=0,"",enter_data_here!I231)</f>
        <v/>
      </c>
      <c r="I231" s="34" t="str">
        <f>IF(enter_data_here!J231=0,"",UPPER(enter_data_here!J231))</f>
        <v/>
      </c>
      <c r="J231" s="34" t="str">
        <f>IF(enter_data_here!L231=0,"",UPPER(enter_data_here!L231))</f>
        <v/>
      </c>
      <c r="K231" s="34" t="str">
        <f>IF(enter_data_here!M231=0,"",UPPER(enter_data_here!M231))</f>
        <v/>
      </c>
      <c r="L231" s="34" t="str">
        <f>IF(enter_data_here!N231=0,"",UPPER(enter_data_here!N231))</f>
        <v/>
      </c>
      <c r="M231" s="34" t="str">
        <f>IF(enter_data_here!S231=0,"",UPPER(enter_data_here!S231))</f>
        <v/>
      </c>
      <c r="N231" s="34" t="str">
        <f>IF(enter_data_here!T231=0,"",UPPER(enter_data_here!T231))</f>
        <v/>
      </c>
      <c r="O231" s="34" t="str">
        <f>IF(enter_data_here!U231=0,"",UPPER(enter_data_here!U231))</f>
        <v/>
      </c>
      <c r="P231" s="34" t="str">
        <f>IF(enter_data_here!V231=0,"",UPPER(enter_data_here!V231))</f>
        <v/>
      </c>
      <c r="Q231" s="34" t="str">
        <f>IF(enter_data_here!W231=0,"",UPPER(enter_data_here!W231))</f>
        <v/>
      </c>
      <c r="R231" s="34" t="str">
        <f>IF(enter_data_here!X231=0,"",UPPER(enter_data_here!X231))</f>
        <v/>
      </c>
      <c r="S231" s="34" t="str">
        <f>IF(enter_data_here!Y231=0,"",UPPER(enter_data_here!Y231))</f>
        <v/>
      </c>
      <c r="T231" s="34" t="str">
        <f>IF(enter_data_here!O231=0,"",UPPER(enter_data_here!O231))</f>
        <v/>
      </c>
      <c r="U231" s="113" t="str">
        <f>IF(enter_data_here!P231=0,"",enter_data_here!P231)</f>
        <v/>
      </c>
      <c r="V231" s="34" t="str">
        <f>IF(enter_data_here!Z231=0,"",enter_data_here!Z231)</f>
        <v/>
      </c>
      <c r="W231" t="str">
        <f>IF(enter_data_here!Q231=0,"",enter_data_here!Q231)</f>
        <v/>
      </c>
      <c r="X231" t="str">
        <f>IF(enter_data_here!R231=0,"",enter_data_here!R231)</f>
        <v/>
      </c>
      <c r="Z231" t="str">
        <f>IF(enter_data_here!O231=0,"",enter_data_here!O231)</f>
        <v/>
      </c>
      <c r="AC231" s="97"/>
    </row>
    <row r="232" spans="1:29" x14ac:dyDescent="0.2">
      <c r="A232" s="34" t="str">
        <f>IF(enter_data_here!A232=0,"",UPPER(enter_data_here!A232))</f>
        <v/>
      </c>
      <c r="B232" s="34" t="str">
        <f>IF(enter_data_here!B232=0,"",UPPER(enter_data_here!B232))</f>
        <v/>
      </c>
      <c r="C232" s="34" t="str">
        <f>IF(enter_data_here!C232=0,"",UPPER(enter_data_here!C232))</f>
        <v/>
      </c>
      <c r="D232" s="34" t="str">
        <f>IF(enter_data_here!D232=0,"",UPPER(enter_data_here!D232))</f>
        <v/>
      </c>
      <c r="E232" s="34" t="str">
        <f>IF(enter_data_here!F232=0,"",UPPER(enter_data_here!F232))</f>
        <v/>
      </c>
      <c r="F232" s="34" t="str">
        <f>IF(enter_data_here!G232=0,"",UPPER(enter_data_here!G232))</f>
        <v/>
      </c>
      <c r="G232" s="34" t="str">
        <f>IF(enter_data_here!H232=0,"",UPPER(enter_data_here!H232))</f>
        <v/>
      </c>
      <c r="H232" s="114" t="str">
        <f>IF(enter_data_here!I232=0,"",enter_data_here!I232)</f>
        <v/>
      </c>
      <c r="I232" s="34" t="str">
        <f>IF(enter_data_here!J232=0,"",UPPER(enter_data_here!J232))</f>
        <v/>
      </c>
      <c r="J232" s="34" t="str">
        <f>IF(enter_data_here!L232=0,"",UPPER(enter_data_here!L232))</f>
        <v/>
      </c>
      <c r="K232" s="34" t="str">
        <f>IF(enter_data_here!M232=0,"",UPPER(enter_data_here!M232))</f>
        <v/>
      </c>
      <c r="L232" s="34" t="str">
        <f>IF(enter_data_here!N232=0,"",UPPER(enter_data_here!N232))</f>
        <v/>
      </c>
      <c r="M232" s="34" t="str">
        <f>IF(enter_data_here!S232=0,"",UPPER(enter_data_here!S232))</f>
        <v/>
      </c>
      <c r="N232" s="34" t="str">
        <f>IF(enter_data_here!T232=0,"",UPPER(enter_data_here!T232))</f>
        <v/>
      </c>
      <c r="O232" s="34" t="str">
        <f>IF(enter_data_here!U232=0,"",UPPER(enter_data_here!U232))</f>
        <v/>
      </c>
      <c r="P232" s="34" t="str">
        <f>IF(enter_data_here!V232=0,"",UPPER(enter_data_here!V232))</f>
        <v/>
      </c>
      <c r="Q232" s="34" t="str">
        <f>IF(enter_data_here!W232=0,"",UPPER(enter_data_here!W232))</f>
        <v/>
      </c>
      <c r="R232" s="34" t="str">
        <f>IF(enter_data_here!X232=0,"",UPPER(enter_data_here!X232))</f>
        <v/>
      </c>
      <c r="S232" s="34" t="str">
        <f>IF(enter_data_here!Y232=0,"",UPPER(enter_data_here!Y232))</f>
        <v/>
      </c>
      <c r="T232" s="34" t="str">
        <f>IF(enter_data_here!O232=0,"",UPPER(enter_data_here!O232))</f>
        <v/>
      </c>
      <c r="U232" s="113" t="str">
        <f>IF(enter_data_here!P232=0,"",enter_data_here!P232)</f>
        <v/>
      </c>
      <c r="V232" s="34" t="str">
        <f>IF(enter_data_here!Z232=0,"",enter_data_here!Z232)</f>
        <v/>
      </c>
      <c r="W232" t="str">
        <f>IF(enter_data_here!Q232=0,"",enter_data_here!Q232)</f>
        <v/>
      </c>
      <c r="X232" t="str">
        <f>IF(enter_data_here!R232=0,"",enter_data_here!R232)</f>
        <v/>
      </c>
      <c r="Z232" t="str">
        <f>IF(enter_data_here!O232=0,"",enter_data_here!O232)</f>
        <v/>
      </c>
      <c r="AC232" s="97"/>
    </row>
    <row r="233" spans="1:29" x14ac:dyDescent="0.2">
      <c r="A233" s="34" t="str">
        <f>IF(enter_data_here!A233=0,"",UPPER(enter_data_here!A233))</f>
        <v/>
      </c>
      <c r="B233" s="34" t="str">
        <f>IF(enter_data_here!B233=0,"",UPPER(enter_data_here!B233))</f>
        <v/>
      </c>
      <c r="C233" s="34" t="str">
        <f>IF(enter_data_here!C233=0,"",UPPER(enter_data_here!C233))</f>
        <v/>
      </c>
      <c r="D233" s="34" t="str">
        <f>IF(enter_data_here!D233=0,"",UPPER(enter_data_here!D233))</f>
        <v/>
      </c>
      <c r="E233" s="34" t="str">
        <f>IF(enter_data_here!F233=0,"",UPPER(enter_data_here!F233))</f>
        <v/>
      </c>
      <c r="F233" s="34" t="str">
        <f>IF(enter_data_here!G233=0,"",UPPER(enter_data_here!G233))</f>
        <v/>
      </c>
      <c r="G233" s="34" t="str">
        <f>IF(enter_data_here!H233=0,"",UPPER(enter_data_here!H233))</f>
        <v/>
      </c>
      <c r="H233" s="114" t="str">
        <f>IF(enter_data_here!I233=0,"",enter_data_here!I233)</f>
        <v/>
      </c>
      <c r="I233" s="34" t="str">
        <f>IF(enter_data_here!J233=0,"",UPPER(enter_data_here!J233))</f>
        <v/>
      </c>
      <c r="J233" s="34" t="str">
        <f>IF(enter_data_here!L233=0,"",UPPER(enter_data_here!L233))</f>
        <v/>
      </c>
      <c r="K233" s="34" t="str">
        <f>IF(enter_data_here!M233=0,"",UPPER(enter_data_here!M233))</f>
        <v/>
      </c>
      <c r="L233" s="34" t="str">
        <f>IF(enter_data_here!N233=0,"",UPPER(enter_data_here!N233))</f>
        <v/>
      </c>
      <c r="M233" s="34" t="str">
        <f>IF(enter_data_here!S233=0,"",UPPER(enter_data_here!S233))</f>
        <v/>
      </c>
      <c r="N233" s="34" t="str">
        <f>IF(enter_data_here!T233=0,"",UPPER(enter_data_here!T233))</f>
        <v/>
      </c>
      <c r="O233" s="34" t="str">
        <f>IF(enter_data_here!U233=0,"",UPPER(enter_data_here!U233))</f>
        <v/>
      </c>
      <c r="P233" s="34" t="str">
        <f>IF(enter_data_here!V233=0,"",UPPER(enter_data_here!V233))</f>
        <v/>
      </c>
      <c r="Q233" s="34" t="str">
        <f>IF(enter_data_here!W233=0,"",UPPER(enter_data_here!W233))</f>
        <v/>
      </c>
      <c r="R233" s="34" t="str">
        <f>IF(enter_data_here!X233=0,"",UPPER(enter_data_here!X233))</f>
        <v/>
      </c>
      <c r="S233" s="34" t="str">
        <f>IF(enter_data_here!Y233=0,"",UPPER(enter_data_here!Y233))</f>
        <v/>
      </c>
      <c r="T233" s="34" t="str">
        <f>IF(enter_data_here!O233=0,"",UPPER(enter_data_here!O233))</f>
        <v/>
      </c>
      <c r="U233" s="113" t="str">
        <f>IF(enter_data_here!P233=0,"",enter_data_here!P233)</f>
        <v/>
      </c>
      <c r="V233" s="34" t="str">
        <f>IF(enter_data_here!Z233=0,"",enter_data_here!Z233)</f>
        <v/>
      </c>
      <c r="W233" t="str">
        <f>IF(enter_data_here!Q233=0,"",enter_data_here!Q233)</f>
        <v/>
      </c>
      <c r="X233" t="str">
        <f>IF(enter_data_here!R233=0,"",enter_data_here!R233)</f>
        <v/>
      </c>
      <c r="Z233" t="str">
        <f>IF(enter_data_here!O233=0,"",enter_data_here!O233)</f>
        <v/>
      </c>
      <c r="AC233" s="97"/>
    </row>
    <row r="234" spans="1:29" x14ac:dyDescent="0.2">
      <c r="A234" s="34" t="str">
        <f>IF(enter_data_here!A234=0,"",UPPER(enter_data_here!A234))</f>
        <v/>
      </c>
      <c r="B234" s="34" t="str">
        <f>IF(enter_data_here!B234=0,"",UPPER(enter_data_here!B234))</f>
        <v/>
      </c>
      <c r="C234" s="34" t="str">
        <f>IF(enter_data_here!C234=0,"",UPPER(enter_data_here!C234))</f>
        <v/>
      </c>
      <c r="D234" s="34" t="str">
        <f>IF(enter_data_here!D234=0,"",UPPER(enter_data_here!D234))</f>
        <v/>
      </c>
      <c r="E234" s="34" t="str">
        <f>IF(enter_data_here!F234=0,"",UPPER(enter_data_here!F234))</f>
        <v/>
      </c>
      <c r="F234" s="34" t="str">
        <f>IF(enter_data_here!G234=0,"",UPPER(enter_data_here!G234))</f>
        <v/>
      </c>
      <c r="G234" s="34" t="str">
        <f>IF(enter_data_here!H234=0,"",UPPER(enter_data_here!H234))</f>
        <v/>
      </c>
      <c r="H234" s="114" t="str">
        <f>IF(enter_data_here!I234=0,"",enter_data_here!I234)</f>
        <v/>
      </c>
      <c r="I234" s="34" t="str">
        <f>IF(enter_data_here!J234=0,"",UPPER(enter_data_here!J234))</f>
        <v/>
      </c>
      <c r="J234" s="34" t="str">
        <f>IF(enter_data_here!L234=0,"",UPPER(enter_data_here!L234))</f>
        <v/>
      </c>
      <c r="K234" s="34" t="str">
        <f>IF(enter_data_here!M234=0,"",UPPER(enter_data_here!M234))</f>
        <v/>
      </c>
      <c r="L234" s="34" t="str">
        <f>IF(enter_data_here!N234=0,"",UPPER(enter_data_here!N234))</f>
        <v/>
      </c>
      <c r="M234" s="34" t="str">
        <f>IF(enter_data_here!S234=0,"",UPPER(enter_data_here!S234))</f>
        <v/>
      </c>
      <c r="N234" s="34" t="str">
        <f>IF(enter_data_here!T234=0,"",UPPER(enter_data_here!T234))</f>
        <v/>
      </c>
      <c r="O234" s="34" t="str">
        <f>IF(enter_data_here!U234=0,"",UPPER(enter_data_here!U234))</f>
        <v/>
      </c>
      <c r="P234" s="34" t="str">
        <f>IF(enter_data_here!V234=0,"",UPPER(enter_data_here!V234))</f>
        <v/>
      </c>
      <c r="Q234" s="34" t="str">
        <f>IF(enter_data_here!W234=0,"",UPPER(enter_data_here!W234))</f>
        <v/>
      </c>
      <c r="R234" s="34" t="str">
        <f>IF(enter_data_here!X234=0,"",UPPER(enter_data_here!X234))</f>
        <v/>
      </c>
      <c r="S234" s="34" t="str">
        <f>IF(enter_data_here!Y234=0,"",UPPER(enter_data_here!Y234))</f>
        <v/>
      </c>
      <c r="T234" s="34" t="str">
        <f>IF(enter_data_here!O234=0,"",UPPER(enter_data_here!O234))</f>
        <v/>
      </c>
      <c r="U234" s="113" t="str">
        <f>IF(enter_data_here!P234=0,"",enter_data_here!P234)</f>
        <v/>
      </c>
      <c r="V234" s="34" t="str">
        <f>IF(enter_data_here!Z234=0,"",enter_data_here!Z234)</f>
        <v/>
      </c>
      <c r="W234" t="str">
        <f>IF(enter_data_here!Q234=0,"",enter_data_here!Q234)</f>
        <v/>
      </c>
      <c r="X234" t="str">
        <f>IF(enter_data_here!R234=0,"",enter_data_here!R234)</f>
        <v/>
      </c>
      <c r="Z234" t="str">
        <f>IF(enter_data_here!O234=0,"",enter_data_here!O234)</f>
        <v/>
      </c>
      <c r="AC234" s="97"/>
    </row>
    <row r="235" spans="1:29" x14ac:dyDescent="0.2">
      <c r="A235" s="34" t="str">
        <f>IF(enter_data_here!A235=0,"",UPPER(enter_data_here!A235))</f>
        <v/>
      </c>
      <c r="B235" s="34" t="str">
        <f>IF(enter_data_here!B235=0,"",UPPER(enter_data_here!B235))</f>
        <v/>
      </c>
      <c r="C235" s="34" t="str">
        <f>IF(enter_data_here!C235=0,"",UPPER(enter_data_here!C235))</f>
        <v/>
      </c>
      <c r="D235" s="34" t="str">
        <f>IF(enter_data_here!D235=0,"",UPPER(enter_data_here!D235))</f>
        <v/>
      </c>
      <c r="E235" s="34" t="str">
        <f>IF(enter_data_here!F235=0,"",UPPER(enter_data_here!F235))</f>
        <v/>
      </c>
      <c r="F235" s="34" t="str">
        <f>IF(enter_data_here!G235=0,"",UPPER(enter_data_here!G235))</f>
        <v/>
      </c>
      <c r="G235" s="34" t="str">
        <f>IF(enter_data_here!H235=0,"",UPPER(enter_data_here!H235))</f>
        <v/>
      </c>
      <c r="H235" s="114" t="str">
        <f>IF(enter_data_here!I235=0,"",enter_data_here!I235)</f>
        <v/>
      </c>
      <c r="I235" s="34" t="str">
        <f>IF(enter_data_here!J235=0,"",UPPER(enter_data_here!J235))</f>
        <v/>
      </c>
      <c r="J235" s="34" t="str">
        <f>IF(enter_data_here!L235=0,"",UPPER(enter_data_here!L235))</f>
        <v/>
      </c>
      <c r="K235" s="34" t="str">
        <f>IF(enter_data_here!M235=0,"",UPPER(enter_data_here!M235))</f>
        <v/>
      </c>
      <c r="L235" s="34" t="str">
        <f>IF(enter_data_here!N235=0,"",UPPER(enter_data_here!N235))</f>
        <v/>
      </c>
      <c r="M235" s="34" t="str">
        <f>IF(enter_data_here!S235=0,"",UPPER(enter_data_here!S235))</f>
        <v/>
      </c>
      <c r="N235" s="34" t="str">
        <f>IF(enter_data_here!T235=0,"",UPPER(enter_data_here!T235))</f>
        <v/>
      </c>
      <c r="O235" s="34" t="str">
        <f>IF(enter_data_here!U235=0,"",UPPER(enter_data_here!U235))</f>
        <v/>
      </c>
      <c r="P235" s="34" t="str">
        <f>IF(enter_data_here!V235=0,"",UPPER(enter_data_here!V235))</f>
        <v/>
      </c>
      <c r="Q235" s="34" t="str">
        <f>IF(enter_data_here!W235=0,"",UPPER(enter_data_here!W235))</f>
        <v/>
      </c>
      <c r="R235" s="34" t="str">
        <f>IF(enter_data_here!X235=0,"",UPPER(enter_data_here!X235))</f>
        <v/>
      </c>
      <c r="S235" s="34" t="str">
        <f>IF(enter_data_here!Y235=0,"",UPPER(enter_data_here!Y235))</f>
        <v/>
      </c>
      <c r="T235" s="34" t="str">
        <f>IF(enter_data_here!O235=0,"",UPPER(enter_data_here!O235))</f>
        <v/>
      </c>
      <c r="U235" s="113" t="str">
        <f>IF(enter_data_here!P235=0,"",enter_data_here!P235)</f>
        <v/>
      </c>
      <c r="V235" s="34" t="str">
        <f>IF(enter_data_here!Z235=0,"",enter_data_here!Z235)</f>
        <v/>
      </c>
      <c r="W235" t="str">
        <f>IF(enter_data_here!Q235=0,"",enter_data_here!Q235)</f>
        <v/>
      </c>
      <c r="X235" t="str">
        <f>IF(enter_data_here!R235=0,"",enter_data_here!R235)</f>
        <v/>
      </c>
      <c r="Z235" t="str">
        <f>IF(enter_data_here!O235=0,"",enter_data_here!O235)</f>
        <v/>
      </c>
      <c r="AC235" s="97"/>
    </row>
    <row r="236" spans="1:29" x14ac:dyDescent="0.2">
      <c r="A236" s="34" t="str">
        <f>IF(enter_data_here!A236=0,"",UPPER(enter_data_here!A236))</f>
        <v/>
      </c>
      <c r="B236" s="34" t="str">
        <f>IF(enter_data_here!B236=0,"",UPPER(enter_data_here!B236))</f>
        <v/>
      </c>
      <c r="C236" s="34" t="str">
        <f>IF(enter_data_here!C236=0,"",UPPER(enter_data_here!C236))</f>
        <v/>
      </c>
      <c r="D236" s="34" t="str">
        <f>IF(enter_data_here!D236=0,"",UPPER(enter_data_here!D236))</f>
        <v/>
      </c>
      <c r="E236" s="34" t="str">
        <f>IF(enter_data_here!F236=0,"",UPPER(enter_data_here!F236))</f>
        <v/>
      </c>
      <c r="F236" s="34" t="str">
        <f>IF(enter_data_here!G236=0,"",UPPER(enter_data_here!G236))</f>
        <v/>
      </c>
      <c r="G236" s="34" t="str">
        <f>IF(enter_data_here!H236=0,"",UPPER(enter_data_here!H236))</f>
        <v/>
      </c>
      <c r="H236" s="114" t="str">
        <f>IF(enter_data_here!I236=0,"",enter_data_here!I236)</f>
        <v/>
      </c>
      <c r="I236" s="34" t="str">
        <f>IF(enter_data_here!J236=0,"",UPPER(enter_data_here!J236))</f>
        <v/>
      </c>
      <c r="J236" s="34" t="str">
        <f>IF(enter_data_here!L236=0,"",UPPER(enter_data_here!L236))</f>
        <v/>
      </c>
      <c r="K236" s="34" t="str">
        <f>IF(enter_data_here!M236=0,"",UPPER(enter_data_here!M236))</f>
        <v/>
      </c>
      <c r="L236" s="34" t="str">
        <f>IF(enter_data_here!N236=0,"",UPPER(enter_data_here!N236))</f>
        <v/>
      </c>
      <c r="M236" s="34" t="str">
        <f>IF(enter_data_here!S236=0,"",UPPER(enter_data_here!S236))</f>
        <v/>
      </c>
      <c r="N236" s="34" t="str">
        <f>IF(enter_data_here!T236=0,"",UPPER(enter_data_here!T236))</f>
        <v/>
      </c>
      <c r="O236" s="34" t="str">
        <f>IF(enter_data_here!U236=0,"",UPPER(enter_data_here!U236))</f>
        <v/>
      </c>
      <c r="P236" s="34" t="str">
        <f>IF(enter_data_here!V236=0,"",UPPER(enter_data_here!V236))</f>
        <v/>
      </c>
      <c r="Q236" s="34" t="str">
        <f>IF(enter_data_here!W236=0,"",UPPER(enter_data_here!W236))</f>
        <v/>
      </c>
      <c r="R236" s="34" t="str">
        <f>IF(enter_data_here!X236=0,"",UPPER(enter_data_here!X236))</f>
        <v/>
      </c>
      <c r="S236" s="34" t="str">
        <f>IF(enter_data_here!Y236=0,"",UPPER(enter_data_here!Y236))</f>
        <v/>
      </c>
      <c r="T236" s="34" t="str">
        <f>IF(enter_data_here!O236=0,"",UPPER(enter_data_here!O236))</f>
        <v/>
      </c>
      <c r="U236" s="113" t="str">
        <f>IF(enter_data_here!P236=0,"",enter_data_here!P236)</f>
        <v/>
      </c>
      <c r="V236" s="34" t="str">
        <f>IF(enter_data_here!Z236=0,"",enter_data_here!Z236)</f>
        <v/>
      </c>
      <c r="W236" t="str">
        <f>IF(enter_data_here!Q236=0,"",enter_data_here!Q236)</f>
        <v/>
      </c>
      <c r="X236" t="str">
        <f>IF(enter_data_here!R236=0,"",enter_data_here!R236)</f>
        <v/>
      </c>
      <c r="Z236" t="str">
        <f>IF(enter_data_here!O236=0,"",enter_data_here!O236)</f>
        <v/>
      </c>
      <c r="AC236" s="97"/>
    </row>
    <row r="237" spans="1:29" x14ac:dyDescent="0.2">
      <c r="A237" s="34" t="str">
        <f>IF(enter_data_here!A237=0,"",UPPER(enter_data_here!A237))</f>
        <v/>
      </c>
      <c r="B237" s="34" t="str">
        <f>IF(enter_data_here!B237=0,"",UPPER(enter_data_here!B237))</f>
        <v/>
      </c>
      <c r="C237" s="34" t="str">
        <f>IF(enter_data_here!C237=0,"",UPPER(enter_data_here!C237))</f>
        <v/>
      </c>
      <c r="D237" s="34" t="str">
        <f>IF(enter_data_here!D237=0,"",UPPER(enter_data_here!D237))</f>
        <v/>
      </c>
      <c r="E237" s="34" t="str">
        <f>IF(enter_data_here!F237=0,"",UPPER(enter_data_here!F237))</f>
        <v/>
      </c>
      <c r="F237" s="34" t="str">
        <f>IF(enter_data_here!G237=0,"",UPPER(enter_data_here!G237))</f>
        <v/>
      </c>
      <c r="G237" s="34" t="str">
        <f>IF(enter_data_here!H237=0,"",UPPER(enter_data_here!H237))</f>
        <v/>
      </c>
      <c r="H237" s="114" t="str">
        <f>IF(enter_data_here!I237=0,"",enter_data_here!I237)</f>
        <v/>
      </c>
      <c r="I237" s="34" t="str">
        <f>IF(enter_data_here!J237=0,"",UPPER(enter_data_here!J237))</f>
        <v/>
      </c>
      <c r="J237" s="34" t="str">
        <f>IF(enter_data_here!L237=0,"",UPPER(enter_data_here!L237))</f>
        <v/>
      </c>
      <c r="K237" s="34" t="str">
        <f>IF(enter_data_here!M237=0,"",UPPER(enter_data_here!M237))</f>
        <v/>
      </c>
      <c r="L237" s="34" t="str">
        <f>IF(enter_data_here!N237=0,"",UPPER(enter_data_here!N237))</f>
        <v/>
      </c>
      <c r="M237" s="34" t="str">
        <f>IF(enter_data_here!S237=0,"",UPPER(enter_data_here!S237))</f>
        <v/>
      </c>
      <c r="N237" s="34" t="str">
        <f>IF(enter_data_here!T237=0,"",UPPER(enter_data_here!T237))</f>
        <v/>
      </c>
      <c r="O237" s="34" t="str">
        <f>IF(enter_data_here!U237=0,"",UPPER(enter_data_here!U237))</f>
        <v/>
      </c>
      <c r="P237" s="34" t="str">
        <f>IF(enter_data_here!V237=0,"",UPPER(enter_data_here!V237))</f>
        <v/>
      </c>
      <c r="Q237" s="34" t="str">
        <f>IF(enter_data_here!W237=0,"",UPPER(enter_data_here!W237))</f>
        <v/>
      </c>
      <c r="R237" s="34" t="str">
        <f>IF(enter_data_here!X237=0,"",UPPER(enter_data_here!X237))</f>
        <v/>
      </c>
      <c r="S237" s="34" t="str">
        <f>IF(enter_data_here!Y237=0,"",UPPER(enter_data_here!Y237))</f>
        <v/>
      </c>
      <c r="T237" s="34" t="str">
        <f>IF(enter_data_here!O237=0,"",UPPER(enter_data_here!O237))</f>
        <v/>
      </c>
      <c r="U237" s="113" t="str">
        <f>IF(enter_data_here!P237=0,"",enter_data_here!P237)</f>
        <v/>
      </c>
      <c r="V237" s="34" t="str">
        <f>IF(enter_data_here!Z237=0,"",enter_data_here!Z237)</f>
        <v/>
      </c>
      <c r="W237" t="str">
        <f>IF(enter_data_here!Q237=0,"",enter_data_here!Q237)</f>
        <v/>
      </c>
      <c r="X237" t="str">
        <f>IF(enter_data_here!R237=0,"",enter_data_here!R237)</f>
        <v/>
      </c>
      <c r="Z237" t="str">
        <f>IF(enter_data_here!O237=0,"",enter_data_here!O237)</f>
        <v/>
      </c>
      <c r="AC237" s="97"/>
    </row>
    <row r="238" spans="1:29" x14ac:dyDescent="0.2">
      <c r="A238" s="34" t="str">
        <f>IF(enter_data_here!A238=0,"",UPPER(enter_data_here!A238))</f>
        <v/>
      </c>
      <c r="B238" s="34" t="str">
        <f>IF(enter_data_here!B238=0,"",UPPER(enter_data_here!B238))</f>
        <v/>
      </c>
      <c r="C238" s="34" t="str">
        <f>IF(enter_data_here!C238=0,"",UPPER(enter_data_here!C238))</f>
        <v/>
      </c>
      <c r="D238" s="34" t="str">
        <f>IF(enter_data_here!D238=0,"",UPPER(enter_data_here!D238))</f>
        <v/>
      </c>
      <c r="E238" s="34" t="str">
        <f>IF(enter_data_here!F238=0,"",UPPER(enter_data_here!F238))</f>
        <v/>
      </c>
      <c r="F238" s="34" t="str">
        <f>IF(enter_data_here!G238=0,"",UPPER(enter_data_here!G238))</f>
        <v/>
      </c>
      <c r="G238" s="34" t="str">
        <f>IF(enter_data_here!H238=0,"",UPPER(enter_data_here!H238))</f>
        <v/>
      </c>
      <c r="H238" s="114" t="str">
        <f>IF(enter_data_here!I238=0,"",enter_data_here!I238)</f>
        <v/>
      </c>
      <c r="I238" s="34" t="str">
        <f>IF(enter_data_here!J238=0,"",UPPER(enter_data_here!J238))</f>
        <v/>
      </c>
      <c r="J238" s="34" t="str">
        <f>IF(enter_data_here!L238=0,"",UPPER(enter_data_here!L238))</f>
        <v/>
      </c>
      <c r="K238" s="34" t="str">
        <f>IF(enter_data_here!M238=0,"",UPPER(enter_data_here!M238))</f>
        <v/>
      </c>
      <c r="L238" s="34" t="str">
        <f>IF(enter_data_here!N238=0,"",UPPER(enter_data_here!N238))</f>
        <v/>
      </c>
      <c r="M238" s="34" t="str">
        <f>IF(enter_data_here!S238=0,"",UPPER(enter_data_here!S238))</f>
        <v/>
      </c>
      <c r="N238" s="34" t="str">
        <f>IF(enter_data_here!T238=0,"",UPPER(enter_data_here!T238))</f>
        <v/>
      </c>
      <c r="O238" s="34" t="str">
        <f>IF(enter_data_here!U238=0,"",UPPER(enter_data_here!U238))</f>
        <v/>
      </c>
      <c r="P238" s="34" t="str">
        <f>IF(enter_data_here!V238=0,"",UPPER(enter_data_here!V238))</f>
        <v/>
      </c>
      <c r="Q238" s="34" t="str">
        <f>IF(enter_data_here!W238=0,"",UPPER(enter_data_here!W238))</f>
        <v/>
      </c>
      <c r="R238" s="34" t="str">
        <f>IF(enter_data_here!X238=0,"",UPPER(enter_data_here!X238))</f>
        <v/>
      </c>
      <c r="S238" s="34" t="str">
        <f>IF(enter_data_here!Y238=0,"",UPPER(enter_data_here!Y238))</f>
        <v/>
      </c>
      <c r="T238" s="34" t="str">
        <f>IF(enter_data_here!O238=0,"",UPPER(enter_data_here!O238))</f>
        <v/>
      </c>
      <c r="U238" s="113" t="str">
        <f>IF(enter_data_here!P238=0,"",enter_data_here!P238)</f>
        <v/>
      </c>
      <c r="V238" s="34" t="str">
        <f>IF(enter_data_here!Z238=0,"",enter_data_here!Z238)</f>
        <v/>
      </c>
      <c r="W238" t="str">
        <f>IF(enter_data_here!Q238=0,"",enter_data_here!Q238)</f>
        <v/>
      </c>
      <c r="X238" t="str">
        <f>IF(enter_data_here!R238=0,"",enter_data_here!R238)</f>
        <v/>
      </c>
      <c r="Z238" t="str">
        <f>IF(enter_data_here!O238=0,"",enter_data_here!O238)</f>
        <v/>
      </c>
      <c r="AC238" s="97"/>
    </row>
    <row r="239" spans="1:29" x14ac:dyDescent="0.2">
      <c r="A239" s="34" t="str">
        <f>IF(enter_data_here!A239=0,"",UPPER(enter_data_here!A239))</f>
        <v/>
      </c>
      <c r="B239" s="34" t="str">
        <f>IF(enter_data_here!B239=0,"",UPPER(enter_data_here!B239))</f>
        <v/>
      </c>
      <c r="C239" s="34" t="str">
        <f>IF(enter_data_here!C239=0,"",UPPER(enter_data_here!C239))</f>
        <v/>
      </c>
      <c r="D239" s="34" t="str">
        <f>IF(enter_data_here!D239=0,"",UPPER(enter_data_here!D239))</f>
        <v/>
      </c>
      <c r="E239" s="34" t="str">
        <f>IF(enter_data_here!F239=0,"",UPPER(enter_data_here!F239))</f>
        <v/>
      </c>
      <c r="F239" s="34" t="str">
        <f>IF(enter_data_here!G239=0,"",UPPER(enter_data_here!G239))</f>
        <v/>
      </c>
      <c r="G239" s="34" t="str">
        <f>IF(enter_data_here!H239=0,"",UPPER(enter_data_here!H239))</f>
        <v/>
      </c>
      <c r="H239" s="114" t="str">
        <f>IF(enter_data_here!I239=0,"",enter_data_here!I239)</f>
        <v/>
      </c>
      <c r="I239" s="34" t="str">
        <f>IF(enter_data_here!J239=0,"",UPPER(enter_data_here!J239))</f>
        <v/>
      </c>
      <c r="J239" s="34" t="str">
        <f>IF(enter_data_here!L239=0,"",UPPER(enter_data_here!L239))</f>
        <v/>
      </c>
      <c r="K239" s="34" t="str">
        <f>IF(enter_data_here!M239=0,"",UPPER(enter_data_here!M239))</f>
        <v/>
      </c>
      <c r="L239" s="34" t="str">
        <f>IF(enter_data_here!N239=0,"",UPPER(enter_data_here!N239))</f>
        <v/>
      </c>
      <c r="M239" s="34" t="str">
        <f>IF(enter_data_here!S239=0,"",UPPER(enter_data_here!S239))</f>
        <v/>
      </c>
      <c r="N239" s="34" t="str">
        <f>IF(enter_data_here!T239=0,"",UPPER(enter_data_here!T239))</f>
        <v/>
      </c>
      <c r="O239" s="34" t="str">
        <f>IF(enter_data_here!U239=0,"",UPPER(enter_data_here!U239))</f>
        <v/>
      </c>
      <c r="P239" s="34" t="str">
        <f>IF(enter_data_here!V239=0,"",UPPER(enter_data_here!V239))</f>
        <v/>
      </c>
      <c r="Q239" s="34" t="str">
        <f>IF(enter_data_here!W239=0,"",UPPER(enter_data_here!W239))</f>
        <v/>
      </c>
      <c r="R239" s="34" t="str">
        <f>IF(enter_data_here!X239=0,"",UPPER(enter_data_here!X239))</f>
        <v/>
      </c>
      <c r="S239" s="34" t="str">
        <f>IF(enter_data_here!Y239=0,"",UPPER(enter_data_here!Y239))</f>
        <v/>
      </c>
      <c r="T239" s="34" t="str">
        <f>IF(enter_data_here!O239=0,"",UPPER(enter_data_here!O239))</f>
        <v/>
      </c>
      <c r="U239" s="113" t="str">
        <f>IF(enter_data_here!P239=0,"",enter_data_here!P239)</f>
        <v/>
      </c>
      <c r="V239" s="34" t="str">
        <f>IF(enter_data_here!Z239=0,"",enter_data_here!Z239)</f>
        <v/>
      </c>
      <c r="W239" t="str">
        <f>IF(enter_data_here!Q239=0,"",enter_data_here!Q239)</f>
        <v/>
      </c>
      <c r="X239" t="str">
        <f>IF(enter_data_here!R239=0,"",enter_data_here!R239)</f>
        <v/>
      </c>
      <c r="Z239" t="str">
        <f>IF(enter_data_here!O239=0,"",enter_data_here!O239)</f>
        <v/>
      </c>
      <c r="AC239" s="97"/>
    </row>
    <row r="240" spans="1:29" x14ac:dyDescent="0.2">
      <c r="A240" s="34" t="str">
        <f>IF(enter_data_here!A240=0,"",UPPER(enter_data_here!A240))</f>
        <v/>
      </c>
      <c r="B240" s="34" t="str">
        <f>IF(enter_data_here!B240=0,"",UPPER(enter_data_here!B240))</f>
        <v/>
      </c>
      <c r="C240" s="34" t="str">
        <f>IF(enter_data_here!C240=0,"",UPPER(enter_data_here!C240))</f>
        <v/>
      </c>
      <c r="D240" s="34" t="str">
        <f>IF(enter_data_here!D240=0,"",UPPER(enter_data_here!D240))</f>
        <v/>
      </c>
      <c r="E240" s="34" t="str">
        <f>IF(enter_data_here!F240=0,"",UPPER(enter_data_here!F240))</f>
        <v/>
      </c>
      <c r="F240" s="34" t="str">
        <f>IF(enter_data_here!G240=0,"",UPPER(enter_data_here!G240))</f>
        <v/>
      </c>
      <c r="G240" s="34" t="str">
        <f>IF(enter_data_here!H240=0,"",UPPER(enter_data_here!H240))</f>
        <v/>
      </c>
      <c r="H240" s="114" t="str">
        <f>IF(enter_data_here!I240=0,"",enter_data_here!I240)</f>
        <v/>
      </c>
      <c r="I240" s="34" t="str">
        <f>IF(enter_data_here!J240=0,"",UPPER(enter_data_here!J240))</f>
        <v/>
      </c>
      <c r="J240" s="34" t="str">
        <f>IF(enter_data_here!L240=0,"",UPPER(enter_data_here!L240))</f>
        <v/>
      </c>
      <c r="K240" s="34" t="str">
        <f>IF(enter_data_here!M240=0,"",UPPER(enter_data_here!M240))</f>
        <v/>
      </c>
      <c r="L240" s="34" t="str">
        <f>IF(enter_data_here!N240=0,"",UPPER(enter_data_here!N240))</f>
        <v/>
      </c>
      <c r="M240" s="34" t="str">
        <f>IF(enter_data_here!S240=0,"",UPPER(enter_data_here!S240))</f>
        <v/>
      </c>
      <c r="N240" s="34" t="str">
        <f>IF(enter_data_here!T240=0,"",UPPER(enter_data_here!T240))</f>
        <v/>
      </c>
      <c r="O240" s="34" t="str">
        <f>IF(enter_data_here!U240=0,"",UPPER(enter_data_here!U240))</f>
        <v/>
      </c>
      <c r="P240" s="34" t="str">
        <f>IF(enter_data_here!V240=0,"",UPPER(enter_data_here!V240))</f>
        <v/>
      </c>
      <c r="Q240" s="34" t="str">
        <f>IF(enter_data_here!W240=0,"",UPPER(enter_data_here!W240))</f>
        <v/>
      </c>
      <c r="R240" s="34" t="str">
        <f>IF(enter_data_here!X240=0,"",UPPER(enter_data_here!X240))</f>
        <v/>
      </c>
      <c r="S240" s="34" t="str">
        <f>IF(enter_data_here!Y240=0,"",UPPER(enter_data_here!Y240))</f>
        <v/>
      </c>
      <c r="T240" s="34" t="str">
        <f>IF(enter_data_here!O240=0,"",UPPER(enter_data_here!O240))</f>
        <v/>
      </c>
      <c r="U240" s="113" t="str">
        <f>IF(enter_data_here!P240=0,"",enter_data_here!P240)</f>
        <v/>
      </c>
      <c r="V240" s="34" t="str">
        <f>IF(enter_data_here!Z240=0,"",enter_data_here!Z240)</f>
        <v/>
      </c>
      <c r="W240" t="str">
        <f>IF(enter_data_here!Q240=0,"",enter_data_here!Q240)</f>
        <v/>
      </c>
      <c r="X240" t="str">
        <f>IF(enter_data_here!R240=0,"",enter_data_here!R240)</f>
        <v/>
      </c>
      <c r="Z240" t="str">
        <f>IF(enter_data_here!O240=0,"",enter_data_here!O240)</f>
        <v/>
      </c>
      <c r="AC240" s="97"/>
    </row>
    <row r="241" spans="1:29" x14ac:dyDescent="0.2">
      <c r="A241" s="34" t="str">
        <f>IF(enter_data_here!A241=0,"",UPPER(enter_data_here!A241))</f>
        <v/>
      </c>
      <c r="B241" s="34" t="str">
        <f>IF(enter_data_here!B241=0,"",UPPER(enter_data_here!B241))</f>
        <v/>
      </c>
      <c r="C241" s="34" t="str">
        <f>IF(enter_data_here!C241=0,"",UPPER(enter_data_here!C241))</f>
        <v/>
      </c>
      <c r="D241" s="34" t="str">
        <f>IF(enter_data_here!D241=0,"",UPPER(enter_data_here!D241))</f>
        <v/>
      </c>
      <c r="E241" s="34" t="str">
        <f>IF(enter_data_here!F241=0,"",UPPER(enter_data_here!F241))</f>
        <v/>
      </c>
      <c r="F241" s="34" t="str">
        <f>IF(enter_data_here!G241=0,"",UPPER(enter_data_here!G241))</f>
        <v/>
      </c>
      <c r="G241" s="34" t="str">
        <f>IF(enter_data_here!H241=0,"",UPPER(enter_data_here!H241))</f>
        <v/>
      </c>
      <c r="H241" s="114" t="str">
        <f>IF(enter_data_here!I241=0,"",enter_data_here!I241)</f>
        <v/>
      </c>
      <c r="I241" s="34" t="str">
        <f>IF(enter_data_here!J241=0,"",UPPER(enter_data_here!J241))</f>
        <v/>
      </c>
      <c r="J241" s="34" t="str">
        <f>IF(enter_data_here!L241=0,"",UPPER(enter_data_here!L241))</f>
        <v/>
      </c>
      <c r="K241" s="34" t="str">
        <f>IF(enter_data_here!M241=0,"",UPPER(enter_data_here!M241))</f>
        <v/>
      </c>
      <c r="L241" s="34" t="str">
        <f>IF(enter_data_here!N241=0,"",UPPER(enter_data_here!N241))</f>
        <v/>
      </c>
      <c r="M241" s="34" t="str">
        <f>IF(enter_data_here!S241=0,"",UPPER(enter_data_here!S241))</f>
        <v/>
      </c>
      <c r="N241" s="34" t="str">
        <f>IF(enter_data_here!T241=0,"",UPPER(enter_data_here!T241))</f>
        <v/>
      </c>
      <c r="O241" s="34" t="str">
        <f>IF(enter_data_here!U241=0,"",UPPER(enter_data_here!U241))</f>
        <v/>
      </c>
      <c r="P241" s="34" t="str">
        <f>IF(enter_data_here!V241=0,"",UPPER(enter_data_here!V241))</f>
        <v/>
      </c>
      <c r="Q241" s="34" t="str">
        <f>IF(enter_data_here!W241=0,"",UPPER(enter_data_here!W241))</f>
        <v/>
      </c>
      <c r="R241" s="34" t="str">
        <f>IF(enter_data_here!X241=0,"",UPPER(enter_data_here!X241))</f>
        <v/>
      </c>
      <c r="S241" s="34" t="str">
        <f>IF(enter_data_here!Y241=0,"",UPPER(enter_data_here!Y241))</f>
        <v/>
      </c>
      <c r="T241" s="34" t="str">
        <f>IF(enter_data_here!O241=0,"",UPPER(enter_data_here!O241))</f>
        <v/>
      </c>
      <c r="U241" s="113" t="str">
        <f>IF(enter_data_here!P241=0,"",enter_data_here!P241)</f>
        <v/>
      </c>
      <c r="V241" s="34" t="str">
        <f>IF(enter_data_here!Z241=0,"",enter_data_here!Z241)</f>
        <v/>
      </c>
      <c r="W241" t="str">
        <f>IF(enter_data_here!Q241=0,"",enter_data_here!Q241)</f>
        <v/>
      </c>
      <c r="X241" t="str">
        <f>IF(enter_data_here!R241=0,"",enter_data_here!R241)</f>
        <v/>
      </c>
      <c r="Z241" t="str">
        <f>IF(enter_data_here!O241=0,"",enter_data_here!O241)</f>
        <v/>
      </c>
      <c r="AC241" s="97"/>
    </row>
    <row r="242" spans="1:29" x14ac:dyDescent="0.2">
      <c r="A242" s="34" t="str">
        <f>IF(enter_data_here!A242=0,"",UPPER(enter_data_here!A242))</f>
        <v/>
      </c>
      <c r="B242" s="34" t="str">
        <f>IF(enter_data_here!B242=0,"",UPPER(enter_data_here!B242))</f>
        <v/>
      </c>
      <c r="C242" s="34" t="str">
        <f>IF(enter_data_here!C242=0,"",UPPER(enter_data_here!C242))</f>
        <v/>
      </c>
      <c r="D242" s="34" t="str">
        <f>IF(enter_data_here!D242=0,"",UPPER(enter_data_here!D242))</f>
        <v/>
      </c>
      <c r="E242" s="34" t="str">
        <f>IF(enter_data_here!F242=0,"",UPPER(enter_data_here!F242))</f>
        <v/>
      </c>
      <c r="F242" s="34" t="str">
        <f>IF(enter_data_here!G242=0,"",UPPER(enter_data_here!G242))</f>
        <v/>
      </c>
      <c r="G242" s="34" t="str">
        <f>IF(enter_data_here!H242=0,"",UPPER(enter_data_here!H242))</f>
        <v/>
      </c>
      <c r="H242" s="114" t="str">
        <f>IF(enter_data_here!I242=0,"",enter_data_here!I242)</f>
        <v/>
      </c>
      <c r="I242" s="34" t="str">
        <f>IF(enter_data_here!J242=0,"",UPPER(enter_data_here!J242))</f>
        <v/>
      </c>
      <c r="J242" s="34" t="str">
        <f>IF(enter_data_here!L242=0,"",UPPER(enter_data_here!L242))</f>
        <v/>
      </c>
      <c r="K242" s="34" t="str">
        <f>IF(enter_data_here!M242=0,"",UPPER(enter_data_here!M242))</f>
        <v/>
      </c>
      <c r="L242" s="34" t="str">
        <f>IF(enter_data_here!N242=0,"",UPPER(enter_data_here!N242))</f>
        <v/>
      </c>
      <c r="M242" s="34" t="str">
        <f>IF(enter_data_here!S242=0,"",UPPER(enter_data_here!S242))</f>
        <v/>
      </c>
      <c r="N242" s="34" t="str">
        <f>IF(enter_data_here!T242=0,"",UPPER(enter_data_here!T242))</f>
        <v/>
      </c>
      <c r="O242" s="34" t="str">
        <f>IF(enter_data_here!U242=0,"",UPPER(enter_data_here!U242))</f>
        <v/>
      </c>
      <c r="P242" s="34" t="str">
        <f>IF(enter_data_here!V242=0,"",UPPER(enter_data_here!V242))</f>
        <v/>
      </c>
      <c r="Q242" s="34" t="str">
        <f>IF(enter_data_here!W242=0,"",UPPER(enter_data_here!W242))</f>
        <v/>
      </c>
      <c r="R242" s="34" t="str">
        <f>IF(enter_data_here!X242=0,"",UPPER(enter_data_here!X242))</f>
        <v/>
      </c>
      <c r="S242" s="34" t="str">
        <f>IF(enter_data_here!Y242=0,"",UPPER(enter_data_here!Y242))</f>
        <v/>
      </c>
      <c r="T242" s="34" t="str">
        <f>IF(enter_data_here!O242=0,"",UPPER(enter_data_here!O242))</f>
        <v/>
      </c>
      <c r="U242" s="113" t="str">
        <f>IF(enter_data_here!P242=0,"",enter_data_here!P242)</f>
        <v/>
      </c>
      <c r="V242" s="34" t="str">
        <f>IF(enter_data_here!Z242=0,"",enter_data_here!Z242)</f>
        <v/>
      </c>
      <c r="W242" t="str">
        <f>IF(enter_data_here!Q242=0,"",enter_data_here!Q242)</f>
        <v/>
      </c>
      <c r="X242" t="str">
        <f>IF(enter_data_here!R242=0,"",enter_data_here!R242)</f>
        <v/>
      </c>
      <c r="Z242" t="str">
        <f>IF(enter_data_here!O242=0,"",enter_data_here!O242)</f>
        <v/>
      </c>
      <c r="AC242" s="97"/>
    </row>
    <row r="243" spans="1:29" x14ac:dyDescent="0.2">
      <c r="A243" s="34" t="str">
        <f>IF(enter_data_here!A243=0,"",UPPER(enter_data_here!A243))</f>
        <v/>
      </c>
      <c r="B243" s="34" t="str">
        <f>IF(enter_data_here!B243=0,"",UPPER(enter_data_here!B243))</f>
        <v/>
      </c>
      <c r="C243" s="34" t="str">
        <f>IF(enter_data_here!C243=0,"",UPPER(enter_data_here!C243))</f>
        <v/>
      </c>
      <c r="D243" s="34" t="str">
        <f>IF(enter_data_here!D243=0,"",UPPER(enter_data_here!D243))</f>
        <v/>
      </c>
      <c r="E243" s="34" t="str">
        <f>IF(enter_data_here!F243=0,"",UPPER(enter_data_here!F243))</f>
        <v/>
      </c>
      <c r="F243" s="34" t="str">
        <f>IF(enter_data_here!G243=0,"",UPPER(enter_data_here!G243))</f>
        <v/>
      </c>
      <c r="G243" s="34" t="str">
        <f>IF(enter_data_here!H243=0,"",UPPER(enter_data_here!H243))</f>
        <v/>
      </c>
      <c r="H243" s="114" t="str">
        <f>IF(enter_data_here!I243=0,"",enter_data_here!I243)</f>
        <v/>
      </c>
      <c r="I243" s="34" t="str">
        <f>IF(enter_data_here!J243=0,"",UPPER(enter_data_here!J243))</f>
        <v/>
      </c>
      <c r="J243" s="34" t="str">
        <f>IF(enter_data_here!L243=0,"",UPPER(enter_data_here!L243))</f>
        <v/>
      </c>
      <c r="K243" s="34" t="str">
        <f>IF(enter_data_here!M243=0,"",UPPER(enter_data_here!M243))</f>
        <v/>
      </c>
      <c r="L243" s="34" t="str">
        <f>IF(enter_data_here!N243=0,"",UPPER(enter_data_here!N243))</f>
        <v/>
      </c>
      <c r="M243" s="34" t="str">
        <f>IF(enter_data_here!S243=0,"",UPPER(enter_data_here!S243))</f>
        <v/>
      </c>
      <c r="N243" s="34" t="str">
        <f>IF(enter_data_here!T243=0,"",UPPER(enter_data_here!T243))</f>
        <v/>
      </c>
      <c r="O243" s="34" t="str">
        <f>IF(enter_data_here!U243=0,"",UPPER(enter_data_here!U243))</f>
        <v/>
      </c>
      <c r="P243" s="34" t="str">
        <f>IF(enter_data_here!V243=0,"",UPPER(enter_data_here!V243))</f>
        <v/>
      </c>
      <c r="Q243" s="34" t="str">
        <f>IF(enter_data_here!W243=0,"",UPPER(enter_data_here!W243))</f>
        <v/>
      </c>
      <c r="R243" s="34" t="str">
        <f>IF(enter_data_here!X243=0,"",UPPER(enter_data_here!X243))</f>
        <v/>
      </c>
      <c r="S243" s="34" t="str">
        <f>IF(enter_data_here!Y243=0,"",UPPER(enter_data_here!Y243))</f>
        <v/>
      </c>
      <c r="T243" s="34" t="str">
        <f>IF(enter_data_here!O243=0,"",UPPER(enter_data_here!O243))</f>
        <v/>
      </c>
      <c r="U243" s="113" t="str">
        <f>IF(enter_data_here!P243=0,"",enter_data_here!P243)</f>
        <v/>
      </c>
      <c r="V243" s="34" t="str">
        <f>IF(enter_data_here!Z243=0,"",enter_data_here!Z243)</f>
        <v/>
      </c>
      <c r="W243" t="str">
        <f>IF(enter_data_here!Q243=0,"",enter_data_here!Q243)</f>
        <v/>
      </c>
      <c r="X243" t="str">
        <f>IF(enter_data_here!R243=0,"",enter_data_here!R243)</f>
        <v/>
      </c>
      <c r="Z243" t="str">
        <f>IF(enter_data_here!O243=0,"",enter_data_here!O243)</f>
        <v/>
      </c>
      <c r="AC243" s="97"/>
    </row>
    <row r="244" spans="1:29" x14ac:dyDescent="0.2">
      <c r="A244" s="34" t="str">
        <f>IF(enter_data_here!A244=0,"",UPPER(enter_data_here!A244))</f>
        <v/>
      </c>
      <c r="B244" s="34" t="str">
        <f>IF(enter_data_here!B244=0,"",UPPER(enter_data_here!B244))</f>
        <v/>
      </c>
      <c r="C244" s="34" t="str">
        <f>IF(enter_data_here!C244=0,"",UPPER(enter_data_here!C244))</f>
        <v/>
      </c>
      <c r="D244" s="34" t="str">
        <f>IF(enter_data_here!D244=0,"",UPPER(enter_data_here!D244))</f>
        <v/>
      </c>
      <c r="E244" s="34" t="str">
        <f>IF(enter_data_here!F244=0,"",UPPER(enter_data_here!F244))</f>
        <v/>
      </c>
      <c r="F244" s="34" t="str">
        <f>IF(enter_data_here!G244=0,"",UPPER(enter_data_here!G244))</f>
        <v/>
      </c>
      <c r="G244" s="34" t="str">
        <f>IF(enter_data_here!H244=0,"",UPPER(enter_data_here!H244))</f>
        <v/>
      </c>
      <c r="H244" s="114" t="str">
        <f>IF(enter_data_here!I244=0,"",enter_data_here!I244)</f>
        <v/>
      </c>
      <c r="I244" s="34" t="str">
        <f>IF(enter_data_here!J244=0,"",UPPER(enter_data_here!J244))</f>
        <v/>
      </c>
      <c r="J244" s="34" t="str">
        <f>IF(enter_data_here!L244=0,"",UPPER(enter_data_here!L244))</f>
        <v/>
      </c>
      <c r="K244" s="34" t="str">
        <f>IF(enter_data_here!M244=0,"",UPPER(enter_data_here!M244))</f>
        <v/>
      </c>
      <c r="L244" s="34" t="str">
        <f>IF(enter_data_here!N244=0,"",UPPER(enter_data_here!N244))</f>
        <v/>
      </c>
      <c r="M244" s="34" t="str">
        <f>IF(enter_data_here!S244=0,"",UPPER(enter_data_here!S244))</f>
        <v/>
      </c>
      <c r="N244" s="34" t="str">
        <f>IF(enter_data_here!T244=0,"",UPPER(enter_data_here!T244))</f>
        <v/>
      </c>
      <c r="O244" s="34" t="str">
        <f>IF(enter_data_here!U244=0,"",UPPER(enter_data_here!U244))</f>
        <v/>
      </c>
      <c r="P244" s="34" t="str">
        <f>IF(enter_data_here!V244=0,"",UPPER(enter_data_here!V244))</f>
        <v/>
      </c>
      <c r="Q244" s="34" t="str">
        <f>IF(enter_data_here!W244=0,"",UPPER(enter_data_here!W244))</f>
        <v/>
      </c>
      <c r="R244" s="34" t="str">
        <f>IF(enter_data_here!X244=0,"",UPPER(enter_data_here!X244))</f>
        <v/>
      </c>
      <c r="S244" s="34" t="str">
        <f>IF(enter_data_here!Y244=0,"",UPPER(enter_data_here!Y244))</f>
        <v/>
      </c>
      <c r="T244" s="34" t="str">
        <f>IF(enter_data_here!O244=0,"",UPPER(enter_data_here!O244))</f>
        <v/>
      </c>
      <c r="U244" s="113" t="str">
        <f>IF(enter_data_here!P244=0,"",enter_data_here!P244)</f>
        <v/>
      </c>
      <c r="V244" s="34" t="str">
        <f>IF(enter_data_here!Z244=0,"",enter_data_here!Z244)</f>
        <v/>
      </c>
      <c r="W244" t="str">
        <f>IF(enter_data_here!Q244=0,"",enter_data_here!Q244)</f>
        <v/>
      </c>
      <c r="X244" t="str">
        <f>IF(enter_data_here!R244=0,"",enter_data_here!R244)</f>
        <v/>
      </c>
      <c r="Z244" t="str">
        <f>IF(enter_data_here!O244=0,"",enter_data_here!O244)</f>
        <v/>
      </c>
      <c r="AC244" s="97"/>
    </row>
    <row r="245" spans="1:29" x14ac:dyDescent="0.2">
      <c r="A245" s="34" t="str">
        <f>IF(enter_data_here!A245=0,"",UPPER(enter_data_here!A245))</f>
        <v/>
      </c>
      <c r="B245" s="34" t="str">
        <f>IF(enter_data_here!B245=0,"",UPPER(enter_data_here!B245))</f>
        <v/>
      </c>
      <c r="C245" s="34" t="str">
        <f>IF(enter_data_here!C245=0,"",UPPER(enter_data_here!C245))</f>
        <v/>
      </c>
      <c r="D245" s="34" t="str">
        <f>IF(enter_data_here!D245=0,"",UPPER(enter_data_here!D245))</f>
        <v/>
      </c>
      <c r="E245" s="34" t="str">
        <f>IF(enter_data_here!F245=0,"",UPPER(enter_data_here!F245))</f>
        <v/>
      </c>
      <c r="F245" s="34" t="str">
        <f>IF(enter_data_here!G245=0,"",UPPER(enter_data_here!G245))</f>
        <v/>
      </c>
      <c r="G245" s="34" t="str">
        <f>IF(enter_data_here!H245=0,"",UPPER(enter_data_here!H245))</f>
        <v/>
      </c>
      <c r="H245" s="114" t="str">
        <f>IF(enter_data_here!I245=0,"",enter_data_here!I245)</f>
        <v/>
      </c>
      <c r="I245" s="34" t="str">
        <f>IF(enter_data_here!J245=0,"",UPPER(enter_data_here!J245))</f>
        <v/>
      </c>
      <c r="J245" s="34" t="str">
        <f>IF(enter_data_here!L245=0,"",UPPER(enter_data_here!L245))</f>
        <v/>
      </c>
      <c r="K245" s="34" t="str">
        <f>IF(enter_data_here!M245=0,"",UPPER(enter_data_here!M245))</f>
        <v/>
      </c>
      <c r="L245" s="34" t="str">
        <f>IF(enter_data_here!N245=0,"",UPPER(enter_data_here!N245))</f>
        <v/>
      </c>
      <c r="M245" s="34" t="str">
        <f>IF(enter_data_here!S245=0,"",UPPER(enter_data_here!S245))</f>
        <v/>
      </c>
      <c r="N245" s="34" t="str">
        <f>IF(enter_data_here!T245=0,"",UPPER(enter_data_here!T245))</f>
        <v/>
      </c>
      <c r="O245" s="34" t="str">
        <f>IF(enter_data_here!U245=0,"",UPPER(enter_data_here!U245))</f>
        <v/>
      </c>
      <c r="P245" s="34" t="str">
        <f>IF(enter_data_here!V245=0,"",UPPER(enter_data_here!V245))</f>
        <v/>
      </c>
      <c r="Q245" s="34" t="str">
        <f>IF(enter_data_here!W245=0,"",UPPER(enter_data_here!W245))</f>
        <v/>
      </c>
      <c r="R245" s="34" t="str">
        <f>IF(enter_data_here!X245=0,"",UPPER(enter_data_here!X245))</f>
        <v/>
      </c>
      <c r="S245" s="34" t="str">
        <f>IF(enter_data_here!Y245=0,"",UPPER(enter_data_here!Y245))</f>
        <v/>
      </c>
      <c r="T245" s="34" t="str">
        <f>IF(enter_data_here!O245=0,"",UPPER(enter_data_here!O245))</f>
        <v/>
      </c>
      <c r="U245" s="113" t="str">
        <f>IF(enter_data_here!P245=0,"",enter_data_here!P245)</f>
        <v/>
      </c>
      <c r="V245" s="34" t="str">
        <f>IF(enter_data_here!Z245=0,"",enter_data_here!Z245)</f>
        <v/>
      </c>
      <c r="W245" t="str">
        <f>IF(enter_data_here!Q245=0,"",enter_data_here!Q245)</f>
        <v/>
      </c>
      <c r="X245" t="str">
        <f>IF(enter_data_here!R245=0,"",enter_data_here!R245)</f>
        <v/>
      </c>
      <c r="Z245" t="str">
        <f>IF(enter_data_here!O245=0,"",enter_data_here!O245)</f>
        <v/>
      </c>
      <c r="AC245" s="97"/>
    </row>
    <row r="246" spans="1:29" x14ac:dyDescent="0.2">
      <c r="A246" s="34" t="str">
        <f>IF(enter_data_here!A246=0,"",UPPER(enter_data_here!A246))</f>
        <v/>
      </c>
      <c r="B246" s="34" t="str">
        <f>IF(enter_data_here!B246=0,"",UPPER(enter_data_here!B246))</f>
        <v/>
      </c>
      <c r="C246" s="34" t="str">
        <f>IF(enter_data_here!C246=0,"",UPPER(enter_data_here!C246))</f>
        <v/>
      </c>
      <c r="D246" s="34" t="str">
        <f>IF(enter_data_here!D246=0,"",UPPER(enter_data_here!D246))</f>
        <v/>
      </c>
      <c r="E246" s="34" t="str">
        <f>IF(enter_data_here!F246=0,"",UPPER(enter_data_here!F246))</f>
        <v/>
      </c>
      <c r="F246" s="34" t="str">
        <f>IF(enter_data_here!G246=0,"",UPPER(enter_data_here!G246))</f>
        <v/>
      </c>
      <c r="G246" s="34" t="str">
        <f>IF(enter_data_here!H246=0,"",UPPER(enter_data_here!H246))</f>
        <v/>
      </c>
      <c r="H246" s="114" t="str">
        <f>IF(enter_data_here!I246=0,"",enter_data_here!I246)</f>
        <v/>
      </c>
      <c r="I246" s="34" t="str">
        <f>IF(enter_data_here!J246=0,"",UPPER(enter_data_here!J246))</f>
        <v/>
      </c>
      <c r="J246" s="34" t="str">
        <f>IF(enter_data_here!L246=0,"",UPPER(enter_data_here!L246))</f>
        <v/>
      </c>
      <c r="K246" s="34" t="str">
        <f>IF(enter_data_here!M246=0,"",UPPER(enter_data_here!M246))</f>
        <v/>
      </c>
      <c r="L246" s="34" t="str">
        <f>IF(enter_data_here!N246=0,"",UPPER(enter_data_here!N246))</f>
        <v/>
      </c>
      <c r="M246" s="34" t="str">
        <f>IF(enter_data_here!S246=0,"",UPPER(enter_data_here!S246))</f>
        <v/>
      </c>
      <c r="N246" s="34" t="str">
        <f>IF(enter_data_here!T246=0,"",UPPER(enter_data_here!T246))</f>
        <v/>
      </c>
      <c r="O246" s="34" t="str">
        <f>IF(enter_data_here!U246=0,"",UPPER(enter_data_here!U246))</f>
        <v/>
      </c>
      <c r="P246" s="34" t="str">
        <f>IF(enter_data_here!V246=0,"",UPPER(enter_data_here!V246))</f>
        <v/>
      </c>
      <c r="Q246" s="34" t="str">
        <f>IF(enter_data_here!W246=0,"",UPPER(enter_data_here!W246))</f>
        <v/>
      </c>
      <c r="R246" s="34" t="str">
        <f>IF(enter_data_here!X246=0,"",UPPER(enter_data_here!X246))</f>
        <v/>
      </c>
      <c r="S246" s="34" t="str">
        <f>IF(enter_data_here!Y246=0,"",UPPER(enter_data_here!Y246))</f>
        <v/>
      </c>
      <c r="T246" s="34" t="str">
        <f>IF(enter_data_here!O246=0,"",UPPER(enter_data_here!O246))</f>
        <v/>
      </c>
      <c r="U246" s="113" t="str">
        <f>IF(enter_data_here!P246=0,"",enter_data_here!P246)</f>
        <v/>
      </c>
      <c r="V246" s="34" t="str">
        <f>IF(enter_data_here!Z246=0,"",enter_data_here!Z246)</f>
        <v/>
      </c>
      <c r="W246" t="str">
        <f>IF(enter_data_here!Q246=0,"",enter_data_here!Q246)</f>
        <v/>
      </c>
      <c r="X246" t="str">
        <f>IF(enter_data_here!R246=0,"",enter_data_here!R246)</f>
        <v/>
      </c>
      <c r="Z246" t="str">
        <f>IF(enter_data_here!O246=0,"",enter_data_here!O246)</f>
        <v/>
      </c>
      <c r="AC246" s="97"/>
    </row>
    <row r="247" spans="1:29" x14ac:dyDescent="0.2">
      <c r="A247" s="34" t="str">
        <f>IF(enter_data_here!A247=0,"",UPPER(enter_data_here!A247))</f>
        <v/>
      </c>
      <c r="B247" s="34" t="str">
        <f>IF(enter_data_here!B247=0,"",UPPER(enter_data_here!B247))</f>
        <v/>
      </c>
      <c r="C247" s="34" t="str">
        <f>IF(enter_data_here!C247=0,"",UPPER(enter_data_here!C247))</f>
        <v/>
      </c>
      <c r="D247" s="34" t="str">
        <f>IF(enter_data_here!D247=0,"",UPPER(enter_data_here!D247))</f>
        <v/>
      </c>
      <c r="E247" s="34" t="str">
        <f>IF(enter_data_here!F247=0,"",UPPER(enter_data_here!F247))</f>
        <v/>
      </c>
      <c r="F247" s="34" t="str">
        <f>IF(enter_data_here!G247=0,"",UPPER(enter_data_here!G247))</f>
        <v/>
      </c>
      <c r="G247" s="34" t="str">
        <f>IF(enter_data_here!H247=0,"",UPPER(enter_data_here!H247))</f>
        <v/>
      </c>
      <c r="H247" s="114" t="str">
        <f>IF(enter_data_here!I247=0,"",enter_data_here!I247)</f>
        <v/>
      </c>
      <c r="I247" s="34" t="str">
        <f>IF(enter_data_here!J247=0,"",UPPER(enter_data_here!J247))</f>
        <v/>
      </c>
      <c r="J247" s="34" t="str">
        <f>IF(enter_data_here!L247=0,"",UPPER(enter_data_here!L247))</f>
        <v/>
      </c>
      <c r="K247" s="34" t="str">
        <f>IF(enter_data_here!M247=0,"",UPPER(enter_data_here!M247))</f>
        <v/>
      </c>
      <c r="L247" s="34" t="str">
        <f>IF(enter_data_here!N247=0,"",UPPER(enter_data_here!N247))</f>
        <v/>
      </c>
      <c r="M247" s="34" t="str">
        <f>IF(enter_data_here!S247=0,"",UPPER(enter_data_here!S247))</f>
        <v/>
      </c>
      <c r="N247" s="34" t="str">
        <f>IF(enter_data_here!T247=0,"",UPPER(enter_data_here!T247))</f>
        <v/>
      </c>
      <c r="O247" s="34" t="str">
        <f>IF(enter_data_here!U247=0,"",UPPER(enter_data_here!U247))</f>
        <v/>
      </c>
      <c r="P247" s="34" t="str">
        <f>IF(enter_data_here!V247=0,"",UPPER(enter_data_here!V247))</f>
        <v/>
      </c>
      <c r="Q247" s="34" t="str">
        <f>IF(enter_data_here!W247=0,"",UPPER(enter_data_here!W247))</f>
        <v/>
      </c>
      <c r="R247" s="34" t="str">
        <f>IF(enter_data_here!X247=0,"",UPPER(enter_data_here!X247))</f>
        <v/>
      </c>
      <c r="S247" s="34" t="str">
        <f>IF(enter_data_here!Y247=0,"",UPPER(enter_data_here!Y247))</f>
        <v/>
      </c>
      <c r="T247" s="34" t="str">
        <f>IF(enter_data_here!O247=0,"",UPPER(enter_data_here!O247))</f>
        <v/>
      </c>
      <c r="U247" s="113" t="str">
        <f>IF(enter_data_here!P247=0,"",enter_data_here!P247)</f>
        <v/>
      </c>
      <c r="V247" s="34" t="str">
        <f>IF(enter_data_here!Z247=0,"",enter_data_here!Z247)</f>
        <v/>
      </c>
      <c r="W247" t="str">
        <f>IF(enter_data_here!Q247=0,"",enter_data_here!Q247)</f>
        <v/>
      </c>
      <c r="X247" t="str">
        <f>IF(enter_data_here!R247=0,"",enter_data_here!R247)</f>
        <v/>
      </c>
      <c r="Z247" t="str">
        <f>IF(enter_data_here!O247=0,"",enter_data_here!O247)</f>
        <v/>
      </c>
      <c r="AC247" s="97"/>
    </row>
    <row r="248" spans="1:29" x14ac:dyDescent="0.2">
      <c r="A248" s="34" t="str">
        <f>IF(enter_data_here!A248=0,"",UPPER(enter_data_here!A248))</f>
        <v/>
      </c>
      <c r="B248" s="34" t="str">
        <f>IF(enter_data_here!B248=0,"",UPPER(enter_data_here!B248))</f>
        <v/>
      </c>
      <c r="C248" s="34" t="str">
        <f>IF(enter_data_here!C248=0,"",UPPER(enter_data_here!C248))</f>
        <v/>
      </c>
      <c r="D248" s="34" t="str">
        <f>IF(enter_data_here!D248=0,"",UPPER(enter_data_here!D248))</f>
        <v/>
      </c>
      <c r="E248" s="34" t="str">
        <f>IF(enter_data_here!F248=0,"",UPPER(enter_data_here!F248))</f>
        <v/>
      </c>
      <c r="F248" s="34" t="str">
        <f>IF(enter_data_here!G248=0,"",UPPER(enter_data_here!G248))</f>
        <v/>
      </c>
      <c r="G248" s="34" t="str">
        <f>IF(enter_data_here!H248=0,"",UPPER(enter_data_here!H248))</f>
        <v/>
      </c>
      <c r="H248" s="114" t="str">
        <f>IF(enter_data_here!I248=0,"",enter_data_here!I248)</f>
        <v/>
      </c>
      <c r="I248" s="34" t="str">
        <f>IF(enter_data_here!J248=0,"",UPPER(enter_data_here!J248))</f>
        <v/>
      </c>
      <c r="J248" s="34" t="str">
        <f>IF(enter_data_here!L248=0,"",UPPER(enter_data_here!L248))</f>
        <v/>
      </c>
      <c r="K248" s="34" t="str">
        <f>IF(enter_data_here!M248=0,"",UPPER(enter_data_here!M248))</f>
        <v/>
      </c>
      <c r="L248" s="34" t="str">
        <f>IF(enter_data_here!N248=0,"",UPPER(enter_data_here!N248))</f>
        <v/>
      </c>
      <c r="M248" s="34" t="str">
        <f>IF(enter_data_here!S248=0,"",UPPER(enter_data_here!S248))</f>
        <v/>
      </c>
      <c r="N248" s="34" t="str">
        <f>IF(enter_data_here!T248=0,"",UPPER(enter_data_here!T248))</f>
        <v/>
      </c>
      <c r="O248" s="34" t="str">
        <f>IF(enter_data_here!U248=0,"",UPPER(enter_data_here!U248))</f>
        <v/>
      </c>
      <c r="P248" s="34" t="str">
        <f>IF(enter_data_here!V248=0,"",UPPER(enter_data_here!V248))</f>
        <v/>
      </c>
      <c r="Q248" s="34" t="str">
        <f>IF(enter_data_here!W248=0,"",UPPER(enter_data_here!W248))</f>
        <v/>
      </c>
      <c r="R248" s="34" t="str">
        <f>IF(enter_data_here!X248=0,"",UPPER(enter_data_here!X248))</f>
        <v/>
      </c>
      <c r="S248" s="34" t="str">
        <f>IF(enter_data_here!Y248=0,"",UPPER(enter_data_here!Y248))</f>
        <v/>
      </c>
      <c r="T248" s="34" t="str">
        <f>IF(enter_data_here!O248=0,"",UPPER(enter_data_here!O248))</f>
        <v/>
      </c>
      <c r="U248" s="113" t="str">
        <f>IF(enter_data_here!P248=0,"",enter_data_here!P248)</f>
        <v/>
      </c>
      <c r="V248" s="34" t="str">
        <f>IF(enter_data_here!Z248=0,"",enter_data_here!Z248)</f>
        <v/>
      </c>
      <c r="W248" t="str">
        <f>IF(enter_data_here!Q248=0,"",enter_data_here!Q248)</f>
        <v/>
      </c>
      <c r="X248" t="str">
        <f>IF(enter_data_here!R248=0,"",enter_data_here!R248)</f>
        <v/>
      </c>
      <c r="Z248" t="str">
        <f>IF(enter_data_here!O248=0,"",enter_data_here!O248)</f>
        <v/>
      </c>
      <c r="AC248" s="97"/>
    </row>
    <row r="249" spans="1:29" x14ac:dyDescent="0.2">
      <c r="A249" s="34" t="str">
        <f>IF(enter_data_here!A249=0,"",UPPER(enter_data_here!A249))</f>
        <v/>
      </c>
      <c r="B249" s="34" t="str">
        <f>IF(enter_data_here!B249=0,"",UPPER(enter_data_here!B249))</f>
        <v/>
      </c>
      <c r="C249" s="34" t="str">
        <f>IF(enter_data_here!C249=0,"",UPPER(enter_data_here!C249))</f>
        <v/>
      </c>
      <c r="D249" s="34" t="str">
        <f>IF(enter_data_here!D249=0,"",UPPER(enter_data_here!D249))</f>
        <v/>
      </c>
      <c r="E249" s="34" t="str">
        <f>IF(enter_data_here!F249=0,"",UPPER(enter_data_here!F249))</f>
        <v/>
      </c>
      <c r="F249" s="34" t="str">
        <f>IF(enter_data_here!G249=0,"",UPPER(enter_data_here!G249))</f>
        <v/>
      </c>
      <c r="G249" s="34" t="str">
        <f>IF(enter_data_here!H249=0,"",UPPER(enter_data_here!H249))</f>
        <v/>
      </c>
      <c r="H249" s="114" t="str">
        <f>IF(enter_data_here!I249=0,"",enter_data_here!I249)</f>
        <v/>
      </c>
      <c r="I249" s="34" t="str">
        <f>IF(enter_data_here!J249=0,"",UPPER(enter_data_here!J249))</f>
        <v/>
      </c>
      <c r="J249" s="34" t="str">
        <f>IF(enter_data_here!L249=0,"",UPPER(enter_data_here!L249))</f>
        <v/>
      </c>
      <c r="K249" s="34" t="str">
        <f>IF(enter_data_here!M249=0,"",UPPER(enter_data_here!M249))</f>
        <v/>
      </c>
      <c r="L249" s="34" t="str">
        <f>IF(enter_data_here!N249=0,"",UPPER(enter_data_here!N249))</f>
        <v/>
      </c>
      <c r="M249" s="34" t="str">
        <f>IF(enter_data_here!S249=0,"",UPPER(enter_data_here!S249))</f>
        <v/>
      </c>
      <c r="N249" s="34" t="str">
        <f>IF(enter_data_here!T249=0,"",UPPER(enter_data_here!T249))</f>
        <v/>
      </c>
      <c r="O249" s="34" t="str">
        <f>IF(enter_data_here!U249=0,"",UPPER(enter_data_here!U249))</f>
        <v/>
      </c>
      <c r="P249" s="34" t="str">
        <f>IF(enter_data_here!V249=0,"",UPPER(enter_data_here!V249))</f>
        <v/>
      </c>
      <c r="Q249" s="34" t="str">
        <f>IF(enter_data_here!W249=0,"",UPPER(enter_data_here!W249))</f>
        <v/>
      </c>
      <c r="R249" s="34" t="str">
        <f>IF(enter_data_here!X249=0,"",UPPER(enter_data_here!X249))</f>
        <v/>
      </c>
      <c r="S249" s="34" t="str">
        <f>IF(enter_data_here!Y249=0,"",UPPER(enter_data_here!Y249))</f>
        <v/>
      </c>
      <c r="T249" s="34" t="str">
        <f>IF(enter_data_here!O249=0,"",UPPER(enter_data_here!O249))</f>
        <v/>
      </c>
      <c r="U249" s="113" t="str">
        <f>IF(enter_data_here!P249=0,"",enter_data_here!P249)</f>
        <v/>
      </c>
      <c r="V249" s="34" t="str">
        <f>IF(enter_data_here!Z249=0,"",enter_data_here!Z249)</f>
        <v/>
      </c>
      <c r="W249" t="str">
        <f>IF(enter_data_here!Q249=0,"",enter_data_here!Q249)</f>
        <v/>
      </c>
      <c r="X249" t="str">
        <f>IF(enter_data_here!R249=0,"",enter_data_here!R249)</f>
        <v/>
      </c>
      <c r="Z249" t="str">
        <f>IF(enter_data_here!O249=0,"",enter_data_here!O249)</f>
        <v/>
      </c>
      <c r="AC249" s="97"/>
    </row>
    <row r="250" spans="1:29" x14ac:dyDescent="0.2">
      <c r="A250" s="34" t="str">
        <f>IF(enter_data_here!A250=0,"",UPPER(enter_data_here!A250))</f>
        <v/>
      </c>
      <c r="B250" s="34" t="str">
        <f>IF(enter_data_here!B250=0,"",UPPER(enter_data_here!B250))</f>
        <v/>
      </c>
      <c r="C250" s="34" t="str">
        <f>IF(enter_data_here!C250=0,"",UPPER(enter_data_here!C250))</f>
        <v/>
      </c>
      <c r="D250" s="34" t="str">
        <f>IF(enter_data_here!D250=0,"",UPPER(enter_data_here!D250))</f>
        <v/>
      </c>
      <c r="E250" s="34" t="str">
        <f>IF(enter_data_here!F250=0,"",UPPER(enter_data_here!F250))</f>
        <v/>
      </c>
      <c r="F250" s="34" t="str">
        <f>IF(enter_data_here!G250=0,"",UPPER(enter_data_here!G250))</f>
        <v/>
      </c>
      <c r="G250" s="34" t="str">
        <f>IF(enter_data_here!H250=0,"",UPPER(enter_data_here!H250))</f>
        <v/>
      </c>
      <c r="H250" s="114" t="str">
        <f>IF(enter_data_here!I250=0,"",enter_data_here!I250)</f>
        <v/>
      </c>
      <c r="I250" s="34" t="str">
        <f>IF(enter_data_here!J250=0,"",UPPER(enter_data_here!J250))</f>
        <v/>
      </c>
      <c r="J250" s="34" t="str">
        <f>IF(enter_data_here!L250=0,"",UPPER(enter_data_here!L250))</f>
        <v/>
      </c>
      <c r="K250" s="34" t="str">
        <f>IF(enter_data_here!M250=0,"",UPPER(enter_data_here!M250))</f>
        <v/>
      </c>
      <c r="L250" s="34" t="str">
        <f>IF(enter_data_here!N250=0,"",UPPER(enter_data_here!N250))</f>
        <v/>
      </c>
      <c r="M250" s="34" t="str">
        <f>IF(enter_data_here!S250=0,"",UPPER(enter_data_here!S250))</f>
        <v/>
      </c>
      <c r="N250" s="34" t="str">
        <f>IF(enter_data_here!T250=0,"",UPPER(enter_data_here!T250))</f>
        <v/>
      </c>
      <c r="O250" s="34" t="str">
        <f>IF(enter_data_here!U250=0,"",UPPER(enter_data_here!U250))</f>
        <v/>
      </c>
      <c r="P250" s="34" t="str">
        <f>IF(enter_data_here!V250=0,"",UPPER(enter_data_here!V250))</f>
        <v/>
      </c>
      <c r="Q250" s="34" t="str">
        <f>IF(enter_data_here!W250=0,"",UPPER(enter_data_here!W250))</f>
        <v/>
      </c>
      <c r="R250" s="34" t="str">
        <f>IF(enter_data_here!X250=0,"",UPPER(enter_data_here!X250))</f>
        <v/>
      </c>
      <c r="S250" s="34" t="str">
        <f>IF(enter_data_here!Y250=0,"",UPPER(enter_data_here!Y250))</f>
        <v/>
      </c>
      <c r="T250" s="34" t="str">
        <f>IF(enter_data_here!O250=0,"",UPPER(enter_data_here!O250))</f>
        <v/>
      </c>
      <c r="U250" s="113" t="str">
        <f>IF(enter_data_here!P250=0,"",enter_data_here!P250)</f>
        <v/>
      </c>
      <c r="V250" s="34" t="str">
        <f>IF(enter_data_here!Z250=0,"",enter_data_here!Z250)</f>
        <v/>
      </c>
      <c r="W250" t="str">
        <f>IF(enter_data_here!Q250=0,"",enter_data_here!Q250)</f>
        <v/>
      </c>
      <c r="X250" t="str">
        <f>IF(enter_data_here!R250=0,"",enter_data_here!R250)</f>
        <v/>
      </c>
      <c r="Z250" t="str">
        <f>IF(enter_data_here!O250=0,"",enter_data_here!O250)</f>
        <v/>
      </c>
      <c r="AC250" s="97"/>
    </row>
    <row r="251" spans="1:29" x14ac:dyDescent="0.2">
      <c r="A251" s="34" t="str">
        <f>IF(enter_data_here!A251=0,"",UPPER(enter_data_here!A251))</f>
        <v/>
      </c>
      <c r="B251" s="34" t="str">
        <f>IF(enter_data_here!B251=0,"",UPPER(enter_data_here!B251))</f>
        <v/>
      </c>
      <c r="C251" s="34" t="str">
        <f>IF(enter_data_here!C251=0,"",UPPER(enter_data_here!C251))</f>
        <v/>
      </c>
      <c r="D251" s="34" t="str">
        <f>IF(enter_data_here!D251=0,"",UPPER(enter_data_here!D251))</f>
        <v/>
      </c>
      <c r="E251" s="34" t="str">
        <f>IF(enter_data_here!F251=0,"",UPPER(enter_data_here!F251))</f>
        <v/>
      </c>
      <c r="F251" s="34" t="str">
        <f>IF(enter_data_here!G251=0,"",UPPER(enter_data_here!G251))</f>
        <v/>
      </c>
      <c r="G251" s="34" t="str">
        <f>IF(enter_data_here!H251=0,"",UPPER(enter_data_here!H251))</f>
        <v/>
      </c>
      <c r="H251" s="114" t="str">
        <f>IF(enter_data_here!I251=0,"",enter_data_here!I251)</f>
        <v/>
      </c>
      <c r="I251" s="34" t="str">
        <f>IF(enter_data_here!J251=0,"",UPPER(enter_data_here!J251))</f>
        <v/>
      </c>
      <c r="J251" s="34" t="str">
        <f>IF(enter_data_here!L251=0,"",UPPER(enter_data_here!L251))</f>
        <v/>
      </c>
      <c r="K251" s="34" t="str">
        <f>IF(enter_data_here!M251=0,"",UPPER(enter_data_here!M251))</f>
        <v/>
      </c>
      <c r="L251" s="34" t="str">
        <f>IF(enter_data_here!N251=0,"",UPPER(enter_data_here!N251))</f>
        <v/>
      </c>
      <c r="M251" s="34" t="str">
        <f>IF(enter_data_here!S251=0,"",UPPER(enter_data_here!S251))</f>
        <v/>
      </c>
      <c r="N251" s="34" t="str">
        <f>IF(enter_data_here!T251=0,"",UPPER(enter_data_here!T251))</f>
        <v/>
      </c>
      <c r="O251" s="34" t="str">
        <f>IF(enter_data_here!U251=0,"",UPPER(enter_data_here!U251))</f>
        <v/>
      </c>
      <c r="P251" s="34" t="str">
        <f>IF(enter_data_here!V251=0,"",UPPER(enter_data_here!V251))</f>
        <v/>
      </c>
      <c r="Q251" s="34" t="str">
        <f>IF(enter_data_here!W251=0,"",UPPER(enter_data_here!W251))</f>
        <v/>
      </c>
      <c r="R251" s="34" t="str">
        <f>IF(enter_data_here!X251=0,"",UPPER(enter_data_here!X251))</f>
        <v/>
      </c>
      <c r="S251" s="34" t="str">
        <f>IF(enter_data_here!Y251=0,"",UPPER(enter_data_here!Y251))</f>
        <v/>
      </c>
      <c r="T251" s="34" t="str">
        <f>IF(enter_data_here!O251=0,"",UPPER(enter_data_here!O251))</f>
        <v/>
      </c>
      <c r="U251" s="113" t="str">
        <f>IF(enter_data_here!P251=0,"",enter_data_here!P251)</f>
        <v/>
      </c>
      <c r="V251" s="34" t="str">
        <f>IF(enter_data_here!Z251=0,"",enter_data_here!Z251)</f>
        <v/>
      </c>
      <c r="W251" t="str">
        <f>IF(enter_data_here!Q251=0,"",enter_data_here!Q251)</f>
        <v/>
      </c>
      <c r="X251" t="str">
        <f>IF(enter_data_here!R251=0,"",enter_data_here!R251)</f>
        <v/>
      </c>
      <c r="Z251" t="str">
        <f>IF(enter_data_here!O251=0,"",enter_data_here!O251)</f>
        <v/>
      </c>
      <c r="AC251" s="97"/>
    </row>
    <row r="252" spans="1:29" x14ac:dyDescent="0.2">
      <c r="A252" s="34" t="str">
        <f>IF(enter_data_here!A252=0,"",UPPER(enter_data_here!A252))</f>
        <v/>
      </c>
      <c r="B252" s="34" t="str">
        <f>IF(enter_data_here!B252=0,"",UPPER(enter_data_here!B252))</f>
        <v/>
      </c>
      <c r="C252" s="34" t="str">
        <f>IF(enter_data_here!C252=0,"",UPPER(enter_data_here!C252))</f>
        <v/>
      </c>
      <c r="D252" s="34" t="str">
        <f>IF(enter_data_here!D252=0,"",UPPER(enter_data_here!D252))</f>
        <v/>
      </c>
      <c r="E252" s="34" t="str">
        <f>IF(enter_data_here!F252=0,"",UPPER(enter_data_here!F252))</f>
        <v/>
      </c>
      <c r="F252" s="34" t="str">
        <f>IF(enter_data_here!G252=0,"",UPPER(enter_data_here!G252))</f>
        <v/>
      </c>
      <c r="G252" s="34" t="str">
        <f>IF(enter_data_here!H252=0,"",UPPER(enter_data_here!H252))</f>
        <v/>
      </c>
      <c r="H252" s="114" t="str">
        <f>IF(enter_data_here!I252=0,"",enter_data_here!I252)</f>
        <v/>
      </c>
      <c r="I252" s="34" t="str">
        <f>IF(enter_data_here!J252=0,"",UPPER(enter_data_here!J252))</f>
        <v/>
      </c>
      <c r="J252" s="34" t="str">
        <f>IF(enter_data_here!L252=0,"",UPPER(enter_data_here!L252))</f>
        <v/>
      </c>
      <c r="K252" s="34" t="str">
        <f>IF(enter_data_here!M252=0,"",UPPER(enter_data_here!M252))</f>
        <v/>
      </c>
      <c r="L252" s="34" t="str">
        <f>IF(enter_data_here!N252=0,"",UPPER(enter_data_here!N252))</f>
        <v/>
      </c>
      <c r="M252" s="34" t="str">
        <f>IF(enter_data_here!S252=0,"",UPPER(enter_data_here!S252))</f>
        <v/>
      </c>
      <c r="N252" s="34" t="str">
        <f>IF(enter_data_here!T252=0,"",UPPER(enter_data_here!T252))</f>
        <v/>
      </c>
      <c r="O252" s="34" t="str">
        <f>IF(enter_data_here!U252=0,"",UPPER(enter_data_here!U252))</f>
        <v/>
      </c>
      <c r="P252" s="34" t="str">
        <f>IF(enter_data_here!V252=0,"",UPPER(enter_data_here!V252))</f>
        <v/>
      </c>
      <c r="Q252" s="34" t="str">
        <f>IF(enter_data_here!W252=0,"",UPPER(enter_data_here!W252))</f>
        <v/>
      </c>
      <c r="R252" s="34" t="str">
        <f>IF(enter_data_here!X252=0,"",UPPER(enter_data_here!X252))</f>
        <v/>
      </c>
      <c r="S252" s="34" t="str">
        <f>IF(enter_data_here!Y252=0,"",UPPER(enter_data_here!Y252))</f>
        <v/>
      </c>
      <c r="T252" s="34" t="str">
        <f>IF(enter_data_here!O252=0,"",UPPER(enter_data_here!O252))</f>
        <v/>
      </c>
      <c r="U252" s="113" t="str">
        <f>IF(enter_data_here!P252=0,"",enter_data_here!P252)</f>
        <v/>
      </c>
      <c r="V252" s="34" t="str">
        <f>IF(enter_data_here!Z252=0,"",enter_data_here!Z252)</f>
        <v/>
      </c>
      <c r="W252" t="str">
        <f>IF(enter_data_here!Q252=0,"",enter_data_here!Q252)</f>
        <v/>
      </c>
      <c r="X252" t="str">
        <f>IF(enter_data_here!R252=0,"",enter_data_here!R252)</f>
        <v/>
      </c>
      <c r="Z252" t="str">
        <f>IF(enter_data_here!O252=0,"",enter_data_here!O252)</f>
        <v/>
      </c>
      <c r="AC252" s="97"/>
    </row>
    <row r="253" spans="1:29" x14ac:dyDescent="0.2">
      <c r="A253" s="34" t="str">
        <f>IF(enter_data_here!A253=0,"",UPPER(enter_data_here!A253))</f>
        <v/>
      </c>
      <c r="B253" s="34" t="str">
        <f>IF(enter_data_here!B253=0,"",UPPER(enter_data_here!B253))</f>
        <v/>
      </c>
      <c r="C253" s="34" t="str">
        <f>IF(enter_data_here!C253=0,"",UPPER(enter_data_here!C253))</f>
        <v/>
      </c>
      <c r="D253" s="34" t="str">
        <f>IF(enter_data_here!D253=0,"",UPPER(enter_data_here!D253))</f>
        <v/>
      </c>
      <c r="E253" s="34" t="str">
        <f>IF(enter_data_here!F253=0,"",UPPER(enter_data_here!F253))</f>
        <v/>
      </c>
      <c r="F253" s="34" t="str">
        <f>IF(enter_data_here!G253=0,"",UPPER(enter_data_here!G253))</f>
        <v/>
      </c>
      <c r="G253" s="34" t="str">
        <f>IF(enter_data_here!H253=0,"",UPPER(enter_data_here!H253))</f>
        <v/>
      </c>
      <c r="H253" s="114" t="str">
        <f>IF(enter_data_here!I253=0,"",enter_data_here!I253)</f>
        <v/>
      </c>
      <c r="I253" s="34" t="str">
        <f>IF(enter_data_here!J253=0,"",UPPER(enter_data_here!J253))</f>
        <v/>
      </c>
      <c r="J253" s="34" t="str">
        <f>IF(enter_data_here!L253=0,"",UPPER(enter_data_here!L253))</f>
        <v/>
      </c>
      <c r="K253" s="34" t="str">
        <f>IF(enter_data_here!M253=0,"",UPPER(enter_data_here!M253))</f>
        <v/>
      </c>
      <c r="L253" s="34" t="str">
        <f>IF(enter_data_here!N253=0,"",UPPER(enter_data_here!N253))</f>
        <v/>
      </c>
      <c r="M253" s="34" t="str">
        <f>IF(enter_data_here!S253=0,"",UPPER(enter_data_here!S253))</f>
        <v/>
      </c>
      <c r="N253" s="34" t="str">
        <f>IF(enter_data_here!T253=0,"",UPPER(enter_data_here!T253))</f>
        <v/>
      </c>
      <c r="O253" s="34" t="str">
        <f>IF(enter_data_here!U253=0,"",UPPER(enter_data_here!U253))</f>
        <v/>
      </c>
      <c r="P253" s="34" t="str">
        <f>IF(enter_data_here!V253=0,"",UPPER(enter_data_here!V253))</f>
        <v/>
      </c>
      <c r="Q253" s="34" t="str">
        <f>IF(enter_data_here!W253=0,"",UPPER(enter_data_here!W253))</f>
        <v/>
      </c>
      <c r="R253" s="34" t="str">
        <f>IF(enter_data_here!X253=0,"",UPPER(enter_data_here!X253))</f>
        <v/>
      </c>
      <c r="S253" s="34" t="str">
        <f>IF(enter_data_here!Y253=0,"",UPPER(enter_data_here!Y253))</f>
        <v/>
      </c>
      <c r="T253" s="34" t="str">
        <f>IF(enter_data_here!O253=0,"",UPPER(enter_data_here!O253))</f>
        <v/>
      </c>
      <c r="U253" s="113" t="str">
        <f>IF(enter_data_here!P253=0,"",enter_data_here!P253)</f>
        <v/>
      </c>
      <c r="V253" s="34" t="str">
        <f>IF(enter_data_here!Z253=0,"",enter_data_here!Z253)</f>
        <v/>
      </c>
      <c r="W253" t="str">
        <f>IF(enter_data_here!Q253=0,"",enter_data_here!Q253)</f>
        <v/>
      </c>
      <c r="X253" t="str">
        <f>IF(enter_data_here!R253=0,"",enter_data_here!R253)</f>
        <v/>
      </c>
      <c r="Z253" t="str">
        <f>IF(enter_data_here!O253=0,"",enter_data_here!O253)</f>
        <v/>
      </c>
      <c r="AC253" s="97"/>
    </row>
    <row r="254" spans="1:29" x14ac:dyDescent="0.2">
      <c r="A254" s="34" t="str">
        <f>IF(enter_data_here!A254=0,"",UPPER(enter_data_here!A254))</f>
        <v/>
      </c>
      <c r="B254" s="34" t="str">
        <f>IF(enter_data_here!B254=0,"",UPPER(enter_data_here!B254))</f>
        <v/>
      </c>
      <c r="C254" s="34" t="str">
        <f>IF(enter_data_here!C254=0,"",UPPER(enter_data_here!C254))</f>
        <v/>
      </c>
      <c r="D254" s="34" t="str">
        <f>IF(enter_data_here!D254=0,"",UPPER(enter_data_here!D254))</f>
        <v/>
      </c>
      <c r="E254" s="34" t="str">
        <f>IF(enter_data_here!F254=0,"",UPPER(enter_data_here!F254))</f>
        <v/>
      </c>
      <c r="F254" s="34" t="str">
        <f>IF(enter_data_here!G254=0,"",UPPER(enter_data_here!G254))</f>
        <v/>
      </c>
      <c r="G254" s="34" t="str">
        <f>IF(enter_data_here!H254=0,"",UPPER(enter_data_here!H254))</f>
        <v/>
      </c>
      <c r="H254" s="114" t="str">
        <f>IF(enter_data_here!I254=0,"",enter_data_here!I254)</f>
        <v/>
      </c>
      <c r="I254" s="34" t="str">
        <f>IF(enter_data_here!J254=0,"",UPPER(enter_data_here!J254))</f>
        <v/>
      </c>
      <c r="J254" s="34" t="str">
        <f>IF(enter_data_here!L254=0,"",UPPER(enter_data_here!L254))</f>
        <v/>
      </c>
      <c r="K254" s="34" t="str">
        <f>IF(enter_data_here!M254=0,"",UPPER(enter_data_here!M254))</f>
        <v/>
      </c>
      <c r="L254" s="34" t="str">
        <f>IF(enter_data_here!N254=0,"",UPPER(enter_data_here!N254))</f>
        <v/>
      </c>
      <c r="M254" s="34" t="str">
        <f>IF(enter_data_here!S254=0,"",UPPER(enter_data_here!S254))</f>
        <v/>
      </c>
      <c r="N254" s="34" t="str">
        <f>IF(enter_data_here!T254=0,"",UPPER(enter_data_here!T254))</f>
        <v/>
      </c>
      <c r="O254" s="34" t="str">
        <f>IF(enter_data_here!U254=0,"",UPPER(enter_data_here!U254))</f>
        <v/>
      </c>
      <c r="P254" s="34" t="str">
        <f>IF(enter_data_here!V254=0,"",UPPER(enter_data_here!V254))</f>
        <v/>
      </c>
      <c r="Q254" s="34" t="str">
        <f>IF(enter_data_here!W254=0,"",UPPER(enter_data_here!W254))</f>
        <v/>
      </c>
      <c r="R254" s="34" t="str">
        <f>IF(enter_data_here!X254=0,"",UPPER(enter_data_here!X254))</f>
        <v/>
      </c>
      <c r="S254" s="34" t="str">
        <f>IF(enter_data_here!Y254=0,"",UPPER(enter_data_here!Y254))</f>
        <v/>
      </c>
      <c r="T254" s="34" t="str">
        <f>IF(enter_data_here!O254=0,"",UPPER(enter_data_here!O254))</f>
        <v/>
      </c>
      <c r="U254" s="113" t="str">
        <f>IF(enter_data_here!P254=0,"",enter_data_here!P254)</f>
        <v/>
      </c>
      <c r="V254" s="34" t="str">
        <f>IF(enter_data_here!Z254=0,"",enter_data_here!Z254)</f>
        <v/>
      </c>
      <c r="W254" t="str">
        <f>IF(enter_data_here!Q254=0,"",enter_data_here!Q254)</f>
        <v/>
      </c>
      <c r="X254" t="str">
        <f>IF(enter_data_here!R254=0,"",enter_data_here!R254)</f>
        <v/>
      </c>
      <c r="Z254" t="str">
        <f>IF(enter_data_here!O254=0,"",enter_data_here!O254)</f>
        <v/>
      </c>
      <c r="AC254" s="97"/>
    </row>
    <row r="255" spans="1:29" x14ac:dyDescent="0.2">
      <c r="A255" s="34" t="str">
        <f>IF(enter_data_here!A255=0,"",UPPER(enter_data_here!A255))</f>
        <v/>
      </c>
      <c r="B255" s="34" t="str">
        <f>IF(enter_data_here!B255=0,"",UPPER(enter_data_here!B255))</f>
        <v/>
      </c>
      <c r="C255" s="34" t="str">
        <f>IF(enter_data_here!C255=0,"",UPPER(enter_data_here!C255))</f>
        <v/>
      </c>
      <c r="D255" s="34" t="str">
        <f>IF(enter_data_here!D255=0,"",UPPER(enter_data_here!D255))</f>
        <v/>
      </c>
      <c r="E255" s="34" t="str">
        <f>IF(enter_data_here!F255=0,"",UPPER(enter_data_here!F255))</f>
        <v/>
      </c>
      <c r="F255" s="34" t="str">
        <f>IF(enter_data_here!G255=0,"",UPPER(enter_data_here!G255))</f>
        <v/>
      </c>
      <c r="G255" s="34" t="str">
        <f>IF(enter_data_here!H255=0,"",UPPER(enter_data_here!H255))</f>
        <v/>
      </c>
      <c r="H255" s="114" t="str">
        <f>IF(enter_data_here!I255=0,"",enter_data_here!I255)</f>
        <v/>
      </c>
      <c r="I255" s="34" t="str">
        <f>IF(enter_data_here!J255=0,"",UPPER(enter_data_here!J255))</f>
        <v/>
      </c>
      <c r="J255" s="34" t="str">
        <f>IF(enter_data_here!L255=0,"",UPPER(enter_data_here!L255))</f>
        <v/>
      </c>
      <c r="K255" s="34" t="str">
        <f>IF(enter_data_here!M255=0,"",UPPER(enter_data_here!M255))</f>
        <v/>
      </c>
      <c r="L255" s="34" t="str">
        <f>IF(enter_data_here!N255=0,"",UPPER(enter_data_here!N255))</f>
        <v/>
      </c>
      <c r="M255" s="34" t="str">
        <f>IF(enter_data_here!S255=0,"",UPPER(enter_data_here!S255))</f>
        <v/>
      </c>
      <c r="N255" s="34" t="str">
        <f>IF(enter_data_here!T255=0,"",UPPER(enter_data_here!T255))</f>
        <v/>
      </c>
      <c r="O255" s="34" t="str">
        <f>IF(enter_data_here!U255=0,"",UPPER(enter_data_here!U255))</f>
        <v/>
      </c>
      <c r="P255" s="34" t="str">
        <f>IF(enter_data_here!V255=0,"",UPPER(enter_data_here!V255))</f>
        <v/>
      </c>
      <c r="Q255" s="34" t="str">
        <f>IF(enter_data_here!W255=0,"",UPPER(enter_data_here!W255))</f>
        <v/>
      </c>
      <c r="R255" s="34" t="str">
        <f>IF(enter_data_here!X255=0,"",UPPER(enter_data_here!X255))</f>
        <v/>
      </c>
      <c r="S255" s="34" t="str">
        <f>IF(enter_data_here!Y255=0,"",UPPER(enter_data_here!Y255))</f>
        <v/>
      </c>
      <c r="T255" s="34" t="str">
        <f>IF(enter_data_here!O255=0,"",UPPER(enter_data_here!O255))</f>
        <v/>
      </c>
      <c r="U255" s="113" t="str">
        <f>IF(enter_data_here!P255=0,"",enter_data_here!P255)</f>
        <v/>
      </c>
      <c r="V255" s="34" t="str">
        <f>IF(enter_data_here!Z255=0,"",enter_data_here!Z255)</f>
        <v/>
      </c>
      <c r="W255" t="str">
        <f>IF(enter_data_here!Q255=0,"",enter_data_here!Q255)</f>
        <v/>
      </c>
      <c r="X255" t="str">
        <f>IF(enter_data_here!R255=0,"",enter_data_here!R255)</f>
        <v/>
      </c>
      <c r="Z255" t="str">
        <f>IF(enter_data_here!O255=0,"",enter_data_here!O255)</f>
        <v/>
      </c>
      <c r="AC255" s="97"/>
    </row>
    <row r="256" spans="1:29" x14ac:dyDescent="0.2">
      <c r="A256" s="34" t="str">
        <f>IF(enter_data_here!A256=0,"",UPPER(enter_data_here!A256))</f>
        <v/>
      </c>
      <c r="B256" s="34" t="str">
        <f>IF(enter_data_here!B256=0,"",UPPER(enter_data_here!B256))</f>
        <v/>
      </c>
      <c r="C256" s="34" t="str">
        <f>IF(enter_data_here!C256=0,"",UPPER(enter_data_here!C256))</f>
        <v/>
      </c>
      <c r="D256" s="34" t="str">
        <f>IF(enter_data_here!D256=0,"",UPPER(enter_data_here!D256))</f>
        <v/>
      </c>
      <c r="E256" s="34" t="str">
        <f>IF(enter_data_here!F256=0,"",UPPER(enter_data_here!F256))</f>
        <v/>
      </c>
      <c r="F256" s="34" t="str">
        <f>IF(enter_data_here!G256=0,"",UPPER(enter_data_here!G256))</f>
        <v/>
      </c>
      <c r="G256" s="34" t="str">
        <f>IF(enter_data_here!H256=0,"",UPPER(enter_data_here!H256))</f>
        <v/>
      </c>
      <c r="H256" s="114" t="str">
        <f>IF(enter_data_here!I256=0,"",enter_data_here!I256)</f>
        <v/>
      </c>
      <c r="I256" s="34" t="str">
        <f>IF(enter_data_here!J256=0,"",UPPER(enter_data_here!J256))</f>
        <v/>
      </c>
      <c r="J256" s="34" t="str">
        <f>IF(enter_data_here!L256=0,"",UPPER(enter_data_here!L256))</f>
        <v/>
      </c>
      <c r="K256" s="34" t="str">
        <f>IF(enter_data_here!M256=0,"",UPPER(enter_data_here!M256))</f>
        <v/>
      </c>
      <c r="L256" s="34" t="str">
        <f>IF(enter_data_here!N256=0,"",UPPER(enter_data_here!N256))</f>
        <v/>
      </c>
      <c r="M256" s="34" t="str">
        <f>IF(enter_data_here!S256=0,"",UPPER(enter_data_here!S256))</f>
        <v/>
      </c>
      <c r="N256" s="34" t="str">
        <f>IF(enter_data_here!T256=0,"",UPPER(enter_data_here!T256))</f>
        <v/>
      </c>
      <c r="O256" s="34" t="str">
        <f>IF(enter_data_here!U256=0,"",UPPER(enter_data_here!U256))</f>
        <v/>
      </c>
      <c r="P256" s="34" t="str">
        <f>IF(enter_data_here!V256=0,"",UPPER(enter_data_here!V256))</f>
        <v/>
      </c>
      <c r="Q256" s="34" t="str">
        <f>IF(enter_data_here!W256=0,"",UPPER(enter_data_here!W256))</f>
        <v/>
      </c>
      <c r="R256" s="34" t="str">
        <f>IF(enter_data_here!X256=0,"",UPPER(enter_data_here!X256))</f>
        <v/>
      </c>
      <c r="S256" s="34" t="str">
        <f>IF(enter_data_here!Y256=0,"",UPPER(enter_data_here!Y256))</f>
        <v/>
      </c>
      <c r="T256" s="34" t="str">
        <f>IF(enter_data_here!O256=0,"",UPPER(enter_data_here!O256))</f>
        <v/>
      </c>
      <c r="U256" s="113" t="str">
        <f>IF(enter_data_here!P256=0,"",enter_data_here!P256)</f>
        <v/>
      </c>
      <c r="V256" s="34" t="str">
        <f>IF(enter_data_here!Z256=0,"",enter_data_here!Z256)</f>
        <v/>
      </c>
      <c r="W256" t="str">
        <f>IF(enter_data_here!Q256=0,"",enter_data_here!Q256)</f>
        <v/>
      </c>
      <c r="X256" t="str">
        <f>IF(enter_data_here!R256=0,"",enter_data_here!R256)</f>
        <v/>
      </c>
      <c r="Z256" t="str">
        <f>IF(enter_data_here!O256=0,"",enter_data_here!O256)</f>
        <v/>
      </c>
      <c r="AC256" s="97"/>
    </row>
    <row r="257" spans="1:29" x14ac:dyDescent="0.2">
      <c r="A257" s="34" t="str">
        <f>IF(enter_data_here!A257=0,"",UPPER(enter_data_here!A257))</f>
        <v/>
      </c>
      <c r="B257" s="34" t="str">
        <f>IF(enter_data_here!B257=0,"",UPPER(enter_data_here!B257))</f>
        <v/>
      </c>
      <c r="C257" s="34" t="str">
        <f>IF(enter_data_here!C257=0,"",UPPER(enter_data_here!C257))</f>
        <v/>
      </c>
      <c r="D257" s="34" t="str">
        <f>IF(enter_data_here!D257=0,"",UPPER(enter_data_here!D257))</f>
        <v/>
      </c>
      <c r="E257" s="34" t="str">
        <f>IF(enter_data_here!F257=0,"",UPPER(enter_data_here!F257))</f>
        <v/>
      </c>
      <c r="F257" s="34" t="str">
        <f>IF(enter_data_here!G257=0,"",UPPER(enter_data_here!G257))</f>
        <v/>
      </c>
      <c r="G257" s="34" t="str">
        <f>IF(enter_data_here!H257=0,"",UPPER(enter_data_here!H257))</f>
        <v/>
      </c>
      <c r="H257" s="114" t="str">
        <f>IF(enter_data_here!I257=0,"",enter_data_here!I257)</f>
        <v/>
      </c>
      <c r="I257" s="34" t="str">
        <f>IF(enter_data_here!J257=0,"",UPPER(enter_data_here!J257))</f>
        <v/>
      </c>
      <c r="J257" s="34" t="str">
        <f>IF(enter_data_here!L257=0,"",UPPER(enter_data_here!L257))</f>
        <v/>
      </c>
      <c r="K257" s="34" t="str">
        <f>IF(enter_data_here!M257=0,"",UPPER(enter_data_here!M257))</f>
        <v/>
      </c>
      <c r="L257" s="34" t="str">
        <f>IF(enter_data_here!N257=0,"",UPPER(enter_data_here!N257))</f>
        <v/>
      </c>
      <c r="M257" s="34" t="str">
        <f>IF(enter_data_here!S257=0,"",UPPER(enter_data_here!S257))</f>
        <v/>
      </c>
      <c r="N257" s="34" t="str">
        <f>IF(enter_data_here!T257=0,"",UPPER(enter_data_here!T257))</f>
        <v/>
      </c>
      <c r="O257" s="34" t="str">
        <f>IF(enter_data_here!U257=0,"",UPPER(enter_data_here!U257))</f>
        <v/>
      </c>
      <c r="P257" s="34" t="str">
        <f>IF(enter_data_here!V257=0,"",UPPER(enter_data_here!V257))</f>
        <v/>
      </c>
      <c r="Q257" s="34" t="str">
        <f>IF(enter_data_here!W257=0,"",UPPER(enter_data_here!W257))</f>
        <v/>
      </c>
      <c r="R257" s="34" t="str">
        <f>IF(enter_data_here!X257=0,"",UPPER(enter_data_here!X257))</f>
        <v/>
      </c>
      <c r="S257" s="34" t="str">
        <f>IF(enter_data_here!Y257=0,"",UPPER(enter_data_here!Y257))</f>
        <v/>
      </c>
      <c r="T257" s="34" t="str">
        <f>IF(enter_data_here!O257=0,"",UPPER(enter_data_here!O257))</f>
        <v/>
      </c>
      <c r="U257" s="113" t="str">
        <f>IF(enter_data_here!P257=0,"",enter_data_here!P257)</f>
        <v/>
      </c>
      <c r="V257" s="34" t="str">
        <f>IF(enter_data_here!Z257=0,"",enter_data_here!Z257)</f>
        <v/>
      </c>
      <c r="W257" t="str">
        <f>IF(enter_data_here!Q257=0,"",enter_data_here!Q257)</f>
        <v/>
      </c>
      <c r="X257" t="str">
        <f>IF(enter_data_here!R257=0,"",enter_data_here!R257)</f>
        <v/>
      </c>
      <c r="Z257" t="str">
        <f>IF(enter_data_here!O257=0,"",enter_data_here!O257)</f>
        <v/>
      </c>
      <c r="AC257" s="97"/>
    </row>
    <row r="258" spans="1:29" x14ac:dyDescent="0.2">
      <c r="A258" s="34" t="str">
        <f>IF(enter_data_here!A258=0,"",UPPER(enter_data_here!A258))</f>
        <v/>
      </c>
      <c r="B258" s="34" t="str">
        <f>IF(enter_data_here!B258=0,"",UPPER(enter_data_here!B258))</f>
        <v/>
      </c>
      <c r="C258" s="34" t="str">
        <f>IF(enter_data_here!C258=0,"",UPPER(enter_data_here!C258))</f>
        <v/>
      </c>
      <c r="D258" s="34" t="str">
        <f>IF(enter_data_here!D258=0,"",UPPER(enter_data_here!D258))</f>
        <v/>
      </c>
      <c r="E258" s="34" t="str">
        <f>IF(enter_data_here!F258=0,"",UPPER(enter_data_here!F258))</f>
        <v/>
      </c>
      <c r="F258" s="34" t="str">
        <f>IF(enter_data_here!G258=0,"",UPPER(enter_data_here!G258))</f>
        <v/>
      </c>
      <c r="G258" s="34" t="str">
        <f>IF(enter_data_here!H258=0,"",UPPER(enter_data_here!H258))</f>
        <v/>
      </c>
      <c r="H258" s="114" t="str">
        <f>IF(enter_data_here!I258=0,"",enter_data_here!I258)</f>
        <v/>
      </c>
      <c r="I258" s="34" t="str">
        <f>IF(enter_data_here!J258=0,"",UPPER(enter_data_here!J258))</f>
        <v/>
      </c>
      <c r="J258" s="34" t="str">
        <f>IF(enter_data_here!L258=0,"",UPPER(enter_data_here!L258))</f>
        <v/>
      </c>
      <c r="K258" s="34" t="str">
        <f>IF(enter_data_here!M258=0,"",UPPER(enter_data_here!M258))</f>
        <v/>
      </c>
      <c r="L258" s="34" t="str">
        <f>IF(enter_data_here!N258=0,"",UPPER(enter_data_here!N258))</f>
        <v/>
      </c>
      <c r="M258" s="34" t="str">
        <f>IF(enter_data_here!S258=0,"",UPPER(enter_data_here!S258))</f>
        <v/>
      </c>
      <c r="N258" s="34" t="str">
        <f>IF(enter_data_here!T258=0,"",UPPER(enter_data_here!T258))</f>
        <v/>
      </c>
      <c r="O258" s="34" t="str">
        <f>IF(enter_data_here!U258=0,"",UPPER(enter_data_here!U258))</f>
        <v/>
      </c>
      <c r="P258" s="34" t="str">
        <f>IF(enter_data_here!V258=0,"",UPPER(enter_data_here!V258))</f>
        <v/>
      </c>
      <c r="Q258" s="34" t="str">
        <f>IF(enter_data_here!W258=0,"",UPPER(enter_data_here!W258))</f>
        <v/>
      </c>
      <c r="R258" s="34" t="str">
        <f>IF(enter_data_here!X258=0,"",UPPER(enter_data_here!X258))</f>
        <v/>
      </c>
      <c r="S258" s="34" t="str">
        <f>IF(enter_data_here!Y258=0,"",UPPER(enter_data_here!Y258))</f>
        <v/>
      </c>
      <c r="T258" s="34" t="str">
        <f>IF(enter_data_here!O258=0,"",UPPER(enter_data_here!O258))</f>
        <v/>
      </c>
      <c r="U258" s="113" t="str">
        <f>IF(enter_data_here!P258=0,"",enter_data_here!P258)</f>
        <v/>
      </c>
      <c r="V258" s="34" t="str">
        <f>IF(enter_data_here!Z258=0,"",enter_data_here!Z258)</f>
        <v/>
      </c>
      <c r="W258" t="str">
        <f>IF(enter_data_here!Q258=0,"",enter_data_here!Q258)</f>
        <v/>
      </c>
      <c r="X258" t="str">
        <f>IF(enter_data_here!R258=0,"",enter_data_here!R258)</f>
        <v/>
      </c>
      <c r="Z258" t="str">
        <f>IF(enter_data_here!O258=0,"",enter_data_here!O258)</f>
        <v/>
      </c>
      <c r="AC258" s="97"/>
    </row>
    <row r="259" spans="1:29" x14ac:dyDescent="0.2">
      <c r="A259" s="34" t="str">
        <f>IF(enter_data_here!A259=0,"",UPPER(enter_data_here!A259))</f>
        <v/>
      </c>
      <c r="B259" s="34" t="str">
        <f>IF(enter_data_here!B259=0,"",UPPER(enter_data_here!B259))</f>
        <v/>
      </c>
      <c r="C259" s="34" t="str">
        <f>IF(enter_data_here!C259=0,"",UPPER(enter_data_here!C259))</f>
        <v/>
      </c>
      <c r="D259" s="34" t="str">
        <f>IF(enter_data_here!D259=0,"",UPPER(enter_data_here!D259))</f>
        <v/>
      </c>
      <c r="E259" s="34" t="str">
        <f>IF(enter_data_here!F259=0,"",UPPER(enter_data_here!F259))</f>
        <v/>
      </c>
      <c r="F259" s="34" t="str">
        <f>IF(enter_data_here!G259=0,"",UPPER(enter_data_here!G259))</f>
        <v/>
      </c>
      <c r="G259" s="34" t="str">
        <f>IF(enter_data_here!H259=0,"",UPPER(enter_data_here!H259))</f>
        <v/>
      </c>
      <c r="H259" s="114" t="str">
        <f>IF(enter_data_here!I259=0,"",enter_data_here!I259)</f>
        <v/>
      </c>
      <c r="I259" s="34" t="str">
        <f>IF(enter_data_here!J259=0,"",UPPER(enter_data_here!J259))</f>
        <v/>
      </c>
      <c r="J259" s="34" t="str">
        <f>IF(enter_data_here!L259=0,"",UPPER(enter_data_here!L259))</f>
        <v/>
      </c>
      <c r="K259" s="34" t="str">
        <f>IF(enter_data_here!M259=0,"",UPPER(enter_data_here!M259))</f>
        <v/>
      </c>
      <c r="L259" s="34" t="str">
        <f>IF(enter_data_here!N259=0,"",UPPER(enter_data_here!N259))</f>
        <v/>
      </c>
      <c r="M259" s="34" t="str">
        <f>IF(enter_data_here!S259=0,"",UPPER(enter_data_here!S259))</f>
        <v/>
      </c>
      <c r="N259" s="34" t="str">
        <f>IF(enter_data_here!T259=0,"",UPPER(enter_data_here!T259))</f>
        <v/>
      </c>
      <c r="O259" s="34" t="str">
        <f>IF(enter_data_here!U259=0,"",UPPER(enter_data_here!U259))</f>
        <v/>
      </c>
      <c r="P259" s="34" t="str">
        <f>IF(enter_data_here!V259=0,"",UPPER(enter_data_here!V259))</f>
        <v/>
      </c>
      <c r="Q259" s="34" t="str">
        <f>IF(enter_data_here!W259=0,"",UPPER(enter_data_here!W259))</f>
        <v/>
      </c>
      <c r="R259" s="34" t="str">
        <f>IF(enter_data_here!X259=0,"",UPPER(enter_data_here!X259))</f>
        <v/>
      </c>
      <c r="S259" s="34" t="str">
        <f>IF(enter_data_here!Y259=0,"",UPPER(enter_data_here!Y259))</f>
        <v/>
      </c>
      <c r="T259" s="34" t="str">
        <f>IF(enter_data_here!O259=0,"",UPPER(enter_data_here!O259))</f>
        <v/>
      </c>
      <c r="U259" s="113" t="str">
        <f>IF(enter_data_here!P259=0,"",enter_data_here!P259)</f>
        <v/>
      </c>
      <c r="V259" s="34" t="str">
        <f>IF(enter_data_here!Z259=0,"",enter_data_here!Z259)</f>
        <v/>
      </c>
      <c r="W259" t="str">
        <f>IF(enter_data_here!Q259=0,"",enter_data_here!Q259)</f>
        <v/>
      </c>
      <c r="X259" t="str">
        <f>IF(enter_data_here!R259=0,"",enter_data_here!R259)</f>
        <v/>
      </c>
      <c r="Z259" t="str">
        <f>IF(enter_data_here!O259=0,"",enter_data_here!O259)</f>
        <v/>
      </c>
      <c r="AC259" s="97"/>
    </row>
    <row r="260" spans="1:29" x14ac:dyDescent="0.2">
      <c r="A260" s="34" t="str">
        <f>IF(enter_data_here!A260=0,"",UPPER(enter_data_here!A260))</f>
        <v/>
      </c>
      <c r="B260" s="34" t="str">
        <f>IF(enter_data_here!B260=0,"",UPPER(enter_data_here!B260))</f>
        <v/>
      </c>
      <c r="C260" s="34" t="str">
        <f>IF(enter_data_here!C260=0,"",UPPER(enter_data_here!C260))</f>
        <v/>
      </c>
      <c r="D260" s="34" t="str">
        <f>IF(enter_data_here!D260=0,"",UPPER(enter_data_here!D260))</f>
        <v/>
      </c>
      <c r="E260" s="34" t="str">
        <f>IF(enter_data_here!F260=0,"",UPPER(enter_data_here!F260))</f>
        <v/>
      </c>
      <c r="F260" s="34" t="str">
        <f>IF(enter_data_here!G260=0,"",UPPER(enter_data_here!G260))</f>
        <v/>
      </c>
      <c r="G260" s="34" t="str">
        <f>IF(enter_data_here!H260=0,"",UPPER(enter_data_here!H260))</f>
        <v/>
      </c>
      <c r="H260" s="114" t="str">
        <f>IF(enter_data_here!I260=0,"",enter_data_here!I260)</f>
        <v/>
      </c>
      <c r="I260" s="34" t="str">
        <f>IF(enter_data_here!J260=0,"",UPPER(enter_data_here!J260))</f>
        <v/>
      </c>
      <c r="J260" s="34" t="str">
        <f>IF(enter_data_here!L260=0,"",UPPER(enter_data_here!L260))</f>
        <v/>
      </c>
      <c r="K260" s="34" t="str">
        <f>IF(enter_data_here!M260=0,"",UPPER(enter_data_here!M260))</f>
        <v/>
      </c>
      <c r="L260" s="34" t="str">
        <f>IF(enter_data_here!N260=0,"",UPPER(enter_data_here!N260))</f>
        <v/>
      </c>
      <c r="M260" s="34" t="str">
        <f>IF(enter_data_here!S260=0,"",UPPER(enter_data_here!S260))</f>
        <v/>
      </c>
      <c r="N260" s="34" t="str">
        <f>IF(enter_data_here!T260=0,"",UPPER(enter_data_here!T260))</f>
        <v/>
      </c>
      <c r="O260" s="34" t="str">
        <f>IF(enter_data_here!U260=0,"",UPPER(enter_data_here!U260))</f>
        <v/>
      </c>
      <c r="P260" s="34" t="str">
        <f>IF(enter_data_here!V260=0,"",UPPER(enter_data_here!V260))</f>
        <v/>
      </c>
      <c r="Q260" s="34" t="str">
        <f>IF(enter_data_here!W260=0,"",UPPER(enter_data_here!W260))</f>
        <v/>
      </c>
      <c r="R260" s="34" t="str">
        <f>IF(enter_data_here!X260=0,"",UPPER(enter_data_here!X260))</f>
        <v/>
      </c>
      <c r="S260" s="34" t="str">
        <f>IF(enter_data_here!Y260=0,"",UPPER(enter_data_here!Y260))</f>
        <v/>
      </c>
      <c r="T260" s="34" t="str">
        <f>IF(enter_data_here!O260=0,"",UPPER(enter_data_here!O260))</f>
        <v/>
      </c>
      <c r="U260" s="113" t="str">
        <f>IF(enter_data_here!P260=0,"",enter_data_here!P260)</f>
        <v/>
      </c>
      <c r="V260" s="34" t="str">
        <f>IF(enter_data_here!Z260=0,"",enter_data_here!Z260)</f>
        <v/>
      </c>
      <c r="W260" t="str">
        <f>IF(enter_data_here!Q260=0,"",enter_data_here!Q260)</f>
        <v/>
      </c>
      <c r="X260" t="str">
        <f>IF(enter_data_here!R260=0,"",enter_data_here!R260)</f>
        <v/>
      </c>
      <c r="Z260" t="str">
        <f>IF(enter_data_here!O260=0,"",enter_data_here!O260)</f>
        <v/>
      </c>
      <c r="AC260" s="97"/>
    </row>
    <row r="261" spans="1:29" x14ac:dyDescent="0.2">
      <c r="A261" s="34" t="str">
        <f>IF(enter_data_here!A261=0,"",UPPER(enter_data_here!A261))</f>
        <v/>
      </c>
      <c r="B261" s="34" t="str">
        <f>IF(enter_data_here!B261=0,"",UPPER(enter_data_here!B261))</f>
        <v/>
      </c>
      <c r="C261" s="34" t="str">
        <f>IF(enter_data_here!C261=0,"",UPPER(enter_data_here!C261))</f>
        <v/>
      </c>
      <c r="D261" s="34" t="str">
        <f>IF(enter_data_here!D261=0,"",UPPER(enter_data_here!D261))</f>
        <v/>
      </c>
      <c r="E261" s="34" t="str">
        <f>IF(enter_data_here!F261=0,"",UPPER(enter_data_here!F261))</f>
        <v/>
      </c>
      <c r="F261" s="34" t="str">
        <f>IF(enter_data_here!G261=0,"",UPPER(enter_data_here!G261))</f>
        <v/>
      </c>
      <c r="G261" s="34" t="str">
        <f>IF(enter_data_here!H261=0,"",UPPER(enter_data_here!H261))</f>
        <v/>
      </c>
      <c r="H261" s="114" t="str">
        <f>IF(enter_data_here!I261=0,"",enter_data_here!I261)</f>
        <v/>
      </c>
      <c r="I261" s="34" t="str">
        <f>IF(enter_data_here!J261=0,"",UPPER(enter_data_here!J261))</f>
        <v/>
      </c>
      <c r="J261" s="34" t="str">
        <f>IF(enter_data_here!L261=0,"",UPPER(enter_data_here!L261))</f>
        <v/>
      </c>
      <c r="K261" s="34" t="str">
        <f>IF(enter_data_here!M261=0,"",UPPER(enter_data_here!M261))</f>
        <v/>
      </c>
      <c r="L261" s="34" t="str">
        <f>IF(enter_data_here!N261=0,"",UPPER(enter_data_here!N261))</f>
        <v/>
      </c>
      <c r="M261" s="34" t="str">
        <f>IF(enter_data_here!S261=0,"",UPPER(enter_data_here!S261))</f>
        <v/>
      </c>
      <c r="N261" s="34" t="str">
        <f>IF(enter_data_here!T261=0,"",UPPER(enter_data_here!T261))</f>
        <v/>
      </c>
      <c r="O261" s="34" t="str">
        <f>IF(enter_data_here!U261=0,"",UPPER(enter_data_here!U261))</f>
        <v/>
      </c>
      <c r="P261" s="34" t="str">
        <f>IF(enter_data_here!V261=0,"",UPPER(enter_data_here!V261))</f>
        <v/>
      </c>
      <c r="Q261" s="34" t="str">
        <f>IF(enter_data_here!W261=0,"",UPPER(enter_data_here!W261))</f>
        <v/>
      </c>
      <c r="R261" s="34" t="str">
        <f>IF(enter_data_here!X261=0,"",UPPER(enter_data_here!X261))</f>
        <v/>
      </c>
      <c r="S261" s="34" t="str">
        <f>IF(enter_data_here!Y261=0,"",UPPER(enter_data_here!Y261))</f>
        <v/>
      </c>
      <c r="T261" s="34" t="str">
        <f>IF(enter_data_here!O261=0,"",UPPER(enter_data_here!O261))</f>
        <v/>
      </c>
      <c r="U261" s="113" t="str">
        <f>IF(enter_data_here!P261=0,"",enter_data_here!P261)</f>
        <v/>
      </c>
      <c r="V261" s="34" t="str">
        <f>IF(enter_data_here!Z261=0,"",enter_data_here!Z261)</f>
        <v/>
      </c>
      <c r="W261" t="str">
        <f>IF(enter_data_here!Q261=0,"",enter_data_here!Q261)</f>
        <v/>
      </c>
      <c r="X261" t="str">
        <f>IF(enter_data_here!R261=0,"",enter_data_here!R261)</f>
        <v/>
      </c>
      <c r="Z261" t="str">
        <f>IF(enter_data_here!O261=0,"",enter_data_here!O261)</f>
        <v/>
      </c>
      <c r="AC261" s="97"/>
    </row>
    <row r="262" spans="1:29" x14ac:dyDescent="0.2">
      <c r="A262" s="34" t="str">
        <f>IF(enter_data_here!A262=0,"",UPPER(enter_data_here!A262))</f>
        <v/>
      </c>
      <c r="B262" s="34" t="str">
        <f>IF(enter_data_here!B262=0,"",UPPER(enter_data_here!B262))</f>
        <v/>
      </c>
      <c r="C262" s="34" t="str">
        <f>IF(enter_data_here!C262=0,"",UPPER(enter_data_here!C262))</f>
        <v/>
      </c>
      <c r="D262" s="34" t="str">
        <f>IF(enter_data_here!D262=0,"",UPPER(enter_data_here!D262))</f>
        <v/>
      </c>
      <c r="E262" s="34" t="str">
        <f>IF(enter_data_here!F262=0,"",UPPER(enter_data_here!F262))</f>
        <v/>
      </c>
      <c r="F262" s="34" t="str">
        <f>IF(enter_data_here!G262=0,"",UPPER(enter_data_here!G262))</f>
        <v/>
      </c>
      <c r="G262" s="34" t="str">
        <f>IF(enter_data_here!H262=0,"",UPPER(enter_data_here!H262))</f>
        <v/>
      </c>
      <c r="H262" s="114" t="str">
        <f>IF(enter_data_here!I262=0,"",enter_data_here!I262)</f>
        <v/>
      </c>
      <c r="I262" s="34" t="str">
        <f>IF(enter_data_here!J262=0,"",UPPER(enter_data_here!J262))</f>
        <v/>
      </c>
      <c r="J262" s="34" t="str">
        <f>IF(enter_data_here!L262=0,"",UPPER(enter_data_here!L262))</f>
        <v/>
      </c>
      <c r="K262" s="34" t="str">
        <f>IF(enter_data_here!M262=0,"",UPPER(enter_data_here!M262))</f>
        <v/>
      </c>
      <c r="L262" s="34" t="str">
        <f>IF(enter_data_here!N262=0,"",UPPER(enter_data_here!N262))</f>
        <v/>
      </c>
      <c r="M262" s="34" t="str">
        <f>IF(enter_data_here!S262=0,"",UPPER(enter_data_here!S262))</f>
        <v/>
      </c>
      <c r="N262" s="34" t="str">
        <f>IF(enter_data_here!T262=0,"",UPPER(enter_data_here!T262))</f>
        <v/>
      </c>
      <c r="O262" s="34" t="str">
        <f>IF(enter_data_here!U262=0,"",UPPER(enter_data_here!U262))</f>
        <v/>
      </c>
      <c r="P262" s="34" t="str">
        <f>IF(enter_data_here!V262=0,"",UPPER(enter_data_here!V262))</f>
        <v/>
      </c>
      <c r="Q262" s="34" t="str">
        <f>IF(enter_data_here!W262=0,"",UPPER(enter_data_here!W262))</f>
        <v/>
      </c>
      <c r="R262" s="34" t="str">
        <f>IF(enter_data_here!X262=0,"",UPPER(enter_data_here!X262))</f>
        <v/>
      </c>
      <c r="S262" s="34" t="str">
        <f>IF(enter_data_here!Y262=0,"",UPPER(enter_data_here!Y262))</f>
        <v/>
      </c>
      <c r="T262" s="34" t="str">
        <f>IF(enter_data_here!O262=0,"",UPPER(enter_data_here!O262))</f>
        <v/>
      </c>
      <c r="U262" s="113" t="str">
        <f>IF(enter_data_here!P262=0,"",enter_data_here!P262)</f>
        <v/>
      </c>
      <c r="V262" s="34" t="str">
        <f>IF(enter_data_here!Z262=0,"",enter_data_here!Z262)</f>
        <v/>
      </c>
      <c r="W262" t="str">
        <f>IF(enter_data_here!Q262=0,"",enter_data_here!Q262)</f>
        <v/>
      </c>
      <c r="X262" t="str">
        <f>IF(enter_data_here!R262=0,"",enter_data_here!R262)</f>
        <v/>
      </c>
      <c r="Z262" t="str">
        <f>IF(enter_data_here!O262=0,"",enter_data_here!O262)</f>
        <v/>
      </c>
      <c r="AC262" s="97"/>
    </row>
    <row r="263" spans="1:29" x14ac:dyDescent="0.2">
      <c r="A263" s="34" t="str">
        <f>IF(enter_data_here!A263=0,"",UPPER(enter_data_here!A263))</f>
        <v/>
      </c>
      <c r="B263" s="34" t="str">
        <f>IF(enter_data_here!B263=0,"",UPPER(enter_data_here!B263))</f>
        <v/>
      </c>
      <c r="C263" s="34" t="str">
        <f>IF(enter_data_here!C263=0,"",UPPER(enter_data_here!C263))</f>
        <v/>
      </c>
      <c r="D263" s="34" t="str">
        <f>IF(enter_data_here!D263=0,"",UPPER(enter_data_here!D263))</f>
        <v/>
      </c>
      <c r="E263" s="34" t="str">
        <f>IF(enter_data_here!F263=0,"",UPPER(enter_data_here!F263))</f>
        <v/>
      </c>
      <c r="F263" s="34" t="str">
        <f>IF(enter_data_here!G263=0,"",UPPER(enter_data_here!G263))</f>
        <v/>
      </c>
      <c r="G263" s="34" t="str">
        <f>IF(enter_data_here!H263=0,"",UPPER(enter_data_here!H263))</f>
        <v/>
      </c>
      <c r="H263" s="114" t="str">
        <f>IF(enter_data_here!I263=0,"",enter_data_here!I263)</f>
        <v/>
      </c>
      <c r="I263" s="34" t="str">
        <f>IF(enter_data_here!J263=0,"",UPPER(enter_data_here!J263))</f>
        <v/>
      </c>
      <c r="J263" s="34" t="str">
        <f>IF(enter_data_here!L263=0,"",UPPER(enter_data_here!L263))</f>
        <v/>
      </c>
      <c r="K263" s="34" t="str">
        <f>IF(enter_data_here!M263=0,"",UPPER(enter_data_here!M263))</f>
        <v/>
      </c>
      <c r="L263" s="34" t="str">
        <f>IF(enter_data_here!N263=0,"",UPPER(enter_data_here!N263))</f>
        <v/>
      </c>
      <c r="M263" s="34" t="str">
        <f>IF(enter_data_here!S263=0,"",UPPER(enter_data_here!S263))</f>
        <v/>
      </c>
      <c r="N263" s="34" t="str">
        <f>IF(enter_data_here!T263=0,"",UPPER(enter_data_here!T263))</f>
        <v/>
      </c>
      <c r="O263" s="34" t="str">
        <f>IF(enter_data_here!U263=0,"",UPPER(enter_data_here!U263))</f>
        <v/>
      </c>
      <c r="P263" s="34" t="str">
        <f>IF(enter_data_here!V263=0,"",UPPER(enter_data_here!V263))</f>
        <v/>
      </c>
      <c r="Q263" s="34" t="str">
        <f>IF(enter_data_here!W263=0,"",UPPER(enter_data_here!W263))</f>
        <v/>
      </c>
      <c r="R263" s="34" t="str">
        <f>IF(enter_data_here!X263=0,"",UPPER(enter_data_here!X263))</f>
        <v/>
      </c>
      <c r="S263" s="34" t="str">
        <f>IF(enter_data_here!Y263=0,"",UPPER(enter_data_here!Y263))</f>
        <v/>
      </c>
      <c r="T263" s="34" t="str">
        <f>IF(enter_data_here!O263=0,"",UPPER(enter_data_here!O263))</f>
        <v/>
      </c>
      <c r="U263" s="113" t="str">
        <f>IF(enter_data_here!P263=0,"",enter_data_here!P263)</f>
        <v/>
      </c>
      <c r="V263" s="34" t="str">
        <f>IF(enter_data_here!Z263=0,"",enter_data_here!Z263)</f>
        <v/>
      </c>
      <c r="W263" t="str">
        <f>IF(enter_data_here!Q263=0,"",enter_data_here!Q263)</f>
        <v/>
      </c>
      <c r="X263" t="str">
        <f>IF(enter_data_here!R263=0,"",enter_data_here!R263)</f>
        <v/>
      </c>
      <c r="Z263" t="str">
        <f>IF(enter_data_here!O263=0,"",enter_data_here!O263)</f>
        <v/>
      </c>
      <c r="AC263" s="97"/>
    </row>
    <row r="264" spans="1:29" x14ac:dyDescent="0.2">
      <c r="A264" s="34" t="str">
        <f>IF(enter_data_here!A264=0,"",UPPER(enter_data_here!A264))</f>
        <v/>
      </c>
      <c r="B264" s="34" t="str">
        <f>IF(enter_data_here!B264=0,"",UPPER(enter_data_here!B264))</f>
        <v/>
      </c>
      <c r="C264" s="34" t="str">
        <f>IF(enter_data_here!C264=0,"",UPPER(enter_data_here!C264))</f>
        <v/>
      </c>
      <c r="D264" s="34" t="str">
        <f>IF(enter_data_here!D264=0,"",UPPER(enter_data_here!D264))</f>
        <v/>
      </c>
      <c r="E264" s="34" t="str">
        <f>IF(enter_data_here!F264=0,"",UPPER(enter_data_here!F264))</f>
        <v/>
      </c>
      <c r="F264" s="34" t="str">
        <f>IF(enter_data_here!G264=0,"",UPPER(enter_data_here!G264))</f>
        <v/>
      </c>
      <c r="G264" s="34" t="str">
        <f>IF(enter_data_here!H264=0,"",UPPER(enter_data_here!H264))</f>
        <v/>
      </c>
      <c r="H264" s="114" t="str">
        <f>IF(enter_data_here!I264=0,"",enter_data_here!I264)</f>
        <v/>
      </c>
      <c r="I264" s="34" t="str">
        <f>IF(enter_data_here!J264=0,"",UPPER(enter_data_here!J264))</f>
        <v/>
      </c>
      <c r="J264" s="34" t="str">
        <f>IF(enter_data_here!L264=0,"",UPPER(enter_data_here!L264))</f>
        <v/>
      </c>
      <c r="K264" s="34" t="str">
        <f>IF(enter_data_here!M264=0,"",UPPER(enter_data_here!M264))</f>
        <v/>
      </c>
      <c r="L264" s="34" t="str">
        <f>IF(enter_data_here!N264=0,"",UPPER(enter_data_here!N264))</f>
        <v/>
      </c>
      <c r="M264" s="34" t="str">
        <f>IF(enter_data_here!S264=0,"",UPPER(enter_data_here!S264))</f>
        <v/>
      </c>
      <c r="N264" s="34" t="str">
        <f>IF(enter_data_here!T264=0,"",UPPER(enter_data_here!T264))</f>
        <v/>
      </c>
      <c r="O264" s="34" t="str">
        <f>IF(enter_data_here!U264=0,"",UPPER(enter_data_here!U264))</f>
        <v/>
      </c>
      <c r="P264" s="34" t="str">
        <f>IF(enter_data_here!V264=0,"",UPPER(enter_data_here!V264))</f>
        <v/>
      </c>
      <c r="Q264" s="34" t="str">
        <f>IF(enter_data_here!W264=0,"",UPPER(enter_data_here!W264))</f>
        <v/>
      </c>
      <c r="R264" s="34" t="str">
        <f>IF(enter_data_here!X264=0,"",UPPER(enter_data_here!X264))</f>
        <v/>
      </c>
      <c r="S264" s="34" t="str">
        <f>IF(enter_data_here!Y264=0,"",UPPER(enter_data_here!Y264))</f>
        <v/>
      </c>
      <c r="T264" s="34" t="str">
        <f>IF(enter_data_here!O264=0,"",UPPER(enter_data_here!O264))</f>
        <v/>
      </c>
      <c r="U264" s="113" t="str">
        <f>IF(enter_data_here!P264=0,"",enter_data_here!P264)</f>
        <v/>
      </c>
      <c r="V264" s="34" t="str">
        <f>IF(enter_data_here!Z264=0,"",enter_data_here!Z264)</f>
        <v/>
      </c>
      <c r="W264" t="str">
        <f>IF(enter_data_here!Q264=0,"",enter_data_here!Q264)</f>
        <v/>
      </c>
      <c r="X264" t="str">
        <f>IF(enter_data_here!R264=0,"",enter_data_here!R264)</f>
        <v/>
      </c>
      <c r="Z264" t="str">
        <f>IF(enter_data_here!O264=0,"",enter_data_here!O264)</f>
        <v/>
      </c>
      <c r="AC264" s="97"/>
    </row>
    <row r="265" spans="1:29" x14ac:dyDescent="0.2">
      <c r="A265" s="34" t="str">
        <f>IF(enter_data_here!A265=0,"",UPPER(enter_data_here!A265))</f>
        <v/>
      </c>
      <c r="B265" s="34" t="str">
        <f>IF(enter_data_here!B265=0,"",UPPER(enter_data_here!B265))</f>
        <v/>
      </c>
      <c r="C265" s="34" t="str">
        <f>IF(enter_data_here!C265=0,"",UPPER(enter_data_here!C265))</f>
        <v/>
      </c>
      <c r="D265" s="34" t="str">
        <f>IF(enter_data_here!D265=0,"",UPPER(enter_data_here!D265))</f>
        <v/>
      </c>
      <c r="E265" s="34" t="str">
        <f>IF(enter_data_here!F265=0,"",UPPER(enter_data_here!F265))</f>
        <v/>
      </c>
      <c r="F265" s="34" t="str">
        <f>IF(enter_data_here!G265=0,"",UPPER(enter_data_here!G265))</f>
        <v/>
      </c>
      <c r="G265" s="34" t="str">
        <f>IF(enter_data_here!H265=0,"",UPPER(enter_data_here!H265))</f>
        <v/>
      </c>
      <c r="H265" s="114" t="str">
        <f>IF(enter_data_here!I265=0,"",enter_data_here!I265)</f>
        <v/>
      </c>
      <c r="I265" s="34" t="str">
        <f>IF(enter_data_here!J265=0,"",UPPER(enter_data_here!J265))</f>
        <v/>
      </c>
      <c r="J265" s="34" t="str">
        <f>IF(enter_data_here!L265=0,"",UPPER(enter_data_here!L265))</f>
        <v/>
      </c>
      <c r="K265" s="34" t="str">
        <f>IF(enter_data_here!M265=0,"",UPPER(enter_data_here!M265))</f>
        <v/>
      </c>
      <c r="L265" s="34" t="str">
        <f>IF(enter_data_here!N265=0,"",UPPER(enter_data_here!N265))</f>
        <v/>
      </c>
      <c r="M265" s="34" t="str">
        <f>IF(enter_data_here!S265=0,"",UPPER(enter_data_here!S265))</f>
        <v/>
      </c>
      <c r="N265" s="34" t="str">
        <f>IF(enter_data_here!T265=0,"",UPPER(enter_data_here!T265))</f>
        <v/>
      </c>
      <c r="O265" s="34" t="str">
        <f>IF(enter_data_here!U265=0,"",UPPER(enter_data_here!U265))</f>
        <v/>
      </c>
      <c r="P265" s="34" t="str">
        <f>IF(enter_data_here!V265=0,"",UPPER(enter_data_here!V265))</f>
        <v/>
      </c>
      <c r="Q265" s="34" t="str">
        <f>IF(enter_data_here!W265=0,"",UPPER(enter_data_here!W265))</f>
        <v/>
      </c>
      <c r="R265" s="34" t="str">
        <f>IF(enter_data_here!X265=0,"",UPPER(enter_data_here!X265))</f>
        <v/>
      </c>
      <c r="S265" s="34" t="str">
        <f>IF(enter_data_here!Y265=0,"",UPPER(enter_data_here!Y265))</f>
        <v/>
      </c>
      <c r="T265" s="34" t="str">
        <f>IF(enter_data_here!O265=0,"",UPPER(enter_data_here!O265))</f>
        <v/>
      </c>
      <c r="U265" s="113" t="str">
        <f>IF(enter_data_here!P265=0,"",enter_data_here!P265)</f>
        <v/>
      </c>
      <c r="V265" s="34" t="str">
        <f>IF(enter_data_here!Z265=0,"",enter_data_here!Z265)</f>
        <v/>
      </c>
      <c r="W265" t="str">
        <f>IF(enter_data_here!Q265=0,"",enter_data_here!Q265)</f>
        <v/>
      </c>
      <c r="X265" t="str">
        <f>IF(enter_data_here!R265=0,"",enter_data_here!R265)</f>
        <v/>
      </c>
      <c r="Z265" t="str">
        <f>IF(enter_data_here!O265=0,"",enter_data_here!O265)</f>
        <v/>
      </c>
      <c r="AC265" s="97"/>
    </row>
    <row r="266" spans="1:29" x14ac:dyDescent="0.2">
      <c r="A266" s="34" t="str">
        <f>IF(enter_data_here!A266=0,"",UPPER(enter_data_here!A266))</f>
        <v/>
      </c>
      <c r="B266" s="34" t="str">
        <f>IF(enter_data_here!B266=0,"",UPPER(enter_data_here!B266))</f>
        <v/>
      </c>
      <c r="C266" s="34" t="str">
        <f>IF(enter_data_here!C266=0,"",UPPER(enter_data_here!C266))</f>
        <v/>
      </c>
      <c r="D266" s="34" t="str">
        <f>IF(enter_data_here!D266=0,"",UPPER(enter_data_here!D266))</f>
        <v/>
      </c>
      <c r="E266" s="34" t="str">
        <f>IF(enter_data_here!F266=0,"",UPPER(enter_data_here!F266))</f>
        <v/>
      </c>
      <c r="F266" s="34" t="str">
        <f>IF(enter_data_here!G266=0,"",UPPER(enter_data_here!G266))</f>
        <v/>
      </c>
      <c r="G266" s="34" t="str">
        <f>IF(enter_data_here!H266=0,"",UPPER(enter_data_here!H266))</f>
        <v/>
      </c>
      <c r="H266" s="114" t="str">
        <f>IF(enter_data_here!I266=0,"",enter_data_here!I266)</f>
        <v/>
      </c>
      <c r="I266" s="34" t="str">
        <f>IF(enter_data_here!J266=0,"",UPPER(enter_data_here!J266))</f>
        <v/>
      </c>
      <c r="J266" s="34" t="str">
        <f>IF(enter_data_here!L266=0,"",UPPER(enter_data_here!L266))</f>
        <v/>
      </c>
      <c r="K266" s="34" t="str">
        <f>IF(enter_data_here!M266=0,"",UPPER(enter_data_here!M266))</f>
        <v/>
      </c>
      <c r="L266" s="34" t="str">
        <f>IF(enter_data_here!N266=0,"",UPPER(enter_data_here!N266))</f>
        <v/>
      </c>
      <c r="M266" s="34" t="str">
        <f>IF(enter_data_here!S266=0,"",UPPER(enter_data_here!S266))</f>
        <v/>
      </c>
      <c r="N266" s="34" t="str">
        <f>IF(enter_data_here!T266=0,"",UPPER(enter_data_here!T266))</f>
        <v/>
      </c>
      <c r="O266" s="34" t="str">
        <f>IF(enter_data_here!U266=0,"",UPPER(enter_data_here!U266))</f>
        <v/>
      </c>
      <c r="P266" s="34" t="str">
        <f>IF(enter_data_here!V266=0,"",UPPER(enter_data_here!V266))</f>
        <v/>
      </c>
      <c r="Q266" s="34" t="str">
        <f>IF(enter_data_here!W266=0,"",UPPER(enter_data_here!W266))</f>
        <v/>
      </c>
      <c r="R266" s="34" t="str">
        <f>IF(enter_data_here!X266=0,"",UPPER(enter_data_here!X266))</f>
        <v/>
      </c>
      <c r="S266" s="34" t="str">
        <f>IF(enter_data_here!Y266=0,"",UPPER(enter_data_here!Y266))</f>
        <v/>
      </c>
      <c r="T266" s="34" t="str">
        <f>IF(enter_data_here!O266=0,"",UPPER(enter_data_here!O266))</f>
        <v/>
      </c>
      <c r="U266" s="113" t="str">
        <f>IF(enter_data_here!P266=0,"",enter_data_here!P266)</f>
        <v/>
      </c>
      <c r="V266" s="34" t="str">
        <f>IF(enter_data_here!Z266=0,"",enter_data_here!Z266)</f>
        <v/>
      </c>
      <c r="W266" t="str">
        <f>IF(enter_data_here!Q266=0,"",enter_data_here!Q266)</f>
        <v/>
      </c>
      <c r="X266" t="str">
        <f>IF(enter_data_here!R266=0,"",enter_data_here!R266)</f>
        <v/>
      </c>
      <c r="Z266" t="str">
        <f>IF(enter_data_here!O266=0,"",enter_data_here!O266)</f>
        <v/>
      </c>
      <c r="AC266" s="97"/>
    </row>
    <row r="267" spans="1:29" x14ac:dyDescent="0.2">
      <c r="A267" s="34" t="str">
        <f>IF(enter_data_here!A267=0,"",UPPER(enter_data_here!A267))</f>
        <v/>
      </c>
      <c r="B267" s="34" t="str">
        <f>IF(enter_data_here!B267=0,"",UPPER(enter_data_here!B267))</f>
        <v/>
      </c>
      <c r="C267" s="34" t="str">
        <f>IF(enter_data_here!C267=0,"",UPPER(enter_data_here!C267))</f>
        <v/>
      </c>
      <c r="D267" s="34" t="str">
        <f>IF(enter_data_here!D267=0,"",UPPER(enter_data_here!D267))</f>
        <v/>
      </c>
      <c r="E267" s="34" t="str">
        <f>IF(enter_data_here!F267=0,"",UPPER(enter_data_here!F267))</f>
        <v/>
      </c>
      <c r="F267" s="34" t="str">
        <f>IF(enter_data_here!G267=0,"",UPPER(enter_data_here!G267))</f>
        <v/>
      </c>
      <c r="G267" s="34" t="str">
        <f>IF(enter_data_here!H267=0,"",UPPER(enter_data_here!H267))</f>
        <v/>
      </c>
      <c r="H267" s="114" t="str">
        <f>IF(enter_data_here!I267=0,"",enter_data_here!I267)</f>
        <v/>
      </c>
      <c r="I267" s="34" t="str">
        <f>IF(enter_data_here!J267=0,"",UPPER(enter_data_here!J267))</f>
        <v/>
      </c>
      <c r="J267" s="34" t="str">
        <f>IF(enter_data_here!L267=0,"",UPPER(enter_data_here!L267))</f>
        <v/>
      </c>
      <c r="K267" s="34" t="str">
        <f>IF(enter_data_here!M267=0,"",UPPER(enter_data_here!M267))</f>
        <v/>
      </c>
      <c r="L267" s="34" t="str">
        <f>IF(enter_data_here!N267=0,"",UPPER(enter_data_here!N267))</f>
        <v/>
      </c>
      <c r="M267" s="34" t="str">
        <f>IF(enter_data_here!S267=0,"",UPPER(enter_data_here!S267))</f>
        <v/>
      </c>
      <c r="N267" s="34" t="str">
        <f>IF(enter_data_here!T267=0,"",UPPER(enter_data_here!T267))</f>
        <v/>
      </c>
      <c r="O267" s="34" t="str">
        <f>IF(enter_data_here!U267=0,"",UPPER(enter_data_here!U267))</f>
        <v/>
      </c>
      <c r="P267" s="34" t="str">
        <f>IF(enter_data_here!V267=0,"",UPPER(enter_data_here!V267))</f>
        <v/>
      </c>
      <c r="Q267" s="34" t="str">
        <f>IF(enter_data_here!W267=0,"",UPPER(enter_data_here!W267))</f>
        <v/>
      </c>
      <c r="R267" s="34" t="str">
        <f>IF(enter_data_here!X267=0,"",UPPER(enter_data_here!X267))</f>
        <v/>
      </c>
      <c r="S267" s="34" t="str">
        <f>IF(enter_data_here!Y267=0,"",UPPER(enter_data_here!Y267))</f>
        <v/>
      </c>
      <c r="T267" s="34" t="str">
        <f>IF(enter_data_here!O267=0,"",UPPER(enter_data_here!O267))</f>
        <v/>
      </c>
      <c r="U267" s="113" t="str">
        <f>IF(enter_data_here!P267=0,"",enter_data_here!P267)</f>
        <v/>
      </c>
      <c r="V267" s="34" t="str">
        <f>IF(enter_data_here!Z267=0,"",enter_data_here!Z267)</f>
        <v/>
      </c>
      <c r="W267" t="str">
        <f>IF(enter_data_here!Q267=0,"",enter_data_here!Q267)</f>
        <v/>
      </c>
      <c r="X267" t="str">
        <f>IF(enter_data_here!R267=0,"",enter_data_here!R267)</f>
        <v/>
      </c>
      <c r="Z267" t="str">
        <f>IF(enter_data_here!O267=0,"",enter_data_here!O267)</f>
        <v/>
      </c>
      <c r="AC267" s="97"/>
    </row>
    <row r="268" spans="1:29" x14ac:dyDescent="0.2">
      <c r="A268" s="34" t="str">
        <f>IF(enter_data_here!A268=0,"",UPPER(enter_data_here!A268))</f>
        <v/>
      </c>
      <c r="B268" s="34" t="str">
        <f>IF(enter_data_here!B268=0,"",UPPER(enter_data_here!B268))</f>
        <v/>
      </c>
      <c r="C268" s="34" t="str">
        <f>IF(enter_data_here!C268=0,"",UPPER(enter_data_here!C268))</f>
        <v/>
      </c>
      <c r="D268" s="34" t="str">
        <f>IF(enter_data_here!D268=0,"",UPPER(enter_data_here!D268))</f>
        <v/>
      </c>
      <c r="E268" s="34" t="str">
        <f>IF(enter_data_here!F268=0,"",UPPER(enter_data_here!F268))</f>
        <v/>
      </c>
      <c r="F268" s="34" t="str">
        <f>IF(enter_data_here!G268=0,"",UPPER(enter_data_here!G268))</f>
        <v/>
      </c>
      <c r="G268" s="34" t="str">
        <f>IF(enter_data_here!H268=0,"",UPPER(enter_data_here!H268))</f>
        <v/>
      </c>
      <c r="H268" s="114" t="str">
        <f>IF(enter_data_here!I268=0,"",enter_data_here!I268)</f>
        <v/>
      </c>
      <c r="I268" s="34" t="str">
        <f>IF(enter_data_here!J268=0,"",UPPER(enter_data_here!J268))</f>
        <v/>
      </c>
      <c r="J268" s="34" t="str">
        <f>IF(enter_data_here!L268=0,"",UPPER(enter_data_here!L268))</f>
        <v/>
      </c>
      <c r="K268" s="34" t="str">
        <f>IF(enter_data_here!M268=0,"",UPPER(enter_data_here!M268))</f>
        <v/>
      </c>
      <c r="L268" s="34" t="str">
        <f>IF(enter_data_here!N268=0,"",UPPER(enter_data_here!N268))</f>
        <v/>
      </c>
      <c r="M268" s="34" t="str">
        <f>IF(enter_data_here!S268=0,"",UPPER(enter_data_here!S268))</f>
        <v/>
      </c>
      <c r="N268" s="34" t="str">
        <f>IF(enter_data_here!T268=0,"",UPPER(enter_data_here!T268))</f>
        <v/>
      </c>
      <c r="O268" s="34" t="str">
        <f>IF(enter_data_here!U268=0,"",UPPER(enter_data_here!U268))</f>
        <v/>
      </c>
      <c r="P268" s="34" t="str">
        <f>IF(enter_data_here!V268=0,"",UPPER(enter_data_here!V268))</f>
        <v/>
      </c>
      <c r="Q268" s="34" t="str">
        <f>IF(enter_data_here!W268=0,"",UPPER(enter_data_here!W268))</f>
        <v/>
      </c>
      <c r="R268" s="34" t="str">
        <f>IF(enter_data_here!X268=0,"",UPPER(enter_data_here!X268))</f>
        <v/>
      </c>
      <c r="S268" s="34" t="str">
        <f>IF(enter_data_here!Y268=0,"",UPPER(enter_data_here!Y268))</f>
        <v/>
      </c>
      <c r="T268" s="34" t="str">
        <f>IF(enter_data_here!O268=0,"",UPPER(enter_data_here!O268))</f>
        <v/>
      </c>
      <c r="U268" s="113" t="str">
        <f>IF(enter_data_here!P268=0,"",enter_data_here!P268)</f>
        <v/>
      </c>
      <c r="V268" s="34" t="str">
        <f>IF(enter_data_here!Z268=0,"",enter_data_here!Z268)</f>
        <v/>
      </c>
      <c r="W268" t="str">
        <f>IF(enter_data_here!Q268=0,"",enter_data_here!Q268)</f>
        <v/>
      </c>
      <c r="X268" t="str">
        <f>IF(enter_data_here!R268=0,"",enter_data_here!R268)</f>
        <v/>
      </c>
      <c r="Z268" t="str">
        <f>IF(enter_data_here!O268=0,"",enter_data_here!O268)</f>
        <v/>
      </c>
      <c r="AC268" s="97"/>
    </row>
    <row r="269" spans="1:29" x14ac:dyDescent="0.2">
      <c r="A269" s="34" t="str">
        <f>IF(enter_data_here!A269=0,"",UPPER(enter_data_here!A269))</f>
        <v/>
      </c>
      <c r="B269" s="34" t="str">
        <f>IF(enter_data_here!B269=0,"",UPPER(enter_data_here!B269))</f>
        <v/>
      </c>
      <c r="C269" s="34" t="str">
        <f>IF(enter_data_here!C269=0,"",UPPER(enter_data_here!C269))</f>
        <v/>
      </c>
      <c r="D269" s="34" t="str">
        <f>IF(enter_data_here!D269=0,"",UPPER(enter_data_here!D269))</f>
        <v/>
      </c>
      <c r="E269" s="34" t="str">
        <f>IF(enter_data_here!F269=0,"",UPPER(enter_data_here!F269))</f>
        <v/>
      </c>
      <c r="F269" s="34" t="str">
        <f>IF(enter_data_here!G269=0,"",UPPER(enter_data_here!G269))</f>
        <v/>
      </c>
      <c r="G269" s="34" t="str">
        <f>IF(enter_data_here!H269=0,"",UPPER(enter_data_here!H269))</f>
        <v/>
      </c>
      <c r="H269" s="114" t="str">
        <f>IF(enter_data_here!I269=0,"",enter_data_here!I269)</f>
        <v/>
      </c>
      <c r="I269" s="34" t="str">
        <f>IF(enter_data_here!J269=0,"",UPPER(enter_data_here!J269))</f>
        <v/>
      </c>
      <c r="J269" s="34" t="str">
        <f>IF(enter_data_here!L269=0,"",UPPER(enter_data_here!L269))</f>
        <v/>
      </c>
      <c r="K269" s="34" t="str">
        <f>IF(enter_data_here!M269=0,"",UPPER(enter_data_here!M269))</f>
        <v/>
      </c>
      <c r="L269" s="34" t="str">
        <f>IF(enter_data_here!N269=0,"",UPPER(enter_data_here!N269))</f>
        <v/>
      </c>
      <c r="M269" s="34" t="str">
        <f>IF(enter_data_here!S269=0,"",UPPER(enter_data_here!S269))</f>
        <v/>
      </c>
      <c r="N269" s="34" t="str">
        <f>IF(enter_data_here!T269=0,"",UPPER(enter_data_here!T269))</f>
        <v/>
      </c>
      <c r="O269" s="34" t="str">
        <f>IF(enter_data_here!U269=0,"",UPPER(enter_data_here!U269))</f>
        <v/>
      </c>
      <c r="P269" s="34" t="str">
        <f>IF(enter_data_here!V269=0,"",UPPER(enter_data_here!V269))</f>
        <v/>
      </c>
      <c r="Q269" s="34" t="str">
        <f>IF(enter_data_here!W269=0,"",UPPER(enter_data_here!W269))</f>
        <v/>
      </c>
      <c r="R269" s="34" t="str">
        <f>IF(enter_data_here!X269=0,"",UPPER(enter_data_here!X269))</f>
        <v/>
      </c>
      <c r="S269" s="34" t="str">
        <f>IF(enter_data_here!Y269=0,"",UPPER(enter_data_here!Y269))</f>
        <v/>
      </c>
      <c r="T269" s="34" t="str">
        <f>IF(enter_data_here!O269=0,"",UPPER(enter_data_here!O269))</f>
        <v/>
      </c>
      <c r="U269" s="113" t="str">
        <f>IF(enter_data_here!P269=0,"",enter_data_here!P269)</f>
        <v/>
      </c>
      <c r="V269" s="34" t="str">
        <f>IF(enter_data_here!Z269=0,"",enter_data_here!Z269)</f>
        <v/>
      </c>
      <c r="W269" t="str">
        <f>IF(enter_data_here!Q269=0,"",enter_data_here!Q269)</f>
        <v/>
      </c>
      <c r="X269" t="str">
        <f>IF(enter_data_here!R269=0,"",enter_data_here!R269)</f>
        <v/>
      </c>
      <c r="Z269" t="str">
        <f>IF(enter_data_here!O269=0,"",enter_data_here!O269)</f>
        <v/>
      </c>
      <c r="AC269" s="97"/>
    </row>
    <row r="270" spans="1:29" x14ac:dyDescent="0.2">
      <c r="A270" s="34" t="str">
        <f>IF(enter_data_here!A270=0,"",UPPER(enter_data_here!A270))</f>
        <v/>
      </c>
      <c r="B270" s="34" t="str">
        <f>IF(enter_data_here!B270=0,"",UPPER(enter_data_here!B270))</f>
        <v/>
      </c>
      <c r="C270" s="34" t="str">
        <f>IF(enter_data_here!C270=0,"",UPPER(enter_data_here!C270))</f>
        <v/>
      </c>
      <c r="D270" s="34" t="str">
        <f>IF(enter_data_here!D270=0,"",UPPER(enter_data_here!D270))</f>
        <v/>
      </c>
      <c r="E270" s="34" t="str">
        <f>IF(enter_data_here!F270=0,"",UPPER(enter_data_here!F270))</f>
        <v/>
      </c>
      <c r="F270" s="34" t="str">
        <f>IF(enter_data_here!G270=0,"",UPPER(enter_data_here!G270))</f>
        <v/>
      </c>
      <c r="G270" s="34" t="str">
        <f>IF(enter_data_here!H270=0,"",UPPER(enter_data_here!H270))</f>
        <v/>
      </c>
      <c r="H270" s="114" t="str">
        <f>IF(enter_data_here!I270=0,"",enter_data_here!I270)</f>
        <v/>
      </c>
      <c r="I270" s="34" t="str">
        <f>IF(enter_data_here!J270=0,"",UPPER(enter_data_here!J270))</f>
        <v/>
      </c>
      <c r="J270" s="34" t="str">
        <f>IF(enter_data_here!L270=0,"",UPPER(enter_data_here!L270))</f>
        <v/>
      </c>
      <c r="K270" s="34" t="str">
        <f>IF(enter_data_here!M270=0,"",UPPER(enter_data_here!M270))</f>
        <v/>
      </c>
      <c r="L270" s="34" t="str">
        <f>IF(enter_data_here!N270=0,"",UPPER(enter_data_here!N270))</f>
        <v/>
      </c>
      <c r="M270" s="34" t="str">
        <f>IF(enter_data_here!S270=0,"",UPPER(enter_data_here!S270))</f>
        <v/>
      </c>
      <c r="N270" s="34" t="str">
        <f>IF(enter_data_here!T270=0,"",UPPER(enter_data_here!T270))</f>
        <v/>
      </c>
      <c r="O270" s="34" t="str">
        <f>IF(enter_data_here!U270=0,"",UPPER(enter_data_here!U270))</f>
        <v/>
      </c>
      <c r="P270" s="34" t="str">
        <f>IF(enter_data_here!V270=0,"",UPPER(enter_data_here!V270))</f>
        <v/>
      </c>
      <c r="Q270" s="34" t="str">
        <f>IF(enter_data_here!W270=0,"",UPPER(enter_data_here!W270))</f>
        <v/>
      </c>
      <c r="R270" s="34" t="str">
        <f>IF(enter_data_here!X270=0,"",UPPER(enter_data_here!X270))</f>
        <v/>
      </c>
      <c r="S270" s="34" t="str">
        <f>IF(enter_data_here!Y270=0,"",UPPER(enter_data_here!Y270))</f>
        <v/>
      </c>
      <c r="T270" s="34" t="str">
        <f>IF(enter_data_here!O270=0,"",UPPER(enter_data_here!O270))</f>
        <v/>
      </c>
      <c r="U270" s="113" t="str">
        <f>IF(enter_data_here!P270=0,"",enter_data_here!P270)</f>
        <v/>
      </c>
      <c r="V270" s="34" t="str">
        <f>IF(enter_data_here!Z270=0,"",enter_data_here!Z270)</f>
        <v/>
      </c>
      <c r="W270" t="str">
        <f>IF(enter_data_here!Q270=0,"",enter_data_here!Q270)</f>
        <v/>
      </c>
      <c r="X270" t="str">
        <f>IF(enter_data_here!R270=0,"",enter_data_here!R270)</f>
        <v/>
      </c>
      <c r="Z270" t="str">
        <f>IF(enter_data_here!O270=0,"",enter_data_here!O270)</f>
        <v/>
      </c>
      <c r="AC270" s="97"/>
    </row>
    <row r="271" spans="1:29" x14ac:dyDescent="0.2">
      <c r="A271" s="34" t="str">
        <f>IF(enter_data_here!A271=0,"",UPPER(enter_data_here!A271))</f>
        <v/>
      </c>
      <c r="B271" s="34" t="str">
        <f>IF(enter_data_here!B271=0,"",UPPER(enter_data_here!B271))</f>
        <v/>
      </c>
      <c r="C271" s="34" t="str">
        <f>IF(enter_data_here!C271=0,"",UPPER(enter_data_here!C271))</f>
        <v/>
      </c>
      <c r="D271" s="34" t="str">
        <f>IF(enter_data_here!D271=0,"",UPPER(enter_data_here!D271))</f>
        <v/>
      </c>
      <c r="E271" s="34" t="str">
        <f>IF(enter_data_here!F271=0,"",UPPER(enter_data_here!F271))</f>
        <v/>
      </c>
      <c r="F271" s="34" t="str">
        <f>IF(enter_data_here!G271=0,"",UPPER(enter_data_here!G271))</f>
        <v/>
      </c>
      <c r="G271" s="34" t="str">
        <f>IF(enter_data_here!H271=0,"",UPPER(enter_data_here!H271))</f>
        <v/>
      </c>
      <c r="H271" s="114" t="str">
        <f>IF(enter_data_here!I271=0,"",enter_data_here!I271)</f>
        <v/>
      </c>
      <c r="I271" s="34" t="str">
        <f>IF(enter_data_here!J271=0,"",UPPER(enter_data_here!J271))</f>
        <v/>
      </c>
      <c r="J271" s="34" t="str">
        <f>IF(enter_data_here!L271=0,"",UPPER(enter_data_here!L271))</f>
        <v/>
      </c>
      <c r="K271" s="34" t="str">
        <f>IF(enter_data_here!M271=0,"",UPPER(enter_data_here!M271))</f>
        <v/>
      </c>
      <c r="L271" s="34" t="str">
        <f>IF(enter_data_here!N271=0,"",UPPER(enter_data_here!N271))</f>
        <v/>
      </c>
      <c r="M271" s="34" t="str">
        <f>IF(enter_data_here!S271=0,"",UPPER(enter_data_here!S271))</f>
        <v/>
      </c>
      <c r="N271" s="34" t="str">
        <f>IF(enter_data_here!T271=0,"",UPPER(enter_data_here!T271))</f>
        <v/>
      </c>
      <c r="O271" s="34" t="str">
        <f>IF(enter_data_here!U271=0,"",UPPER(enter_data_here!U271))</f>
        <v/>
      </c>
      <c r="P271" s="34" t="str">
        <f>IF(enter_data_here!V271=0,"",UPPER(enter_data_here!V271))</f>
        <v/>
      </c>
      <c r="Q271" s="34" t="str">
        <f>IF(enter_data_here!W271=0,"",UPPER(enter_data_here!W271))</f>
        <v/>
      </c>
      <c r="R271" s="34" t="str">
        <f>IF(enter_data_here!X271=0,"",UPPER(enter_data_here!X271))</f>
        <v/>
      </c>
      <c r="S271" s="34" t="str">
        <f>IF(enter_data_here!Y271=0,"",UPPER(enter_data_here!Y271))</f>
        <v/>
      </c>
      <c r="T271" s="34" t="str">
        <f>IF(enter_data_here!O271=0,"",UPPER(enter_data_here!O271))</f>
        <v/>
      </c>
      <c r="U271" s="113" t="str">
        <f>IF(enter_data_here!P271=0,"",enter_data_here!P271)</f>
        <v/>
      </c>
      <c r="V271" s="34" t="str">
        <f>IF(enter_data_here!Z271=0,"",enter_data_here!Z271)</f>
        <v/>
      </c>
      <c r="W271" t="str">
        <f>IF(enter_data_here!Q271=0,"",enter_data_here!Q271)</f>
        <v/>
      </c>
      <c r="X271" t="str">
        <f>IF(enter_data_here!R271=0,"",enter_data_here!R271)</f>
        <v/>
      </c>
      <c r="Z271" t="str">
        <f>IF(enter_data_here!O271=0,"",enter_data_here!O271)</f>
        <v/>
      </c>
      <c r="AC271" s="97"/>
    </row>
    <row r="272" spans="1:29" x14ac:dyDescent="0.2">
      <c r="A272" s="34" t="str">
        <f>IF(enter_data_here!A272=0,"",UPPER(enter_data_here!A272))</f>
        <v/>
      </c>
      <c r="B272" s="34" t="str">
        <f>IF(enter_data_here!B272=0,"",UPPER(enter_data_here!B272))</f>
        <v/>
      </c>
      <c r="C272" s="34" t="str">
        <f>IF(enter_data_here!C272=0,"",UPPER(enter_data_here!C272))</f>
        <v/>
      </c>
      <c r="D272" s="34" t="str">
        <f>IF(enter_data_here!D272=0,"",UPPER(enter_data_here!D272))</f>
        <v/>
      </c>
      <c r="E272" s="34" t="str">
        <f>IF(enter_data_here!F272=0,"",UPPER(enter_data_here!F272))</f>
        <v/>
      </c>
      <c r="F272" s="34" t="str">
        <f>IF(enter_data_here!G272=0,"",UPPER(enter_data_here!G272))</f>
        <v/>
      </c>
      <c r="G272" s="34" t="str">
        <f>IF(enter_data_here!H272=0,"",UPPER(enter_data_here!H272))</f>
        <v/>
      </c>
      <c r="H272" s="114" t="str">
        <f>IF(enter_data_here!I272=0,"",enter_data_here!I272)</f>
        <v/>
      </c>
      <c r="I272" s="34" t="str">
        <f>IF(enter_data_here!J272=0,"",UPPER(enter_data_here!J272))</f>
        <v/>
      </c>
      <c r="J272" s="34" t="str">
        <f>IF(enter_data_here!L272=0,"",UPPER(enter_data_here!L272))</f>
        <v/>
      </c>
      <c r="K272" s="34" t="str">
        <f>IF(enter_data_here!M272=0,"",UPPER(enter_data_here!M272))</f>
        <v/>
      </c>
      <c r="L272" s="34" t="str">
        <f>IF(enter_data_here!N272=0,"",UPPER(enter_data_here!N272))</f>
        <v/>
      </c>
      <c r="M272" s="34" t="str">
        <f>IF(enter_data_here!S272=0,"",UPPER(enter_data_here!S272))</f>
        <v/>
      </c>
      <c r="N272" s="34" t="str">
        <f>IF(enter_data_here!T272=0,"",UPPER(enter_data_here!T272))</f>
        <v/>
      </c>
      <c r="O272" s="34" t="str">
        <f>IF(enter_data_here!U272=0,"",UPPER(enter_data_here!U272))</f>
        <v/>
      </c>
      <c r="P272" s="34" t="str">
        <f>IF(enter_data_here!V272=0,"",UPPER(enter_data_here!V272))</f>
        <v/>
      </c>
      <c r="Q272" s="34" t="str">
        <f>IF(enter_data_here!W272=0,"",UPPER(enter_data_here!W272))</f>
        <v/>
      </c>
      <c r="R272" s="34" t="str">
        <f>IF(enter_data_here!X272=0,"",UPPER(enter_data_here!X272))</f>
        <v/>
      </c>
      <c r="S272" s="34" t="str">
        <f>IF(enter_data_here!Y272=0,"",UPPER(enter_data_here!Y272))</f>
        <v/>
      </c>
      <c r="T272" s="34" t="str">
        <f>IF(enter_data_here!O272=0,"",UPPER(enter_data_here!O272))</f>
        <v/>
      </c>
      <c r="U272" s="113" t="str">
        <f>IF(enter_data_here!P272=0,"",enter_data_here!P272)</f>
        <v/>
      </c>
      <c r="V272" s="34" t="str">
        <f>IF(enter_data_here!Z272=0,"",enter_data_here!Z272)</f>
        <v/>
      </c>
      <c r="W272" t="str">
        <f>IF(enter_data_here!Q272=0,"",enter_data_here!Q272)</f>
        <v/>
      </c>
      <c r="X272" t="str">
        <f>IF(enter_data_here!R272=0,"",enter_data_here!R272)</f>
        <v/>
      </c>
      <c r="Z272" t="str">
        <f>IF(enter_data_here!O272=0,"",enter_data_here!O272)</f>
        <v/>
      </c>
      <c r="AC272" s="97"/>
    </row>
    <row r="273" spans="1:29" x14ac:dyDescent="0.2">
      <c r="A273" s="34" t="str">
        <f>IF(enter_data_here!A273=0,"",UPPER(enter_data_here!A273))</f>
        <v/>
      </c>
      <c r="B273" s="34" t="str">
        <f>IF(enter_data_here!B273=0,"",UPPER(enter_data_here!B273))</f>
        <v/>
      </c>
      <c r="C273" s="34" t="str">
        <f>IF(enter_data_here!C273=0,"",UPPER(enter_data_here!C273))</f>
        <v/>
      </c>
      <c r="D273" s="34" t="str">
        <f>IF(enter_data_here!D273=0,"",UPPER(enter_data_here!D273))</f>
        <v/>
      </c>
      <c r="E273" s="34" t="str">
        <f>IF(enter_data_here!F273=0,"",UPPER(enter_data_here!F273))</f>
        <v/>
      </c>
      <c r="F273" s="34" t="str">
        <f>IF(enter_data_here!G273=0,"",UPPER(enter_data_here!G273))</f>
        <v/>
      </c>
      <c r="G273" s="34" t="str">
        <f>IF(enter_data_here!H273=0,"",UPPER(enter_data_here!H273))</f>
        <v/>
      </c>
      <c r="H273" s="114" t="str">
        <f>IF(enter_data_here!I273=0,"",enter_data_here!I273)</f>
        <v/>
      </c>
      <c r="I273" s="34" t="str">
        <f>IF(enter_data_here!J273=0,"",UPPER(enter_data_here!J273))</f>
        <v/>
      </c>
      <c r="J273" s="34" t="str">
        <f>IF(enter_data_here!L273=0,"",UPPER(enter_data_here!L273))</f>
        <v/>
      </c>
      <c r="K273" s="34" t="str">
        <f>IF(enter_data_here!M273=0,"",UPPER(enter_data_here!M273))</f>
        <v/>
      </c>
      <c r="L273" s="34" t="str">
        <f>IF(enter_data_here!N273=0,"",UPPER(enter_data_here!N273))</f>
        <v/>
      </c>
      <c r="M273" s="34" t="str">
        <f>IF(enter_data_here!S273=0,"",UPPER(enter_data_here!S273))</f>
        <v/>
      </c>
      <c r="N273" s="34" t="str">
        <f>IF(enter_data_here!T273=0,"",UPPER(enter_data_here!T273))</f>
        <v/>
      </c>
      <c r="O273" s="34" t="str">
        <f>IF(enter_data_here!U273=0,"",UPPER(enter_data_here!U273))</f>
        <v/>
      </c>
      <c r="P273" s="34" t="str">
        <f>IF(enter_data_here!V273=0,"",UPPER(enter_data_here!V273))</f>
        <v/>
      </c>
      <c r="Q273" s="34" t="str">
        <f>IF(enter_data_here!W273=0,"",UPPER(enter_data_here!W273))</f>
        <v/>
      </c>
      <c r="R273" s="34" t="str">
        <f>IF(enter_data_here!X273=0,"",UPPER(enter_data_here!X273))</f>
        <v/>
      </c>
      <c r="S273" s="34" t="str">
        <f>IF(enter_data_here!Y273=0,"",UPPER(enter_data_here!Y273))</f>
        <v/>
      </c>
      <c r="T273" s="34" t="str">
        <f>IF(enter_data_here!O273=0,"",UPPER(enter_data_here!O273))</f>
        <v/>
      </c>
      <c r="U273" s="113" t="str">
        <f>IF(enter_data_here!P273=0,"",enter_data_here!P273)</f>
        <v/>
      </c>
      <c r="V273" s="34" t="str">
        <f>IF(enter_data_here!Z273=0,"",enter_data_here!Z273)</f>
        <v/>
      </c>
      <c r="W273" t="str">
        <f>IF(enter_data_here!Q273=0,"",enter_data_here!Q273)</f>
        <v/>
      </c>
      <c r="X273" t="str">
        <f>IF(enter_data_here!R273=0,"",enter_data_here!R273)</f>
        <v/>
      </c>
      <c r="Z273" t="str">
        <f>IF(enter_data_here!O273=0,"",enter_data_here!O273)</f>
        <v/>
      </c>
      <c r="AC273" s="97"/>
    </row>
    <row r="274" spans="1:29" x14ac:dyDescent="0.2">
      <c r="A274" s="34" t="str">
        <f>IF(enter_data_here!A274=0,"",UPPER(enter_data_here!A274))</f>
        <v/>
      </c>
      <c r="B274" s="34" t="str">
        <f>IF(enter_data_here!B274=0,"",UPPER(enter_data_here!B274))</f>
        <v/>
      </c>
      <c r="C274" s="34" t="str">
        <f>IF(enter_data_here!C274=0,"",UPPER(enter_data_here!C274))</f>
        <v/>
      </c>
      <c r="D274" s="34" t="str">
        <f>IF(enter_data_here!D274=0,"",UPPER(enter_data_here!D274))</f>
        <v/>
      </c>
      <c r="E274" s="34" t="str">
        <f>IF(enter_data_here!F274=0,"",UPPER(enter_data_here!F274))</f>
        <v/>
      </c>
      <c r="F274" s="34" t="str">
        <f>IF(enter_data_here!G274=0,"",UPPER(enter_data_here!G274))</f>
        <v/>
      </c>
      <c r="G274" s="34" t="str">
        <f>IF(enter_data_here!H274=0,"",UPPER(enter_data_here!H274))</f>
        <v/>
      </c>
      <c r="H274" s="114" t="str">
        <f>IF(enter_data_here!I274=0,"",enter_data_here!I274)</f>
        <v/>
      </c>
      <c r="I274" s="34" t="str">
        <f>IF(enter_data_here!J274=0,"",UPPER(enter_data_here!J274))</f>
        <v/>
      </c>
      <c r="J274" s="34" t="str">
        <f>IF(enter_data_here!L274=0,"",UPPER(enter_data_here!L274))</f>
        <v/>
      </c>
      <c r="K274" s="34" t="str">
        <f>IF(enter_data_here!M274=0,"",UPPER(enter_data_here!M274))</f>
        <v/>
      </c>
      <c r="L274" s="34" t="str">
        <f>IF(enter_data_here!N274=0,"",UPPER(enter_data_here!N274))</f>
        <v/>
      </c>
      <c r="M274" s="34" t="str">
        <f>IF(enter_data_here!S274=0,"",UPPER(enter_data_here!S274))</f>
        <v/>
      </c>
      <c r="N274" s="34" t="str">
        <f>IF(enter_data_here!T274=0,"",UPPER(enter_data_here!T274))</f>
        <v/>
      </c>
      <c r="O274" s="34" t="str">
        <f>IF(enter_data_here!U274=0,"",UPPER(enter_data_here!U274))</f>
        <v/>
      </c>
      <c r="P274" s="34" t="str">
        <f>IF(enter_data_here!V274=0,"",UPPER(enter_data_here!V274))</f>
        <v/>
      </c>
      <c r="Q274" s="34" t="str">
        <f>IF(enter_data_here!W274=0,"",UPPER(enter_data_here!W274))</f>
        <v/>
      </c>
      <c r="R274" s="34" t="str">
        <f>IF(enter_data_here!X274=0,"",UPPER(enter_data_here!X274))</f>
        <v/>
      </c>
      <c r="S274" s="34" t="str">
        <f>IF(enter_data_here!Y274=0,"",UPPER(enter_data_here!Y274))</f>
        <v/>
      </c>
      <c r="T274" s="34" t="str">
        <f>IF(enter_data_here!O274=0,"",UPPER(enter_data_here!O274))</f>
        <v/>
      </c>
      <c r="U274" s="113" t="str">
        <f>IF(enter_data_here!P274=0,"",enter_data_here!P274)</f>
        <v/>
      </c>
      <c r="V274" s="34" t="str">
        <f>IF(enter_data_here!Z274=0,"",enter_data_here!Z274)</f>
        <v/>
      </c>
      <c r="W274" t="str">
        <f>IF(enter_data_here!Q274=0,"",enter_data_here!Q274)</f>
        <v/>
      </c>
      <c r="X274" t="str">
        <f>IF(enter_data_here!R274=0,"",enter_data_here!R274)</f>
        <v/>
      </c>
      <c r="Z274" t="str">
        <f>IF(enter_data_here!O274=0,"",enter_data_here!O274)</f>
        <v/>
      </c>
      <c r="AC274" s="97"/>
    </row>
    <row r="275" spans="1:29" x14ac:dyDescent="0.2">
      <c r="A275" s="34" t="str">
        <f>IF(enter_data_here!A275=0,"",UPPER(enter_data_here!A275))</f>
        <v/>
      </c>
      <c r="B275" s="34" t="str">
        <f>IF(enter_data_here!B275=0,"",UPPER(enter_data_here!B275))</f>
        <v/>
      </c>
      <c r="C275" s="34" t="str">
        <f>IF(enter_data_here!C275=0,"",UPPER(enter_data_here!C275))</f>
        <v/>
      </c>
      <c r="D275" s="34" t="str">
        <f>IF(enter_data_here!D275=0,"",UPPER(enter_data_here!D275))</f>
        <v/>
      </c>
      <c r="E275" s="34" t="str">
        <f>IF(enter_data_here!F275=0,"",UPPER(enter_data_here!F275))</f>
        <v/>
      </c>
      <c r="F275" s="34" t="str">
        <f>IF(enter_data_here!G275=0,"",UPPER(enter_data_here!G275))</f>
        <v/>
      </c>
      <c r="G275" s="34" t="str">
        <f>IF(enter_data_here!H275=0,"",UPPER(enter_data_here!H275))</f>
        <v/>
      </c>
      <c r="H275" s="114" t="str">
        <f>IF(enter_data_here!I275=0,"",enter_data_here!I275)</f>
        <v/>
      </c>
      <c r="I275" s="34" t="str">
        <f>IF(enter_data_here!J275=0,"",UPPER(enter_data_here!J275))</f>
        <v/>
      </c>
      <c r="J275" s="34" t="str">
        <f>IF(enter_data_here!L275=0,"",UPPER(enter_data_here!L275))</f>
        <v/>
      </c>
      <c r="K275" s="34" t="str">
        <f>IF(enter_data_here!M275=0,"",UPPER(enter_data_here!M275))</f>
        <v/>
      </c>
      <c r="L275" s="34" t="str">
        <f>IF(enter_data_here!N275=0,"",UPPER(enter_data_here!N275))</f>
        <v/>
      </c>
      <c r="M275" s="34" t="str">
        <f>IF(enter_data_here!S275=0,"",UPPER(enter_data_here!S275))</f>
        <v/>
      </c>
      <c r="N275" s="34" t="str">
        <f>IF(enter_data_here!T275=0,"",UPPER(enter_data_here!T275))</f>
        <v/>
      </c>
      <c r="O275" s="34" t="str">
        <f>IF(enter_data_here!U275=0,"",UPPER(enter_data_here!U275))</f>
        <v/>
      </c>
      <c r="P275" s="34" t="str">
        <f>IF(enter_data_here!V275=0,"",UPPER(enter_data_here!V275))</f>
        <v/>
      </c>
      <c r="Q275" s="34" t="str">
        <f>IF(enter_data_here!W275=0,"",UPPER(enter_data_here!W275))</f>
        <v/>
      </c>
      <c r="R275" s="34" t="str">
        <f>IF(enter_data_here!X275=0,"",UPPER(enter_data_here!X275))</f>
        <v/>
      </c>
      <c r="S275" s="34" t="str">
        <f>IF(enter_data_here!Y275=0,"",UPPER(enter_data_here!Y275))</f>
        <v/>
      </c>
      <c r="T275" s="34" t="str">
        <f>IF(enter_data_here!O275=0,"",UPPER(enter_data_here!O275))</f>
        <v/>
      </c>
      <c r="U275" s="113" t="str">
        <f>IF(enter_data_here!P275=0,"",enter_data_here!P275)</f>
        <v/>
      </c>
      <c r="V275" s="34" t="str">
        <f>IF(enter_data_here!Z275=0,"",enter_data_here!Z275)</f>
        <v/>
      </c>
      <c r="W275" t="str">
        <f>IF(enter_data_here!Q275=0,"",enter_data_here!Q275)</f>
        <v/>
      </c>
      <c r="X275" t="str">
        <f>IF(enter_data_here!R275=0,"",enter_data_here!R275)</f>
        <v/>
      </c>
      <c r="Z275" t="str">
        <f>IF(enter_data_here!O275=0,"",enter_data_here!O275)</f>
        <v/>
      </c>
      <c r="AC275" s="97"/>
    </row>
    <row r="276" spans="1:29" x14ac:dyDescent="0.2">
      <c r="A276" s="34" t="str">
        <f>IF(enter_data_here!A276=0,"",UPPER(enter_data_here!A276))</f>
        <v/>
      </c>
      <c r="B276" s="34" t="str">
        <f>IF(enter_data_here!B276=0,"",UPPER(enter_data_here!B276))</f>
        <v/>
      </c>
      <c r="C276" s="34" t="str">
        <f>IF(enter_data_here!C276=0,"",UPPER(enter_data_here!C276))</f>
        <v/>
      </c>
      <c r="D276" s="34" t="str">
        <f>IF(enter_data_here!D276=0,"",UPPER(enter_data_here!D276))</f>
        <v/>
      </c>
      <c r="E276" s="34" t="str">
        <f>IF(enter_data_here!F276=0,"",UPPER(enter_data_here!F276))</f>
        <v/>
      </c>
      <c r="F276" s="34" t="str">
        <f>IF(enter_data_here!G276=0,"",UPPER(enter_data_here!G276))</f>
        <v/>
      </c>
      <c r="G276" s="34" t="str">
        <f>IF(enter_data_here!H276=0,"",UPPER(enter_data_here!H276))</f>
        <v/>
      </c>
      <c r="H276" s="114" t="str">
        <f>IF(enter_data_here!I276=0,"",enter_data_here!I276)</f>
        <v/>
      </c>
      <c r="I276" s="34" t="str">
        <f>IF(enter_data_here!J276=0,"",UPPER(enter_data_here!J276))</f>
        <v/>
      </c>
      <c r="J276" s="34" t="str">
        <f>IF(enter_data_here!L276=0,"",UPPER(enter_data_here!L276))</f>
        <v/>
      </c>
      <c r="K276" s="34" t="str">
        <f>IF(enter_data_here!M276=0,"",UPPER(enter_data_here!M276))</f>
        <v/>
      </c>
      <c r="L276" s="34" t="str">
        <f>IF(enter_data_here!N276=0,"",UPPER(enter_data_here!N276))</f>
        <v/>
      </c>
      <c r="M276" s="34" t="str">
        <f>IF(enter_data_here!S276=0,"",UPPER(enter_data_here!S276))</f>
        <v/>
      </c>
      <c r="N276" s="34" t="str">
        <f>IF(enter_data_here!T276=0,"",UPPER(enter_data_here!T276))</f>
        <v/>
      </c>
      <c r="O276" s="34" t="str">
        <f>IF(enter_data_here!U276=0,"",UPPER(enter_data_here!U276))</f>
        <v/>
      </c>
      <c r="P276" s="34" t="str">
        <f>IF(enter_data_here!V276=0,"",UPPER(enter_data_here!V276))</f>
        <v/>
      </c>
      <c r="Q276" s="34" t="str">
        <f>IF(enter_data_here!W276=0,"",UPPER(enter_data_here!W276))</f>
        <v/>
      </c>
      <c r="R276" s="34" t="str">
        <f>IF(enter_data_here!X276=0,"",UPPER(enter_data_here!X276))</f>
        <v/>
      </c>
      <c r="S276" s="34" t="str">
        <f>IF(enter_data_here!Y276=0,"",UPPER(enter_data_here!Y276))</f>
        <v/>
      </c>
      <c r="T276" s="34" t="str">
        <f>IF(enter_data_here!O276=0,"",UPPER(enter_data_here!O276))</f>
        <v/>
      </c>
      <c r="U276" s="113" t="str">
        <f>IF(enter_data_here!P276=0,"",enter_data_here!P276)</f>
        <v/>
      </c>
      <c r="V276" s="34" t="str">
        <f>IF(enter_data_here!Z276=0,"",enter_data_here!Z276)</f>
        <v/>
      </c>
      <c r="W276" t="str">
        <f>IF(enter_data_here!Q276=0,"",enter_data_here!Q276)</f>
        <v/>
      </c>
      <c r="X276" t="str">
        <f>IF(enter_data_here!R276=0,"",enter_data_here!R276)</f>
        <v/>
      </c>
      <c r="Z276" t="str">
        <f>IF(enter_data_here!O276=0,"",enter_data_here!O276)</f>
        <v/>
      </c>
      <c r="AC276" s="97"/>
    </row>
    <row r="277" spans="1:29" x14ac:dyDescent="0.2">
      <c r="A277" s="34" t="str">
        <f>IF(enter_data_here!A277=0,"",UPPER(enter_data_here!A277))</f>
        <v/>
      </c>
      <c r="B277" s="34" t="str">
        <f>IF(enter_data_here!B277=0,"",UPPER(enter_data_here!B277))</f>
        <v/>
      </c>
      <c r="C277" s="34" t="str">
        <f>IF(enter_data_here!C277=0,"",UPPER(enter_data_here!C277))</f>
        <v/>
      </c>
      <c r="D277" s="34" t="str">
        <f>IF(enter_data_here!D277=0,"",UPPER(enter_data_here!D277))</f>
        <v/>
      </c>
      <c r="E277" s="34" t="str">
        <f>IF(enter_data_here!F277=0,"",UPPER(enter_data_here!F277))</f>
        <v/>
      </c>
      <c r="F277" s="34" t="str">
        <f>IF(enter_data_here!G277=0,"",UPPER(enter_data_here!G277))</f>
        <v/>
      </c>
      <c r="G277" s="34" t="str">
        <f>IF(enter_data_here!H277=0,"",UPPER(enter_data_here!H277))</f>
        <v/>
      </c>
      <c r="H277" s="114" t="str">
        <f>IF(enter_data_here!I277=0,"",enter_data_here!I277)</f>
        <v/>
      </c>
      <c r="I277" s="34" t="str">
        <f>IF(enter_data_here!J277=0,"",UPPER(enter_data_here!J277))</f>
        <v/>
      </c>
      <c r="J277" s="34" t="str">
        <f>IF(enter_data_here!L277=0,"",UPPER(enter_data_here!L277))</f>
        <v/>
      </c>
      <c r="K277" s="34" t="str">
        <f>IF(enter_data_here!M277=0,"",UPPER(enter_data_here!M277))</f>
        <v/>
      </c>
      <c r="L277" s="34" t="str">
        <f>IF(enter_data_here!N277=0,"",UPPER(enter_data_here!N277))</f>
        <v/>
      </c>
      <c r="M277" s="34" t="str">
        <f>IF(enter_data_here!S277=0,"",UPPER(enter_data_here!S277))</f>
        <v/>
      </c>
      <c r="N277" s="34" t="str">
        <f>IF(enter_data_here!T277=0,"",UPPER(enter_data_here!T277))</f>
        <v/>
      </c>
      <c r="O277" s="34" t="str">
        <f>IF(enter_data_here!U277=0,"",UPPER(enter_data_here!U277))</f>
        <v/>
      </c>
      <c r="P277" s="34" t="str">
        <f>IF(enter_data_here!V277=0,"",UPPER(enter_data_here!V277))</f>
        <v/>
      </c>
      <c r="Q277" s="34" t="str">
        <f>IF(enter_data_here!W277=0,"",UPPER(enter_data_here!W277))</f>
        <v/>
      </c>
      <c r="R277" s="34" t="str">
        <f>IF(enter_data_here!X277=0,"",UPPER(enter_data_here!X277))</f>
        <v/>
      </c>
      <c r="S277" s="34" t="str">
        <f>IF(enter_data_here!Y277=0,"",UPPER(enter_data_here!Y277))</f>
        <v/>
      </c>
      <c r="T277" s="34" t="str">
        <f>IF(enter_data_here!O277=0,"",UPPER(enter_data_here!O277))</f>
        <v/>
      </c>
      <c r="U277" s="113" t="str">
        <f>IF(enter_data_here!P277=0,"",enter_data_here!P277)</f>
        <v/>
      </c>
      <c r="V277" s="34" t="str">
        <f>IF(enter_data_here!Z277=0,"",enter_data_here!Z277)</f>
        <v/>
      </c>
      <c r="W277" t="str">
        <f>IF(enter_data_here!Q277=0,"",enter_data_here!Q277)</f>
        <v/>
      </c>
      <c r="X277" t="str">
        <f>IF(enter_data_here!R277=0,"",enter_data_here!R277)</f>
        <v/>
      </c>
      <c r="Z277" t="str">
        <f>IF(enter_data_here!O277=0,"",enter_data_here!O277)</f>
        <v/>
      </c>
      <c r="AC277" s="97"/>
    </row>
    <row r="278" spans="1:29" x14ac:dyDescent="0.2">
      <c r="A278" s="34" t="str">
        <f>IF(enter_data_here!A278=0,"",UPPER(enter_data_here!A278))</f>
        <v/>
      </c>
      <c r="B278" s="34" t="str">
        <f>IF(enter_data_here!B278=0,"",UPPER(enter_data_here!B278))</f>
        <v/>
      </c>
      <c r="C278" s="34" t="str">
        <f>IF(enter_data_here!C278=0,"",UPPER(enter_data_here!C278))</f>
        <v/>
      </c>
      <c r="D278" s="34" t="str">
        <f>IF(enter_data_here!D278=0,"",UPPER(enter_data_here!D278))</f>
        <v/>
      </c>
      <c r="E278" s="34" t="str">
        <f>IF(enter_data_here!F278=0,"",UPPER(enter_data_here!F278))</f>
        <v/>
      </c>
      <c r="F278" s="34" t="str">
        <f>IF(enter_data_here!G278=0,"",UPPER(enter_data_here!G278))</f>
        <v/>
      </c>
      <c r="G278" s="34" t="str">
        <f>IF(enter_data_here!H278=0,"",UPPER(enter_data_here!H278))</f>
        <v/>
      </c>
      <c r="H278" s="114" t="str">
        <f>IF(enter_data_here!I278=0,"",enter_data_here!I278)</f>
        <v/>
      </c>
      <c r="I278" s="34" t="str">
        <f>IF(enter_data_here!J278=0,"",UPPER(enter_data_here!J278))</f>
        <v/>
      </c>
      <c r="J278" s="34" t="str">
        <f>IF(enter_data_here!L278=0,"",UPPER(enter_data_here!L278))</f>
        <v/>
      </c>
      <c r="K278" s="34" t="str">
        <f>IF(enter_data_here!M278=0,"",UPPER(enter_data_here!M278))</f>
        <v/>
      </c>
      <c r="L278" s="34" t="str">
        <f>IF(enter_data_here!N278=0,"",UPPER(enter_data_here!N278))</f>
        <v/>
      </c>
      <c r="M278" s="34" t="str">
        <f>IF(enter_data_here!S278=0,"",UPPER(enter_data_here!S278))</f>
        <v/>
      </c>
      <c r="N278" s="34" t="str">
        <f>IF(enter_data_here!T278=0,"",UPPER(enter_data_here!T278))</f>
        <v/>
      </c>
      <c r="O278" s="34" t="str">
        <f>IF(enter_data_here!U278=0,"",UPPER(enter_data_here!U278))</f>
        <v/>
      </c>
      <c r="P278" s="34" t="str">
        <f>IF(enter_data_here!V278=0,"",UPPER(enter_data_here!V278))</f>
        <v/>
      </c>
      <c r="Q278" s="34" t="str">
        <f>IF(enter_data_here!W278=0,"",UPPER(enter_data_here!W278))</f>
        <v/>
      </c>
      <c r="R278" s="34" t="str">
        <f>IF(enter_data_here!X278=0,"",UPPER(enter_data_here!X278))</f>
        <v/>
      </c>
      <c r="S278" s="34" t="str">
        <f>IF(enter_data_here!Y278=0,"",UPPER(enter_data_here!Y278))</f>
        <v/>
      </c>
      <c r="T278" s="34" t="str">
        <f>IF(enter_data_here!O278=0,"",UPPER(enter_data_here!O278))</f>
        <v/>
      </c>
      <c r="U278" s="113" t="str">
        <f>IF(enter_data_here!P278=0,"",enter_data_here!P278)</f>
        <v/>
      </c>
      <c r="V278" s="34" t="str">
        <f>IF(enter_data_here!Z278=0,"",enter_data_here!Z278)</f>
        <v/>
      </c>
      <c r="W278" t="str">
        <f>IF(enter_data_here!Q278=0,"",enter_data_here!Q278)</f>
        <v/>
      </c>
      <c r="X278" t="str">
        <f>IF(enter_data_here!R278=0,"",enter_data_here!R278)</f>
        <v/>
      </c>
      <c r="Z278" t="str">
        <f>IF(enter_data_here!O278=0,"",enter_data_here!O278)</f>
        <v/>
      </c>
      <c r="AC278" s="97"/>
    </row>
    <row r="279" spans="1:29" x14ac:dyDescent="0.2">
      <c r="A279" s="34" t="str">
        <f>IF(enter_data_here!A279=0,"",UPPER(enter_data_here!A279))</f>
        <v/>
      </c>
      <c r="B279" s="34" t="str">
        <f>IF(enter_data_here!B279=0,"",UPPER(enter_data_here!B279))</f>
        <v/>
      </c>
      <c r="C279" s="34" t="str">
        <f>IF(enter_data_here!C279=0,"",UPPER(enter_data_here!C279))</f>
        <v/>
      </c>
      <c r="D279" s="34" t="str">
        <f>IF(enter_data_here!D279=0,"",UPPER(enter_data_here!D279))</f>
        <v/>
      </c>
      <c r="E279" s="34" t="str">
        <f>IF(enter_data_here!F279=0,"",UPPER(enter_data_here!F279))</f>
        <v/>
      </c>
      <c r="F279" s="34" t="str">
        <f>IF(enter_data_here!G279=0,"",UPPER(enter_data_here!G279))</f>
        <v/>
      </c>
      <c r="G279" s="34" t="str">
        <f>IF(enter_data_here!H279=0,"",UPPER(enter_data_here!H279))</f>
        <v/>
      </c>
      <c r="H279" s="114" t="str">
        <f>IF(enter_data_here!I279=0,"",enter_data_here!I279)</f>
        <v/>
      </c>
      <c r="I279" s="34" t="str">
        <f>IF(enter_data_here!J279=0,"",UPPER(enter_data_here!J279))</f>
        <v/>
      </c>
      <c r="J279" s="34" t="str">
        <f>IF(enter_data_here!L279=0,"",UPPER(enter_data_here!L279))</f>
        <v/>
      </c>
      <c r="K279" s="34" t="str">
        <f>IF(enter_data_here!M279=0,"",UPPER(enter_data_here!M279))</f>
        <v/>
      </c>
      <c r="L279" s="34" t="str">
        <f>IF(enter_data_here!N279=0,"",UPPER(enter_data_here!N279))</f>
        <v/>
      </c>
      <c r="M279" s="34" t="str">
        <f>IF(enter_data_here!S279=0,"",UPPER(enter_data_here!S279))</f>
        <v/>
      </c>
      <c r="N279" s="34" t="str">
        <f>IF(enter_data_here!T279=0,"",UPPER(enter_data_here!T279))</f>
        <v/>
      </c>
      <c r="O279" s="34" t="str">
        <f>IF(enter_data_here!U279=0,"",UPPER(enter_data_here!U279))</f>
        <v/>
      </c>
      <c r="P279" s="34" t="str">
        <f>IF(enter_data_here!V279=0,"",UPPER(enter_data_here!V279))</f>
        <v/>
      </c>
      <c r="Q279" s="34" t="str">
        <f>IF(enter_data_here!W279=0,"",UPPER(enter_data_here!W279))</f>
        <v/>
      </c>
      <c r="R279" s="34" t="str">
        <f>IF(enter_data_here!X279=0,"",UPPER(enter_data_here!X279))</f>
        <v/>
      </c>
      <c r="S279" s="34" t="str">
        <f>IF(enter_data_here!Y279=0,"",UPPER(enter_data_here!Y279))</f>
        <v/>
      </c>
      <c r="T279" s="34" t="str">
        <f>IF(enter_data_here!O279=0,"",UPPER(enter_data_here!O279))</f>
        <v/>
      </c>
      <c r="U279" s="113" t="str">
        <f>IF(enter_data_here!P279=0,"",enter_data_here!P279)</f>
        <v/>
      </c>
      <c r="V279" s="34" t="str">
        <f>IF(enter_data_here!Z279=0,"",enter_data_here!Z279)</f>
        <v/>
      </c>
      <c r="W279" t="str">
        <f>IF(enter_data_here!Q279=0,"",enter_data_here!Q279)</f>
        <v/>
      </c>
      <c r="X279" t="str">
        <f>IF(enter_data_here!R279=0,"",enter_data_here!R279)</f>
        <v/>
      </c>
      <c r="Z279" t="str">
        <f>IF(enter_data_here!O279=0,"",enter_data_here!O279)</f>
        <v/>
      </c>
      <c r="AC279" s="97"/>
    </row>
    <row r="280" spans="1:29" x14ac:dyDescent="0.2">
      <c r="A280" s="34" t="str">
        <f>IF(enter_data_here!A280=0,"",UPPER(enter_data_here!A280))</f>
        <v/>
      </c>
      <c r="B280" s="34" t="str">
        <f>IF(enter_data_here!B280=0,"",UPPER(enter_data_here!B280))</f>
        <v/>
      </c>
      <c r="C280" s="34" t="str">
        <f>IF(enter_data_here!C280=0,"",UPPER(enter_data_here!C280))</f>
        <v/>
      </c>
      <c r="D280" s="34" t="str">
        <f>IF(enter_data_here!D280=0,"",UPPER(enter_data_here!D280))</f>
        <v/>
      </c>
      <c r="E280" s="34" t="str">
        <f>IF(enter_data_here!F280=0,"",UPPER(enter_data_here!F280))</f>
        <v/>
      </c>
      <c r="F280" s="34" t="str">
        <f>IF(enter_data_here!G280=0,"",UPPER(enter_data_here!G280))</f>
        <v/>
      </c>
      <c r="G280" s="34" t="str">
        <f>IF(enter_data_here!H280=0,"",UPPER(enter_data_here!H280))</f>
        <v/>
      </c>
      <c r="H280" s="114" t="str">
        <f>IF(enter_data_here!I280=0,"",enter_data_here!I280)</f>
        <v/>
      </c>
      <c r="I280" s="34" t="str">
        <f>IF(enter_data_here!J280=0,"",UPPER(enter_data_here!J280))</f>
        <v/>
      </c>
      <c r="J280" s="34" t="str">
        <f>IF(enter_data_here!L280=0,"",UPPER(enter_data_here!L280))</f>
        <v/>
      </c>
      <c r="K280" s="34" t="str">
        <f>IF(enter_data_here!M280=0,"",UPPER(enter_data_here!M280))</f>
        <v/>
      </c>
      <c r="L280" s="34" t="str">
        <f>IF(enter_data_here!N280=0,"",UPPER(enter_data_here!N280))</f>
        <v/>
      </c>
      <c r="M280" s="34" t="str">
        <f>IF(enter_data_here!S280=0,"",UPPER(enter_data_here!S280))</f>
        <v/>
      </c>
      <c r="N280" s="34" t="str">
        <f>IF(enter_data_here!T280=0,"",UPPER(enter_data_here!T280))</f>
        <v/>
      </c>
      <c r="O280" s="34" t="str">
        <f>IF(enter_data_here!U280=0,"",UPPER(enter_data_here!U280))</f>
        <v/>
      </c>
      <c r="P280" s="34" t="str">
        <f>IF(enter_data_here!V280=0,"",UPPER(enter_data_here!V280))</f>
        <v/>
      </c>
      <c r="Q280" s="34" t="str">
        <f>IF(enter_data_here!W280=0,"",UPPER(enter_data_here!W280))</f>
        <v/>
      </c>
      <c r="R280" s="34" t="str">
        <f>IF(enter_data_here!X280=0,"",UPPER(enter_data_here!X280))</f>
        <v/>
      </c>
      <c r="S280" s="34" t="str">
        <f>IF(enter_data_here!Y280=0,"",UPPER(enter_data_here!Y280))</f>
        <v/>
      </c>
      <c r="T280" s="34" t="str">
        <f>IF(enter_data_here!O280=0,"",UPPER(enter_data_here!O280))</f>
        <v/>
      </c>
      <c r="U280" s="113" t="str">
        <f>IF(enter_data_here!P280=0,"",enter_data_here!P280)</f>
        <v/>
      </c>
      <c r="V280" s="34" t="str">
        <f>IF(enter_data_here!Z280=0,"",enter_data_here!Z280)</f>
        <v/>
      </c>
      <c r="W280" t="str">
        <f>IF(enter_data_here!Q280=0,"",enter_data_here!Q280)</f>
        <v/>
      </c>
      <c r="X280" t="str">
        <f>IF(enter_data_here!R280=0,"",enter_data_here!R280)</f>
        <v/>
      </c>
      <c r="Z280" t="str">
        <f>IF(enter_data_here!O280=0,"",enter_data_here!O280)</f>
        <v/>
      </c>
      <c r="AC280" s="97"/>
    </row>
    <row r="281" spans="1:29" x14ac:dyDescent="0.2">
      <c r="A281" s="34" t="str">
        <f>IF(enter_data_here!A281=0,"",UPPER(enter_data_here!A281))</f>
        <v/>
      </c>
      <c r="B281" s="34" t="str">
        <f>IF(enter_data_here!B281=0,"",UPPER(enter_data_here!B281))</f>
        <v/>
      </c>
      <c r="C281" s="34" t="str">
        <f>IF(enter_data_here!C281=0,"",UPPER(enter_data_here!C281))</f>
        <v/>
      </c>
      <c r="D281" s="34" t="str">
        <f>IF(enter_data_here!D281=0,"",UPPER(enter_data_here!D281))</f>
        <v/>
      </c>
      <c r="E281" s="34" t="str">
        <f>IF(enter_data_here!F281=0,"",UPPER(enter_data_here!F281))</f>
        <v/>
      </c>
      <c r="F281" s="34" t="str">
        <f>IF(enter_data_here!G281=0,"",UPPER(enter_data_here!G281))</f>
        <v/>
      </c>
      <c r="G281" s="34" t="str">
        <f>IF(enter_data_here!H281=0,"",UPPER(enter_data_here!H281))</f>
        <v/>
      </c>
      <c r="H281" s="114" t="str">
        <f>IF(enter_data_here!I281=0,"",enter_data_here!I281)</f>
        <v/>
      </c>
      <c r="I281" s="34" t="str">
        <f>IF(enter_data_here!J281=0,"",UPPER(enter_data_here!J281))</f>
        <v/>
      </c>
      <c r="J281" s="34" t="str">
        <f>IF(enter_data_here!L281=0,"",UPPER(enter_data_here!L281))</f>
        <v/>
      </c>
      <c r="K281" s="34" t="str">
        <f>IF(enter_data_here!M281=0,"",UPPER(enter_data_here!M281))</f>
        <v/>
      </c>
      <c r="L281" s="34" t="str">
        <f>IF(enter_data_here!N281=0,"",UPPER(enter_data_here!N281))</f>
        <v/>
      </c>
      <c r="M281" s="34" t="str">
        <f>IF(enter_data_here!S281=0,"",UPPER(enter_data_here!S281))</f>
        <v/>
      </c>
      <c r="N281" s="34" t="str">
        <f>IF(enter_data_here!T281=0,"",UPPER(enter_data_here!T281))</f>
        <v/>
      </c>
      <c r="O281" s="34" t="str">
        <f>IF(enter_data_here!U281=0,"",UPPER(enter_data_here!U281))</f>
        <v/>
      </c>
      <c r="P281" s="34" t="str">
        <f>IF(enter_data_here!V281=0,"",UPPER(enter_data_here!V281))</f>
        <v/>
      </c>
      <c r="Q281" s="34" t="str">
        <f>IF(enter_data_here!W281=0,"",UPPER(enter_data_here!W281))</f>
        <v/>
      </c>
      <c r="R281" s="34" t="str">
        <f>IF(enter_data_here!X281=0,"",UPPER(enter_data_here!X281))</f>
        <v/>
      </c>
      <c r="S281" s="34" t="str">
        <f>IF(enter_data_here!Y281=0,"",UPPER(enter_data_here!Y281))</f>
        <v/>
      </c>
      <c r="T281" s="34" t="str">
        <f>IF(enter_data_here!O281=0,"",UPPER(enter_data_here!O281))</f>
        <v/>
      </c>
      <c r="U281" s="113" t="str">
        <f>IF(enter_data_here!P281=0,"",enter_data_here!P281)</f>
        <v/>
      </c>
      <c r="V281" s="34" t="str">
        <f>IF(enter_data_here!Z281=0,"",enter_data_here!Z281)</f>
        <v/>
      </c>
      <c r="W281" t="str">
        <f>IF(enter_data_here!Q281=0,"",enter_data_here!Q281)</f>
        <v/>
      </c>
      <c r="X281" t="str">
        <f>IF(enter_data_here!R281=0,"",enter_data_here!R281)</f>
        <v/>
      </c>
      <c r="Z281" t="str">
        <f>IF(enter_data_here!O281=0,"",enter_data_here!O281)</f>
        <v/>
      </c>
      <c r="AC281" s="97"/>
    </row>
    <row r="282" spans="1:29" x14ac:dyDescent="0.2">
      <c r="A282" s="34" t="str">
        <f>IF(enter_data_here!A282=0,"",UPPER(enter_data_here!A282))</f>
        <v/>
      </c>
      <c r="B282" s="34" t="str">
        <f>IF(enter_data_here!B282=0,"",UPPER(enter_data_here!B282))</f>
        <v/>
      </c>
      <c r="C282" s="34" t="str">
        <f>IF(enter_data_here!C282=0,"",UPPER(enter_data_here!C282))</f>
        <v/>
      </c>
      <c r="D282" s="34" t="str">
        <f>IF(enter_data_here!D282=0,"",UPPER(enter_data_here!D282))</f>
        <v/>
      </c>
      <c r="E282" s="34" t="str">
        <f>IF(enter_data_here!F282=0,"",UPPER(enter_data_here!F282))</f>
        <v/>
      </c>
      <c r="F282" s="34" t="str">
        <f>IF(enter_data_here!G282=0,"",UPPER(enter_data_here!G282))</f>
        <v/>
      </c>
      <c r="G282" s="34" t="str">
        <f>IF(enter_data_here!H282=0,"",UPPER(enter_data_here!H282))</f>
        <v/>
      </c>
      <c r="H282" s="114" t="str">
        <f>IF(enter_data_here!I282=0,"",enter_data_here!I282)</f>
        <v/>
      </c>
      <c r="I282" s="34" t="str">
        <f>IF(enter_data_here!J282=0,"",UPPER(enter_data_here!J282))</f>
        <v/>
      </c>
      <c r="J282" s="34" t="str">
        <f>IF(enter_data_here!L282=0,"",UPPER(enter_data_here!L282))</f>
        <v/>
      </c>
      <c r="K282" s="34" t="str">
        <f>IF(enter_data_here!M282=0,"",UPPER(enter_data_here!M282))</f>
        <v/>
      </c>
      <c r="L282" s="34" t="str">
        <f>IF(enter_data_here!N282=0,"",UPPER(enter_data_here!N282))</f>
        <v/>
      </c>
      <c r="M282" s="34" t="str">
        <f>IF(enter_data_here!S282=0,"",UPPER(enter_data_here!S282))</f>
        <v/>
      </c>
      <c r="N282" s="34" t="str">
        <f>IF(enter_data_here!T282=0,"",UPPER(enter_data_here!T282))</f>
        <v/>
      </c>
      <c r="O282" s="34" t="str">
        <f>IF(enter_data_here!U282=0,"",UPPER(enter_data_here!U282))</f>
        <v/>
      </c>
      <c r="P282" s="34" t="str">
        <f>IF(enter_data_here!V282=0,"",UPPER(enter_data_here!V282))</f>
        <v/>
      </c>
      <c r="Q282" s="34" t="str">
        <f>IF(enter_data_here!W282=0,"",UPPER(enter_data_here!W282))</f>
        <v/>
      </c>
      <c r="R282" s="34" t="str">
        <f>IF(enter_data_here!X282=0,"",UPPER(enter_data_here!X282))</f>
        <v/>
      </c>
      <c r="S282" s="34" t="str">
        <f>IF(enter_data_here!Y282=0,"",UPPER(enter_data_here!Y282))</f>
        <v/>
      </c>
      <c r="T282" s="34" t="str">
        <f>IF(enter_data_here!O282=0,"",UPPER(enter_data_here!O282))</f>
        <v/>
      </c>
      <c r="U282" s="113" t="str">
        <f>IF(enter_data_here!P282=0,"",enter_data_here!P282)</f>
        <v/>
      </c>
      <c r="V282" s="34" t="str">
        <f>IF(enter_data_here!Z282=0,"",enter_data_here!Z282)</f>
        <v/>
      </c>
      <c r="W282" t="str">
        <f>IF(enter_data_here!Q282=0,"",enter_data_here!Q282)</f>
        <v/>
      </c>
      <c r="X282" t="str">
        <f>IF(enter_data_here!R282=0,"",enter_data_here!R282)</f>
        <v/>
      </c>
      <c r="Z282" t="str">
        <f>IF(enter_data_here!O282=0,"",enter_data_here!O282)</f>
        <v/>
      </c>
      <c r="AC282" s="97"/>
    </row>
    <row r="283" spans="1:29" x14ac:dyDescent="0.2">
      <c r="A283" s="34" t="str">
        <f>IF(enter_data_here!A283=0,"",UPPER(enter_data_here!A283))</f>
        <v/>
      </c>
      <c r="B283" s="34" t="str">
        <f>IF(enter_data_here!B283=0,"",UPPER(enter_data_here!B283))</f>
        <v/>
      </c>
      <c r="C283" s="34" t="str">
        <f>IF(enter_data_here!C283=0,"",UPPER(enter_data_here!C283))</f>
        <v/>
      </c>
      <c r="D283" s="34" t="str">
        <f>IF(enter_data_here!D283=0,"",UPPER(enter_data_here!D283))</f>
        <v/>
      </c>
      <c r="E283" s="34" t="str">
        <f>IF(enter_data_here!F283=0,"",UPPER(enter_data_here!F283))</f>
        <v/>
      </c>
      <c r="F283" s="34" t="str">
        <f>IF(enter_data_here!G283=0,"",UPPER(enter_data_here!G283))</f>
        <v/>
      </c>
      <c r="G283" s="34" t="str">
        <f>IF(enter_data_here!H283=0,"",UPPER(enter_data_here!H283))</f>
        <v/>
      </c>
      <c r="H283" s="114" t="str">
        <f>IF(enter_data_here!I283=0,"",enter_data_here!I283)</f>
        <v/>
      </c>
      <c r="I283" s="34" t="str">
        <f>IF(enter_data_here!J283=0,"",UPPER(enter_data_here!J283))</f>
        <v/>
      </c>
      <c r="J283" s="34" t="str">
        <f>IF(enter_data_here!L283=0,"",UPPER(enter_data_here!L283))</f>
        <v/>
      </c>
      <c r="K283" s="34" t="str">
        <f>IF(enter_data_here!M283=0,"",UPPER(enter_data_here!M283))</f>
        <v/>
      </c>
      <c r="L283" s="34" t="str">
        <f>IF(enter_data_here!N283=0,"",UPPER(enter_data_here!N283))</f>
        <v/>
      </c>
      <c r="M283" s="34" t="str">
        <f>IF(enter_data_here!S283=0,"",UPPER(enter_data_here!S283))</f>
        <v/>
      </c>
      <c r="N283" s="34" t="str">
        <f>IF(enter_data_here!T283=0,"",UPPER(enter_data_here!T283))</f>
        <v/>
      </c>
      <c r="O283" s="34" t="str">
        <f>IF(enter_data_here!U283=0,"",UPPER(enter_data_here!U283))</f>
        <v/>
      </c>
      <c r="P283" s="34" t="str">
        <f>IF(enter_data_here!V283=0,"",UPPER(enter_data_here!V283))</f>
        <v/>
      </c>
      <c r="Q283" s="34" t="str">
        <f>IF(enter_data_here!W283=0,"",UPPER(enter_data_here!W283))</f>
        <v/>
      </c>
      <c r="R283" s="34" t="str">
        <f>IF(enter_data_here!X283=0,"",UPPER(enter_data_here!X283))</f>
        <v/>
      </c>
      <c r="S283" s="34" t="str">
        <f>IF(enter_data_here!Y283=0,"",UPPER(enter_data_here!Y283))</f>
        <v/>
      </c>
      <c r="T283" s="34" t="str">
        <f>IF(enter_data_here!O283=0,"",UPPER(enter_data_here!O283))</f>
        <v/>
      </c>
      <c r="U283" s="113" t="str">
        <f>IF(enter_data_here!P283=0,"",enter_data_here!P283)</f>
        <v/>
      </c>
      <c r="V283" s="34" t="str">
        <f>IF(enter_data_here!Z283=0,"",enter_data_here!Z283)</f>
        <v/>
      </c>
      <c r="W283" t="str">
        <f>IF(enter_data_here!Q283=0,"",enter_data_here!Q283)</f>
        <v/>
      </c>
      <c r="X283" t="str">
        <f>IF(enter_data_here!R283=0,"",enter_data_here!R283)</f>
        <v/>
      </c>
      <c r="Z283" t="str">
        <f>IF(enter_data_here!O283=0,"",enter_data_here!O283)</f>
        <v/>
      </c>
      <c r="AC283" s="97"/>
    </row>
    <row r="284" spans="1:29" x14ac:dyDescent="0.2">
      <c r="A284" s="34" t="str">
        <f>IF(enter_data_here!A284=0,"",UPPER(enter_data_here!A284))</f>
        <v/>
      </c>
      <c r="B284" s="34" t="str">
        <f>IF(enter_data_here!B284=0,"",UPPER(enter_data_here!B284))</f>
        <v/>
      </c>
      <c r="C284" s="34" t="str">
        <f>IF(enter_data_here!C284=0,"",UPPER(enter_data_here!C284))</f>
        <v/>
      </c>
      <c r="D284" s="34" t="str">
        <f>IF(enter_data_here!D284=0,"",UPPER(enter_data_here!D284))</f>
        <v/>
      </c>
      <c r="E284" s="34" t="str">
        <f>IF(enter_data_here!F284=0,"",UPPER(enter_data_here!F284))</f>
        <v/>
      </c>
      <c r="F284" s="34" t="str">
        <f>IF(enter_data_here!G284=0,"",UPPER(enter_data_here!G284))</f>
        <v/>
      </c>
      <c r="G284" s="34" t="str">
        <f>IF(enter_data_here!H284=0,"",UPPER(enter_data_here!H284))</f>
        <v/>
      </c>
      <c r="H284" s="114" t="str">
        <f>IF(enter_data_here!I284=0,"",enter_data_here!I284)</f>
        <v/>
      </c>
      <c r="I284" s="34" t="str">
        <f>IF(enter_data_here!J284=0,"",UPPER(enter_data_here!J284))</f>
        <v/>
      </c>
      <c r="J284" s="34" t="str">
        <f>IF(enter_data_here!L284=0,"",UPPER(enter_data_here!L284))</f>
        <v/>
      </c>
      <c r="K284" s="34" t="str">
        <f>IF(enter_data_here!M284=0,"",UPPER(enter_data_here!M284))</f>
        <v/>
      </c>
      <c r="L284" s="34" t="str">
        <f>IF(enter_data_here!N284=0,"",UPPER(enter_data_here!N284))</f>
        <v/>
      </c>
      <c r="M284" s="34" t="str">
        <f>IF(enter_data_here!S284=0,"",UPPER(enter_data_here!S284))</f>
        <v/>
      </c>
      <c r="N284" s="34" t="str">
        <f>IF(enter_data_here!T284=0,"",UPPER(enter_data_here!T284))</f>
        <v/>
      </c>
      <c r="O284" s="34" t="str">
        <f>IF(enter_data_here!U284=0,"",UPPER(enter_data_here!U284))</f>
        <v/>
      </c>
      <c r="P284" s="34" t="str">
        <f>IF(enter_data_here!V284=0,"",UPPER(enter_data_here!V284))</f>
        <v/>
      </c>
      <c r="Q284" s="34" t="str">
        <f>IF(enter_data_here!W284=0,"",UPPER(enter_data_here!W284))</f>
        <v/>
      </c>
      <c r="R284" s="34" t="str">
        <f>IF(enter_data_here!X284=0,"",UPPER(enter_data_here!X284))</f>
        <v/>
      </c>
      <c r="S284" s="34" t="str">
        <f>IF(enter_data_here!Y284=0,"",UPPER(enter_data_here!Y284))</f>
        <v/>
      </c>
      <c r="T284" s="34" t="str">
        <f>IF(enter_data_here!O284=0,"",UPPER(enter_data_here!O284))</f>
        <v/>
      </c>
      <c r="U284" s="113" t="str">
        <f>IF(enter_data_here!P284=0,"",enter_data_here!P284)</f>
        <v/>
      </c>
      <c r="V284" s="34" t="str">
        <f>IF(enter_data_here!Z284=0,"",enter_data_here!Z284)</f>
        <v/>
      </c>
      <c r="W284" t="str">
        <f>IF(enter_data_here!Q284=0,"",enter_data_here!Q284)</f>
        <v/>
      </c>
      <c r="X284" t="str">
        <f>IF(enter_data_here!R284=0,"",enter_data_here!R284)</f>
        <v/>
      </c>
      <c r="Z284" t="str">
        <f>IF(enter_data_here!O284=0,"",enter_data_here!O284)</f>
        <v/>
      </c>
      <c r="AC284" s="97"/>
    </row>
    <row r="285" spans="1:29" x14ac:dyDescent="0.2">
      <c r="A285" s="34" t="str">
        <f>IF(enter_data_here!A285=0,"",UPPER(enter_data_here!A285))</f>
        <v/>
      </c>
      <c r="B285" s="34" t="str">
        <f>IF(enter_data_here!B285=0,"",UPPER(enter_data_here!B285))</f>
        <v/>
      </c>
      <c r="C285" s="34" t="str">
        <f>IF(enter_data_here!C285=0,"",UPPER(enter_data_here!C285))</f>
        <v/>
      </c>
      <c r="D285" s="34" t="str">
        <f>IF(enter_data_here!D285=0,"",UPPER(enter_data_here!D285))</f>
        <v/>
      </c>
      <c r="E285" s="34" t="str">
        <f>IF(enter_data_here!F285=0,"",UPPER(enter_data_here!F285))</f>
        <v/>
      </c>
      <c r="F285" s="34" t="str">
        <f>IF(enter_data_here!G285=0,"",UPPER(enter_data_here!G285))</f>
        <v/>
      </c>
      <c r="G285" s="34" t="str">
        <f>IF(enter_data_here!H285=0,"",UPPER(enter_data_here!H285))</f>
        <v/>
      </c>
      <c r="H285" s="114" t="str">
        <f>IF(enter_data_here!I285=0,"",enter_data_here!I285)</f>
        <v/>
      </c>
      <c r="I285" s="34" t="str">
        <f>IF(enter_data_here!J285=0,"",UPPER(enter_data_here!J285))</f>
        <v/>
      </c>
      <c r="J285" s="34" t="str">
        <f>IF(enter_data_here!L285=0,"",UPPER(enter_data_here!L285))</f>
        <v/>
      </c>
      <c r="K285" s="34" t="str">
        <f>IF(enter_data_here!M285=0,"",UPPER(enter_data_here!M285))</f>
        <v/>
      </c>
      <c r="L285" s="34" t="str">
        <f>IF(enter_data_here!N285=0,"",UPPER(enter_data_here!N285))</f>
        <v/>
      </c>
      <c r="M285" s="34" t="str">
        <f>IF(enter_data_here!S285=0,"",UPPER(enter_data_here!S285))</f>
        <v/>
      </c>
      <c r="N285" s="34" t="str">
        <f>IF(enter_data_here!T285=0,"",UPPER(enter_data_here!T285))</f>
        <v/>
      </c>
      <c r="O285" s="34" t="str">
        <f>IF(enter_data_here!U285=0,"",UPPER(enter_data_here!U285))</f>
        <v/>
      </c>
      <c r="P285" s="34" t="str">
        <f>IF(enter_data_here!V285=0,"",UPPER(enter_data_here!V285))</f>
        <v/>
      </c>
      <c r="Q285" s="34" t="str">
        <f>IF(enter_data_here!W285=0,"",UPPER(enter_data_here!W285))</f>
        <v/>
      </c>
      <c r="R285" s="34" t="str">
        <f>IF(enter_data_here!X285=0,"",UPPER(enter_data_here!X285))</f>
        <v/>
      </c>
      <c r="S285" s="34" t="str">
        <f>IF(enter_data_here!Y285=0,"",UPPER(enter_data_here!Y285))</f>
        <v/>
      </c>
      <c r="T285" s="34" t="str">
        <f>IF(enter_data_here!O285=0,"",UPPER(enter_data_here!O285))</f>
        <v/>
      </c>
      <c r="U285" s="113" t="str">
        <f>IF(enter_data_here!P285=0,"",enter_data_here!P285)</f>
        <v/>
      </c>
      <c r="V285" s="34" t="str">
        <f>IF(enter_data_here!Z285=0,"",enter_data_here!Z285)</f>
        <v/>
      </c>
      <c r="W285" t="str">
        <f>IF(enter_data_here!Q285=0,"",enter_data_here!Q285)</f>
        <v/>
      </c>
      <c r="X285" t="str">
        <f>IF(enter_data_here!R285=0,"",enter_data_here!R285)</f>
        <v/>
      </c>
      <c r="Z285" t="str">
        <f>IF(enter_data_here!O285=0,"",enter_data_here!O285)</f>
        <v/>
      </c>
      <c r="AC285" s="97"/>
    </row>
    <row r="286" spans="1:29" x14ac:dyDescent="0.2">
      <c r="A286" s="34" t="str">
        <f>IF(enter_data_here!A286=0,"",UPPER(enter_data_here!A286))</f>
        <v/>
      </c>
      <c r="B286" s="34" t="str">
        <f>IF(enter_data_here!B286=0,"",UPPER(enter_data_here!B286))</f>
        <v/>
      </c>
      <c r="C286" s="34" t="str">
        <f>IF(enter_data_here!C286=0,"",UPPER(enter_data_here!C286))</f>
        <v/>
      </c>
      <c r="D286" s="34" t="str">
        <f>IF(enter_data_here!D286=0,"",UPPER(enter_data_here!D286))</f>
        <v/>
      </c>
      <c r="E286" s="34" t="str">
        <f>IF(enter_data_here!F286=0,"",UPPER(enter_data_here!F286))</f>
        <v/>
      </c>
      <c r="F286" s="34" t="str">
        <f>IF(enter_data_here!G286=0,"",UPPER(enter_data_here!G286))</f>
        <v/>
      </c>
      <c r="G286" s="34" t="str">
        <f>IF(enter_data_here!H286=0,"",UPPER(enter_data_here!H286))</f>
        <v/>
      </c>
      <c r="H286" s="114" t="str">
        <f>IF(enter_data_here!I286=0,"",enter_data_here!I286)</f>
        <v/>
      </c>
      <c r="I286" s="34" t="str">
        <f>IF(enter_data_here!J286=0,"",UPPER(enter_data_here!J286))</f>
        <v/>
      </c>
      <c r="J286" s="34" t="str">
        <f>IF(enter_data_here!L286=0,"",UPPER(enter_data_here!L286))</f>
        <v/>
      </c>
      <c r="K286" s="34" t="str">
        <f>IF(enter_data_here!M286=0,"",UPPER(enter_data_here!M286))</f>
        <v/>
      </c>
      <c r="L286" s="34" t="str">
        <f>IF(enter_data_here!N286=0,"",UPPER(enter_data_here!N286))</f>
        <v/>
      </c>
      <c r="M286" s="34" t="str">
        <f>IF(enter_data_here!S286=0,"",UPPER(enter_data_here!S286))</f>
        <v/>
      </c>
      <c r="N286" s="34" t="str">
        <f>IF(enter_data_here!T286=0,"",UPPER(enter_data_here!T286))</f>
        <v/>
      </c>
      <c r="O286" s="34" t="str">
        <f>IF(enter_data_here!U286=0,"",UPPER(enter_data_here!U286))</f>
        <v/>
      </c>
      <c r="P286" s="34" t="str">
        <f>IF(enter_data_here!V286=0,"",UPPER(enter_data_here!V286))</f>
        <v/>
      </c>
      <c r="Q286" s="34" t="str">
        <f>IF(enter_data_here!W286=0,"",UPPER(enter_data_here!W286))</f>
        <v/>
      </c>
      <c r="R286" s="34" t="str">
        <f>IF(enter_data_here!X286=0,"",UPPER(enter_data_here!X286))</f>
        <v/>
      </c>
      <c r="S286" s="34" t="str">
        <f>IF(enter_data_here!Y286=0,"",UPPER(enter_data_here!Y286))</f>
        <v/>
      </c>
      <c r="T286" s="34" t="str">
        <f>IF(enter_data_here!O286=0,"",UPPER(enter_data_here!O286))</f>
        <v/>
      </c>
      <c r="U286" s="113" t="str">
        <f>IF(enter_data_here!P286=0,"",enter_data_here!P286)</f>
        <v/>
      </c>
      <c r="V286" s="34" t="str">
        <f>IF(enter_data_here!Z286=0,"",enter_data_here!Z286)</f>
        <v/>
      </c>
      <c r="W286" t="str">
        <f>IF(enter_data_here!Q286=0,"",enter_data_here!Q286)</f>
        <v/>
      </c>
      <c r="X286" t="str">
        <f>IF(enter_data_here!R286=0,"",enter_data_here!R286)</f>
        <v/>
      </c>
      <c r="Z286" t="str">
        <f>IF(enter_data_here!O286=0,"",enter_data_here!O286)</f>
        <v/>
      </c>
      <c r="AC286" s="97"/>
    </row>
    <row r="287" spans="1:29" x14ac:dyDescent="0.2">
      <c r="A287" s="34" t="str">
        <f>IF(enter_data_here!A287=0,"",UPPER(enter_data_here!A287))</f>
        <v/>
      </c>
      <c r="B287" s="34" t="str">
        <f>IF(enter_data_here!B287=0,"",UPPER(enter_data_here!B287))</f>
        <v/>
      </c>
      <c r="C287" s="34" t="str">
        <f>IF(enter_data_here!C287=0,"",UPPER(enter_data_here!C287))</f>
        <v/>
      </c>
      <c r="D287" s="34" t="str">
        <f>IF(enter_data_here!D287=0,"",UPPER(enter_data_here!D287))</f>
        <v/>
      </c>
      <c r="E287" s="34" t="str">
        <f>IF(enter_data_here!F287=0,"",UPPER(enter_data_here!F287))</f>
        <v/>
      </c>
      <c r="F287" s="34" t="str">
        <f>IF(enter_data_here!G287=0,"",UPPER(enter_data_here!G287))</f>
        <v/>
      </c>
      <c r="G287" s="34" t="str">
        <f>IF(enter_data_here!H287=0,"",UPPER(enter_data_here!H287))</f>
        <v/>
      </c>
      <c r="H287" s="114" t="str">
        <f>IF(enter_data_here!I287=0,"",enter_data_here!I287)</f>
        <v/>
      </c>
      <c r="I287" s="34" t="str">
        <f>IF(enter_data_here!J287=0,"",UPPER(enter_data_here!J287))</f>
        <v/>
      </c>
      <c r="J287" s="34" t="str">
        <f>IF(enter_data_here!L287=0,"",UPPER(enter_data_here!L287))</f>
        <v/>
      </c>
      <c r="K287" s="34" t="str">
        <f>IF(enter_data_here!M287=0,"",UPPER(enter_data_here!M287))</f>
        <v/>
      </c>
      <c r="L287" s="34" t="str">
        <f>IF(enter_data_here!N287=0,"",UPPER(enter_data_here!N287))</f>
        <v/>
      </c>
      <c r="M287" s="34" t="str">
        <f>IF(enter_data_here!S287=0,"",UPPER(enter_data_here!S287))</f>
        <v/>
      </c>
      <c r="N287" s="34" t="str">
        <f>IF(enter_data_here!T287=0,"",UPPER(enter_data_here!T287))</f>
        <v/>
      </c>
      <c r="O287" s="34" t="str">
        <f>IF(enter_data_here!U287=0,"",UPPER(enter_data_here!U287))</f>
        <v/>
      </c>
      <c r="P287" s="34" t="str">
        <f>IF(enter_data_here!V287=0,"",UPPER(enter_data_here!V287))</f>
        <v/>
      </c>
      <c r="Q287" s="34" t="str">
        <f>IF(enter_data_here!W287=0,"",UPPER(enter_data_here!W287))</f>
        <v/>
      </c>
      <c r="R287" s="34" t="str">
        <f>IF(enter_data_here!X287=0,"",UPPER(enter_data_here!X287))</f>
        <v/>
      </c>
      <c r="S287" s="34" t="str">
        <f>IF(enter_data_here!Y287=0,"",UPPER(enter_data_here!Y287))</f>
        <v/>
      </c>
      <c r="T287" s="34" t="str">
        <f>IF(enter_data_here!O287=0,"",UPPER(enter_data_here!O287))</f>
        <v/>
      </c>
      <c r="U287" s="113" t="str">
        <f>IF(enter_data_here!P287=0,"",enter_data_here!P287)</f>
        <v/>
      </c>
      <c r="V287" s="34" t="str">
        <f>IF(enter_data_here!Z287=0,"",enter_data_here!Z287)</f>
        <v/>
      </c>
      <c r="W287" t="str">
        <f>IF(enter_data_here!Q287=0,"",enter_data_here!Q287)</f>
        <v/>
      </c>
      <c r="X287" t="str">
        <f>IF(enter_data_here!R287=0,"",enter_data_here!R287)</f>
        <v/>
      </c>
      <c r="Z287" t="str">
        <f>IF(enter_data_here!O287=0,"",enter_data_here!O287)</f>
        <v/>
      </c>
      <c r="AC287" s="97"/>
    </row>
    <row r="288" spans="1:29" x14ac:dyDescent="0.2">
      <c r="A288" s="34" t="str">
        <f>IF(enter_data_here!A288=0,"",UPPER(enter_data_here!A288))</f>
        <v/>
      </c>
      <c r="B288" s="34" t="str">
        <f>IF(enter_data_here!B288=0,"",UPPER(enter_data_here!B288))</f>
        <v/>
      </c>
      <c r="C288" s="34" t="str">
        <f>IF(enter_data_here!C288=0,"",UPPER(enter_data_here!C288))</f>
        <v/>
      </c>
      <c r="D288" s="34" t="str">
        <f>IF(enter_data_here!D288=0,"",UPPER(enter_data_here!D288))</f>
        <v/>
      </c>
      <c r="E288" s="34" t="str">
        <f>IF(enter_data_here!F288=0,"",UPPER(enter_data_here!F288))</f>
        <v/>
      </c>
      <c r="F288" s="34" t="str">
        <f>IF(enter_data_here!G288=0,"",UPPER(enter_data_here!G288))</f>
        <v/>
      </c>
      <c r="G288" s="34" t="str">
        <f>IF(enter_data_here!H288=0,"",UPPER(enter_data_here!H288))</f>
        <v/>
      </c>
      <c r="H288" s="114" t="str">
        <f>IF(enter_data_here!I288=0,"",enter_data_here!I288)</f>
        <v/>
      </c>
      <c r="I288" s="34" t="str">
        <f>IF(enter_data_here!J288=0,"",UPPER(enter_data_here!J288))</f>
        <v/>
      </c>
      <c r="J288" s="34" t="str">
        <f>IF(enter_data_here!L288=0,"",UPPER(enter_data_here!L288))</f>
        <v/>
      </c>
      <c r="K288" s="34" t="str">
        <f>IF(enter_data_here!M288=0,"",UPPER(enter_data_here!M288))</f>
        <v/>
      </c>
      <c r="L288" s="34" t="str">
        <f>IF(enter_data_here!N288=0,"",UPPER(enter_data_here!N288))</f>
        <v/>
      </c>
      <c r="M288" s="34" t="str">
        <f>IF(enter_data_here!S288=0,"",UPPER(enter_data_here!S288))</f>
        <v/>
      </c>
      <c r="N288" s="34" t="str">
        <f>IF(enter_data_here!T288=0,"",UPPER(enter_data_here!T288))</f>
        <v/>
      </c>
      <c r="O288" s="34" t="str">
        <f>IF(enter_data_here!U288=0,"",UPPER(enter_data_here!U288))</f>
        <v/>
      </c>
      <c r="P288" s="34" t="str">
        <f>IF(enter_data_here!V288=0,"",UPPER(enter_data_here!V288))</f>
        <v/>
      </c>
      <c r="Q288" s="34" t="str">
        <f>IF(enter_data_here!W288=0,"",UPPER(enter_data_here!W288))</f>
        <v/>
      </c>
      <c r="R288" s="34" t="str">
        <f>IF(enter_data_here!X288=0,"",UPPER(enter_data_here!X288))</f>
        <v/>
      </c>
      <c r="S288" s="34" t="str">
        <f>IF(enter_data_here!Y288=0,"",UPPER(enter_data_here!Y288))</f>
        <v/>
      </c>
      <c r="T288" s="34" t="str">
        <f>IF(enter_data_here!O288=0,"",UPPER(enter_data_here!O288))</f>
        <v/>
      </c>
      <c r="U288" s="113" t="str">
        <f>IF(enter_data_here!P288=0,"",enter_data_here!P288)</f>
        <v/>
      </c>
      <c r="V288" s="34" t="str">
        <f>IF(enter_data_here!Z288=0,"",enter_data_here!Z288)</f>
        <v/>
      </c>
      <c r="W288" t="str">
        <f>IF(enter_data_here!Q288=0,"",enter_data_here!Q288)</f>
        <v/>
      </c>
      <c r="X288" t="str">
        <f>IF(enter_data_here!R288=0,"",enter_data_here!R288)</f>
        <v/>
      </c>
      <c r="Z288" t="str">
        <f>IF(enter_data_here!O288=0,"",enter_data_here!O288)</f>
        <v/>
      </c>
      <c r="AC288" s="97"/>
    </row>
    <row r="289" spans="1:29" x14ac:dyDescent="0.2">
      <c r="A289" s="34" t="str">
        <f>IF(enter_data_here!A289=0,"",UPPER(enter_data_here!A289))</f>
        <v/>
      </c>
      <c r="B289" s="34" t="str">
        <f>IF(enter_data_here!B289=0,"",UPPER(enter_data_here!B289))</f>
        <v/>
      </c>
      <c r="C289" s="34" t="str">
        <f>IF(enter_data_here!C289=0,"",UPPER(enter_data_here!C289))</f>
        <v/>
      </c>
      <c r="D289" s="34" t="str">
        <f>IF(enter_data_here!D289=0,"",UPPER(enter_data_here!D289))</f>
        <v/>
      </c>
      <c r="E289" s="34" t="str">
        <f>IF(enter_data_here!F289=0,"",UPPER(enter_data_here!F289))</f>
        <v/>
      </c>
      <c r="F289" s="34" t="str">
        <f>IF(enter_data_here!G289=0,"",UPPER(enter_data_here!G289))</f>
        <v/>
      </c>
      <c r="G289" s="34" t="str">
        <f>IF(enter_data_here!H289=0,"",UPPER(enter_data_here!H289))</f>
        <v/>
      </c>
      <c r="H289" s="114" t="str">
        <f>IF(enter_data_here!I289=0,"",enter_data_here!I289)</f>
        <v/>
      </c>
      <c r="I289" s="34" t="str">
        <f>IF(enter_data_here!J289=0,"",UPPER(enter_data_here!J289))</f>
        <v/>
      </c>
      <c r="J289" s="34" t="str">
        <f>IF(enter_data_here!L289=0,"",UPPER(enter_data_here!L289))</f>
        <v/>
      </c>
      <c r="K289" s="34" t="str">
        <f>IF(enter_data_here!M289=0,"",UPPER(enter_data_here!M289))</f>
        <v/>
      </c>
      <c r="L289" s="34" t="str">
        <f>IF(enter_data_here!N289=0,"",UPPER(enter_data_here!N289))</f>
        <v/>
      </c>
      <c r="M289" s="34" t="str">
        <f>IF(enter_data_here!S289=0,"",UPPER(enter_data_here!S289))</f>
        <v/>
      </c>
      <c r="N289" s="34" t="str">
        <f>IF(enter_data_here!T289=0,"",UPPER(enter_data_here!T289))</f>
        <v/>
      </c>
      <c r="O289" s="34" t="str">
        <f>IF(enter_data_here!U289=0,"",UPPER(enter_data_here!U289))</f>
        <v/>
      </c>
      <c r="P289" s="34" t="str">
        <f>IF(enter_data_here!V289=0,"",UPPER(enter_data_here!V289))</f>
        <v/>
      </c>
      <c r="Q289" s="34" t="str">
        <f>IF(enter_data_here!W289=0,"",UPPER(enter_data_here!W289))</f>
        <v/>
      </c>
      <c r="R289" s="34" t="str">
        <f>IF(enter_data_here!X289=0,"",UPPER(enter_data_here!X289))</f>
        <v/>
      </c>
      <c r="S289" s="34" t="str">
        <f>IF(enter_data_here!Y289=0,"",UPPER(enter_data_here!Y289))</f>
        <v/>
      </c>
      <c r="T289" s="34" t="str">
        <f>IF(enter_data_here!O289=0,"",UPPER(enter_data_here!O289))</f>
        <v/>
      </c>
      <c r="U289" s="113" t="str">
        <f>IF(enter_data_here!P289=0,"",enter_data_here!P289)</f>
        <v/>
      </c>
      <c r="V289" s="34" t="str">
        <f>IF(enter_data_here!Z289=0,"",enter_data_here!Z289)</f>
        <v/>
      </c>
      <c r="W289" t="str">
        <f>IF(enter_data_here!Q289=0,"",enter_data_here!Q289)</f>
        <v/>
      </c>
      <c r="X289" t="str">
        <f>IF(enter_data_here!R289=0,"",enter_data_here!R289)</f>
        <v/>
      </c>
      <c r="Z289" t="str">
        <f>IF(enter_data_here!O289=0,"",enter_data_here!O289)</f>
        <v/>
      </c>
      <c r="AC289" s="97"/>
    </row>
    <row r="290" spans="1:29" x14ac:dyDescent="0.2">
      <c r="A290" s="34" t="str">
        <f>IF(enter_data_here!A290=0,"",UPPER(enter_data_here!A290))</f>
        <v/>
      </c>
      <c r="B290" s="34" t="str">
        <f>IF(enter_data_here!B290=0,"",UPPER(enter_data_here!B290))</f>
        <v/>
      </c>
      <c r="C290" s="34" t="str">
        <f>IF(enter_data_here!C290=0,"",UPPER(enter_data_here!C290))</f>
        <v/>
      </c>
      <c r="D290" s="34" t="str">
        <f>IF(enter_data_here!D290=0,"",UPPER(enter_data_here!D290))</f>
        <v/>
      </c>
      <c r="E290" s="34" t="str">
        <f>IF(enter_data_here!F290=0,"",UPPER(enter_data_here!F290))</f>
        <v/>
      </c>
      <c r="F290" s="34" t="str">
        <f>IF(enter_data_here!G290=0,"",UPPER(enter_data_here!G290))</f>
        <v/>
      </c>
      <c r="G290" s="34" t="str">
        <f>IF(enter_data_here!H290=0,"",UPPER(enter_data_here!H290))</f>
        <v/>
      </c>
      <c r="H290" s="114" t="str">
        <f>IF(enter_data_here!I290=0,"",enter_data_here!I290)</f>
        <v/>
      </c>
      <c r="I290" s="34" t="str">
        <f>IF(enter_data_here!J290=0,"",UPPER(enter_data_here!J290))</f>
        <v/>
      </c>
      <c r="J290" s="34" t="str">
        <f>IF(enter_data_here!L290=0,"",UPPER(enter_data_here!L290))</f>
        <v/>
      </c>
      <c r="K290" s="34" t="str">
        <f>IF(enter_data_here!M290=0,"",UPPER(enter_data_here!M290))</f>
        <v/>
      </c>
      <c r="L290" s="34" t="str">
        <f>IF(enter_data_here!N290=0,"",UPPER(enter_data_here!N290))</f>
        <v/>
      </c>
      <c r="M290" s="34" t="str">
        <f>IF(enter_data_here!S290=0,"",UPPER(enter_data_here!S290))</f>
        <v/>
      </c>
      <c r="N290" s="34" t="str">
        <f>IF(enter_data_here!T290=0,"",UPPER(enter_data_here!T290))</f>
        <v/>
      </c>
      <c r="O290" s="34" t="str">
        <f>IF(enter_data_here!U290=0,"",UPPER(enter_data_here!U290))</f>
        <v/>
      </c>
      <c r="P290" s="34" t="str">
        <f>IF(enter_data_here!V290=0,"",UPPER(enter_data_here!V290))</f>
        <v/>
      </c>
      <c r="Q290" s="34" t="str">
        <f>IF(enter_data_here!W290=0,"",UPPER(enter_data_here!W290))</f>
        <v/>
      </c>
      <c r="R290" s="34" t="str">
        <f>IF(enter_data_here!X290=0,"",UPPER(enter_data_here!X290))</f>
        <v/>
      </c>
      <c r="S290" s="34" t="str">
        <f>IF(enter_data_here!Y290=0,"",UPPER(enter_data_here!Y290))</f>
        <v/>
      </c>
      <c r="T290" s="34" t="str">
        <f>IF(enter_data_here!O290=0,"",UPPER(enter_data_here!O290))</f>
        <v/>
      </c>
      <c r="U290" s="113" t="str">
        <f>IF(enter_data_here!P290=0,"",enter_data_here!P290)</f>
        <v/>
      </c>
      <c r="V290" s="34" t="str">
        <f>IF(enter_data_here!Z290=0,"",enter_data_here!Z290)</f>
        <v/>
      </c>
      <c r="W290" t="str">
        <f>IF(enter_data_here!Q290=0,"",enter_data_here!Q290)</f>
        <v/>
      </c>
      <c r="X290" t="str">
        <f>IF(enter_data_here!R290=0,"",enter_data_here!R290)</f>
        <v/>
      </c>
      <c r="Z290" t="str">
        <f>IF(enter_data_here!O290=0,"",enter_data_here!O290)</f>
        <v/>
      </c>
      <c r="AC290" s="97"/>
    </row>
    <row r="291" spans="1:29" x14ac:dyDescent="0.2">
      <c r="A291" s="34" t="str">
        <f>IF(enter_data_here!A291=0,"",UPPER(enter_data_here!A291))</f>
        <v/>
      </c>
      <c r="B291" s="34" t="str">
        <f>IF(enter_data_here!B291=0,"",UPPER(enter_data_here!B291))</f>
        <v/>
      </c>
      <c r="C291" s="34" t="str">
        <f>IF(enter_data_here!C291=0,"",UPPER(enter_data_here!C291))</f>
        <v/>
      </c>
      <c r="D291" s="34" t="str">
        <f>IF(enter_data_here!D291=0,"",UPPER(enter_data_here!D291))</f>
        <v/>
      </c>
      <c r="E291" s="34" t="str">
        <f>IF(enter_data_here!F291=0,"",UPPER(enter_data_here!F291))</f>
        <v/>
      </c>
      <c r="F291" s="34" t="str">
        <f>IF(enter_data_here!G291=0,"",UPPER(enter_data_here!G291))</f>
        <v/>
      </c>
      <c r="G291" s="34" t="str">
        <f>IF(enter_data_here!H291=0,"",UPPER(enter_data_here!H291))</f>
        <v/>
      </c>
      <c r="H291" s="114" t="str">
        <f>IF(enter_data_here!I291=0,"",enter_data_here!I291)</f>
        <v/>
      </c>
      <c r="I291" s="34" t="str">
        <f>IF(enter_data_here!J291=0,"",UPPER(enter_data_here!J291))</f>
        <v/>
      </c>
      <c r="J291" s="34" t="str">
        <f>IF(enter_data_here!L291=0,"",UPPER(enter_data_here!L291))</f>
        <v/>
      </c>
      <c r="K291" s="34" t="str">
        <f>IF(enter_data_here!M291=0,"",UPPER(enter_data_here!M291))</f>
        <v/>
      </c>
      <c r="L291" s="34" t="str">
        <f>IF(enter_data_here!N291=0,"",UPPER(enter_data_here!N291))</f>
        <v/>
      </c>
      <c r="M291" s="34" t="str">
        <f>IF(enter_data_here!S291=0,"",UPPER(enter_data_here!S291))</f>
        <v/>
      </c>
      <c r="N291" s="34" t="str">
        <f>IF(enter_data_here!T291=0,"",UPPER(enter_data_here!T291))</f>
        <v/>
      </c>
      <c r="O291" s="34" t="str">
        <f>IF(enter_data_here!U291=0,"",UPPER(enter_data_here!U291))</f>
        <v/>
      </c>
      <c r="P291" s="34" t="str">
        <f>IF(enter_data_here!V291=0,"",UPPER(enter_data_here!V291))</f>
        <v/>
      </c>
      <c r="Q291" s="34" t="str">
        <f>IF(enter_data_here!W291=0,"",UPPER(enter_data_here!W291))</f>
        <v/>
      </c>
      <c r="R291" s="34" t="str">
        <f>IF(enter_data_here!X291=0,"",UPPER(enter_data_here!X291))</f>
        <v/>
      </c>
      <c r="S291" s="34" t="str">
        <f>IF(enter_data_here!Y291=0,"",UPPER(enter_data_here!Y291))</f>
        <v/>
      </c>
      <c r="T291" s="34" t="str">
        <f>IF(enter_data_here!O291=0,"",UPPER(enter_data_here!O291))</f>
        <v/>
      </c>
      <c r="U291" s="113" t="str">
        <f>IF(enter_data_here!P291=0,"",enter_data_here!P291)</f>
        <v/>
      </c>
      <c r="V291" s="34" t="str">
        <f>IF(enter_data_here!Z291=0,"",enter_data_here!Z291)</f>
        <v/>
      </c>
      <c r="W291" t="str">
        <f>IF(enter_data_here!Q291=0,"",enter_data_here!Q291)</f>
        <v/>
      </c>
      <c r="X291" t="str">
        <f>IF(enter_data_here!R291=0,"",enter_data_here!R291)</f>
        <v/>
      </c>
      <c r="Z291" t="str">
        <f>IF(enter_data_here!O291=0,"",enter_data_here!O291)</f>
        <v/>
      </c>
      <c r="AC291" s="97"/>
    </row>
    <row r="292" spans="1:29" x14ac:dyDescent="0.2">
      <c r="A292" s="34" t="str">
        <f>IF(enter_data_here!A292=0,"",UPPER(enter_data_here!A292))</f>
        <v/>
      </c>
      <c r="B292" s="34" t="str">
        <f>IF(enter_data_here!B292=0,"",UPPER(enter_data_here!B292))</f>
        <v/>
      </c>
      <c r="C292" s="34" t="str">
        <f>IF(enter_data_here!C292=0,"",UPPER(enter_data_here!C292))</f>
        <v/>
      </c>
      <c r="D292" s="34" t="str">
        <f>IF(enter_data_here!D292=0,"",UPPER(enter_data_here!D292))</f>
        <v/>
      </c>
      <c r="E292" s="34" t="str">
        <f>IF(enter_data_here!F292=0,"",UPPER(enter_data_here!F292))</f>
        <v/>
      </c>
      <c r="F292" s="34" t="str">
        <f>IF(enter_data_here!G292=0,"",UPPER(enter_data_here!G292))</f>
        <v/>
      </c>
      <c r="G292" s="34" t="str">
        <f>IF(enter_data_here!H292=0,"",UPPER(enter_data_here!H292))</f>
        <v/>
      </c>
      <c r="H292" s="114" t="str">
        <f>IF(enter_data_here!I292=0,"",enter_data_here!I292)</f>
        <v/>
      </c>
      <c r="I292" s="34" t="str">
        <f>IF(enter_data_here!J292=0,"",UPPER(enter_data_here!J292))</f>
        <v/>
      </c>
      <c r="J292" s="34" t="str">
        <f>IF(enter_data_here!L292=0,"",UPPER(enter_data_here!L292))</f>
        <v/>
      </c>
      <c r="K292" s="34" t="str">
        <f>IF(enter_data_here!M292=0,"",UPPER(enter_data_here!M292))</f>
        <v/>
      </c>
      <c r="L292" s="34" t="str">
        <f>IF(enter_data_here!N292=0,"",UPPER(enter_data_here!N292))</f>
        <v/>
      </c>
      <c r="M292" s="34" t="str">
        <f>IF(enter_data_here!S292=0,"",UPPER(enter_data_here!S292))</f>
        <v/>
      </c>
      <c r="N292" s="34" t="str">
        <f>IF(enter_data_here!T292=0,"",UPPER(enter_data_here!T292))</f>
        <v/>
      </c>
      <c r="O292" s="34" t="str">
        <f>IF(enter_data_here!U292=0,"",UPPER(enter_data_here!U292))</f>
        <v/>
      </c>
      <c r="P292" s="34" t="str">
        <f>IF(enter_data_here!V292=0,"",UPPER(enter_data_here!V292))</f>
        <v/>
      </c>
      <c r="Q292" s="34" t="str">
        <f>IF(enter_data_here!W292=0,"",UPPER(enter_data_here!W292))</f>
        <v/>
      </c>
      <c r="R292" s="34" t="str">
        <f>IF(enter_data_here!X292=0,"",UPPER(enter_data_here!X292))</f>
        <v/>
      </c>
      <c r="S292" s="34" t="str">
        <f>IF(enter_data_here!Y292=0,"",UPPER(enter_data_here!Y292))</f>
        <v/>
      </c>
      <c r="T292" s="34" t="str">
        <f>IF(enter_data_here!O292=0,"",UPPER(enter_data_here!O292))</f>
        <v/>
      </c>
      <c r="U292" s="113" t="str">
        <f>IF(enter_data_here!P292=0,"",enter_data_here!P292)</f>
        <v/>
      </c>
      <c r="V292" s="34" t="str">
        <f>IF(enter_data_here!Z292=0,"",enter_data_here!Z292)</f>
        <v/>
      </c>
      <c r="W292" t="str">
        <f>IF(enter_data_here!Q292=0,"",enter_data_here!Q292)</f>
        <v/>
      </c>
      <c r="X292" t="str">
        <f>IF(enter_data_here!R292=0,"",enter_data_here!R292)</f>
        <v/>
      </c>
      <c r="Z292" t="str">
        <f>IF(enter_data_here!O292=0,"",enter_data_here!O292)</f>
        <v/>
      </c>
      <c r="AC292" s="97"/>
    </row>
    <row r="293" spans="1:29" x14ac:dyDescent="0.2">
      <c r="A293" s="34" t="str">
        <f>IF(enter_data_here!A293=0,"",UPPER(enter_data_here!A293))</f>
        <v/>
      </c>
      <c r="B293" s="34" t="str">
        <f>IF(enter_data_here!B293=0,"",UPPER(enter_data_here!B293))</f>
        <v/>
      </c>
      <c r="C293" s="34" t="str">
        <f>IF(enter_data_here!C293=0,"",UPPER(enter_data_here!C293))</f>
        <v/>
      </c>
      <c r="D293" s="34" t="str">
        <f>IF(enter_data_here!D293=0,"",UPPER(enter_data_here!D293))</f>
        <v/>
      </c>
      <c r="E293" s="34" t="str">
        <f>IF(enter_data_here!F293=0,"",UPPER(enter_data_here!F293))</f>
        <v/>
      </c>
      <c r="F293" s="34" t="str">
        <f>IF(enter_data_here!G293=0,"",UPPER(enter_data_here!G293))</f>
        <v/>
      </c>
      <c r="G293" s="34" t="str">
        <f>IF(enter_data_here!H293=0,"",UPPER(enter_data_here!H293))</f>
        <v/>
      </c>
      <c r="H293" s="114" t="str">
        <f>IF(enter_data_here!I293=0,"",enter_data_here!I293)</f>
        <v/>
      </c>
      <c r="I293" s="34" t="str">
        <f>IF(enter_data_here!J293=0,"",UPPER(enter_data_here!J293))</f>
        <v/>
      </c>
      <c r="J293" s="34" t="str">
        <f>IF(enter_data_here!L293=0,"",UPPER(enter_data_here!L293))</f>
        <v/>
      </c>
      <c r="K293" s="34" t="str">
        <f>IF(enter_data_here!M293=0,"",UPPER(enter_data_here!M293))</f>
        <v/>
      </c>
      <c r="L293" s="34" t="str">
        <f>IF(enter_data_here!N293=0,"",UPPER(enter_data_here!N293))</f>
        <v/>
      </c>
      <c r="M293" s="34" t="str">
        <f>IF(enter_data_here!S293=0,"",UPPER(enter_data_here!S293))</f>
        <v/>
      </c>
      <c r="N293" s="34" t="str">
        <f>IF(enter_data_here!T293=0,"",UPPER(enter_data_here!T293))</f>
        <v/>
      </c>
      <c r="O293" s="34" t="str">
        <f>IF(enter_data_here!U293=0,"",UPPER(enter_data_here!U293))</f>
        <v/>
      </c>
      <c r="P293" s="34" t="str">
        <f>IF(enter_data_here!V293=0,"",UPPER(enter_data_here!V293))</f>
        <v/>
      </c>
      <c r="Q293" s="34" t="str">
        <f>IF(enter_data_here!W293=0,"",UPPER(enter_data_here!W293))</f>
        <v/>
      </c>
      <c r="R293" s="34" t="str">
        <f>IF(enter_data_here!X293=0,"",UPPER(enter_data_here!X293))</f>
        <v/>
      </c>
      <c r="S293" s="34" t="str">
        <f>IF(enter_data_here!Y293=0,"",UPPER(enter_data_here!Y293))</f>
        <v/>
      </c>
      <c r="T293" s="34" t="str">
        <f>IF(enter_data_here!O293=0,"",UPPER(enter_data_here!O293))</f>
        <v/>
      </c>
      <c r="U293" s="113" t="str">
        <f>IF(enter_data_here!P293=0,"",enter_data_here!P293)</f>
        <v/>
      </c>
      <c r="V293" s="34" t="str">
        <f>IF(enter_data_here!Z293=0,"",enter_data_here!Z293)</f>
        <v/>
      </c>
      <c r="W293" t="str">
        <f>IF(enter_data_here!Q293=0,"",enter_data_here!Q293)</f>
        <v/>
      </c>
      <c r="X293" t="str">
        <f>IF(enter_data_here!R293=0,"",enter_data_here!R293)</f>
        <v/>
      </c>
      <c r="Z293" t="str">
        <f>IF(enter_data_here!O293=0,"",enter_data_here!O293)</f>
        <v/>
      </c>
      <c r="AC293" s="97"/>
    </row>
    <row r="294" spans="1:29" x14ac:dyDescent="0.2">
      <c r="A294" s="34" t="str">
        <f>IF(enter_data_here!A294=0,"",UPPER(enter_data_here!A294))</f>
        <v/>
      </c>
      <c r="B294" s="34" t="str">
        <f>IF(enter_data_here!B294=0,"",UPPER(enter_data_here!B294))</f>
        <v/>
      </c>
      <c r="C294" s="34" t="str">
        <f>IF(enter_data_here!C294=0,"",UPPER(enter_data_here!C294))</f>
        <v/>
      </c>
      <c r="D294" s="34" t="str">
        <f>IF(enter_data_here!D294=0,"",UPPER(enter_data_here!D294))</f>
        <v/>
      </c>
      <c r="E294" s="34" t="str">
        <f>IF(enter_data_here!F294=0,"",UPPER(enter_data_here!F294))</f>
        <v/>
      </c>
      <c r="F294" s="34" t="str">
        <f>IF(enter_data_here!G294=0,"",UPPER(enter_data_here!G294))</f>
        <v/>
      </c>
      <c r="G294" s="34" t="str">
        <f>IF(enter_data_here!H294=0,"",UPPER(enter_data_here!H294))</f>
        <v/>
      </c>
      <c r="H294" s="114" t="str">
        <f>IF(enter_data_here!I294=0,"",enter_data_here!I294)</f>
        <v/>
      </c>
      <c r="I294" s="34" t="str">
        <f>IF(enter_data_here!J294=0,"",UPPER(enter_data_here!J294))</f>
        <v/>
      </c>
      <c r="J294" s="34" t="str">
        <f>IF(enter_data_here!L294=0,"",UPPER(enter_data_here!L294))</f>
        <v/>
      </c>
      <c r="K294" s="34" t="str">
        <f>IF(enter_data_here!M294=0,"",UPPER(enter_data_here!M294))</f>
        <v/>
      </c>
      <c r="L294" s="34" t="str">
        <f>IF(enter_data_here!N294=0,"",UPPER(enter_data_here!N294))</f>
        <v/>
      </c>
      <c r="M294" s="34" t="str">
        <f>IF(enter_data_here!S294=0,"",UPPER(enter_data_here!S294))</f>
        <v/>
      </c>
      <c r="N294" s="34" t="str">
        <f>IF(enter_data_here!T294=0,"",UPPER(enter_data_here!T294))</f>
        <v/>
      </c>
      <c r="O294" s="34" t="str">
        <f>IF(enter_data_here!U294=0,"",UPPER(enter_data_here!U294))</f>
        <v/>
      </c>
      <c r="P294" s="34" t="str">
        <f>IF(enter_data_here!V294=0,"",UPPER(enter_data_here!V294))</f>
        <v/>
      </c>
      <c r="Q294" s="34" t="str">
        <f>IF(enter_data_here!W294=0,"",UPPER(enter_data_here!W294))</f>
        <v/>
      </c>
      <c r="R294" s="34" t="str">
        <f>IF(enter_data_here!X294=0,"",UPPER(enter_data_here!X294))</f>
        <v/>
      </c>
      <c r="S294" s="34" t="str">
        <f>IF(enter_data_here!Y294=0,"",UPPER(enter_data_here!Y294))</f>
        <v/>
      </c>
      <c r="T294" s="34" t="str">
        <f>IF(enter_data_here!O294=0,"",UPPER(enter_data_here!O294))</f>
        <v/>
      </c>
      <c r="U294" s="113" t="str">
        <f>IF(enter_data_here!P294=0,"",enter_data_here!P294)</f>
        <v/>
      </c>
      <c r="V294" s="34" t="str">
        <f>IF(enter_data_here!Z294=0,"",enter_data_here!Z294)</f>
        <v/>
      </c>
      <c r="W294" t="str">
        <f>IF(enter_data_here!Q294=0,"",enter_data_here!Q294)</f>
        <v/>
      </c>
      <c r="X294" t="str">
        <f>IF(enter_data_here!R294=0,"",enter_data_here!R294)</f>
        <v/>
      </c>
      <c r="Z294" t="str">
        <f>IF(enter_data_here!O294=0,"",enter_data_here!O294)</f>
        <v/>
      </c>
      <c r="AC294" s="97"/>
    </row>
    <row r="295" spans="1:29" x14ac:dyDescent="0.2">
      <c r="A295" s="34" t="str">
        <f>IF(enter_data_here!A295=0,"",UPPER(enter_data_here!A295))</f>
        <v/>
      </c>
      <c r="B295" s="34" t="str">
        <f>IF(enter_data_here!B295=0,"",UPPER(enter_data_here!B295))</f>
        <v/>
      </c>
      <c r="C295" s="34" t="str">
        <f>IF(enter_data_here!C295=0,"",UPPER(enter_data_here!C295))</f>
        <v/>
      </c>
      <c r="D295" s="34" t="str">
        <f>IF(enter_data_here!D295=0,"",UPPER(enter_data_here!D295))</f>
        <v/>
      </c>
      <c r="E295" s="34" t="str">
        <f>IF(enter_data_here!F295=0,"",UPPER(enter_data_here!F295))</f>
        <v/>
      </c>
      <c r="F295" s="34" t="str">
        <f>IF(enter_data_here!G295=0,"",UPPER(enter_data_here!G295))</f>
        <v/>
      </c>
      <c r="G295" s="34" t="str">
        <f>IF(enter_data_here!H295=0,"",UPPER(enter_data_here!H295))</f>
        <v/>
      </c>
      <c r="H295" s="114" t="str">
        <f>IF(enter_data_here!I295=0,"",enter_data_here!I295)</f>
        <v/>
      </c>
      <c r="I295" s="34" t="str">
        <f>IF(enter_data_here!J295=0,"",UPPER(enter_data_here!J295))</f>
        <v/>
      </c>
      <c r="J295" s="34" t="str">
        <f>IF(enter_data_here!L295=0,"",UPPER(enter_data_here!L295))</f>
        <v/>
      </c>
      <c r="K295" s="34" t="str">
        <f>IF(enter_data_here!M295=0,"",UPPER(enter_data_here!M295))</f>
        <v/>
      </c>
      <c r="L295" s="34" t="str">
        <f>IF(enter_data_here!N295=0,"",UPPER(enter_data_here!N295))</f>
        <v/>
      </c>
      <c r="M295" s="34" t="str">
        <f>IF(enter_data_here!S295=0,"",UPPER(enter_data_here!S295))</f>
        <v/>
      </c>
      <c r="N295" s="34" t="str">
        <f>IF(enter_data_here!T295=0,"",UPPER(enter_data_here!T295))</f>
        <v/>
      </c>
      <c r="O295" s="34" t="str">
        <f>IF(enter_data_here!U295=0,"",UPPER(enter_data_here!U295))</f>
        <v/>
      </c>
      <c r="P295" s="34" t="str">
        <f>IF(enter_data_here!V295=0,"",UPPER(enter_data_here!V295))</f>
        <v/>
      </c>
      <c r="Q295" s="34" t="str">
        <f>IF(enter_data_here!W295=0,"",UPPER(enter_data_here!W295))</f>
        <v/>
      </c>
      <c r="R295" s="34" t="str">
        <f>IF(enter_data_here!X295=0,"",UPPER(enter_data_here!X295))</f>
        <v/>
      </c>
      <c r="S295" s="34" t="str">
        <f>IF(enter_data_here!Y295=0,"",UPPER(enter_data_here!Y295))</f>
        <v/>
      </c>
      <c r="T295" s="34" t="str">
        <f>IF(enter_data_here!O295=0,"",UPPER(enter_data_here!O295))</f>
        <v/>
      </c>
      <c r="U295" s="113" t="str">
        <f>IF(enter_data_here!P295=0,"",enter_data_here!P295)</f>
        <v/>
      </c>
      <c r="V295" s="34" t="str">
        <f>IF(enter_data_here!Z295=0,"",enter_data_here!Z295)</f>
        <v/>
      </c>
      <c r="W295" t="str">
        <f>IF(enter_data_here!Q295=0,"",enter_data_here!Q295)</f>
        <v/>
      </c>
      <c r="X295" t="str">
        <f>IF(enter_data_here!R295=0,"",enter_data_here!R295)</f>
        <v/>
      </c>
      <c r="Z295" t="str">
        <f>IF(enter_data_here!O295=0,"",enter_data_here!O295)</f>
        <v/>
      </c>
      <c r="AC295" s="97"/>
    </row>
    <row r="296" spans="1:29" x14ac:dyDescent="0.2">
      <c r="A296" s="34" t="str">
        <f>IF(enter_data_here!A296=0,"",UPPER(enter_data_here!A296))</f>
        <v/>
      </c>
      <c r="B296" s="34" t="str">
        <f>IF(enter_data_here!B296=0,"",UPPER(enter_data_here!B296))</f>
        <v/>
      </c>
      <c r="C296" s="34" t="str">
        <f>IF(enter_data_here!C296=0,"",UPPER(enter_data_here!C296))</f>
        <v/>
      </c>
      <c r="D296" s="34" t="str">
        <f>IF(enter_data_here!D296=0,"",UPPER(enter_data_here!D296))</f>
        <v/>
      </c>
      <c r="E296" s="34" t="str">
        <f>IF(enter_data_here!F296=0,"",UPPER(enter_data_here!F296))</f>
        <v/>
      </c>
      <c r="F296" s="34" t="str">
        <f>IF(enter_data_here!G296=0,"",UPPER(enter_data_here!G296))</f>
        <v/>
      </c>
      <c r="G296" s="34" t="str">
        <f>IF(enter_data_here!H296=0,"",UPPER(enter_data_here!H296))</f>
        <v/>
      </c>
      <c r="H296" s="114" t="str">
        <f>IF(enter_data_here!I296=0,"",enter_data_here!I296)</f>
        <v/>
      </c>
      <c r="I296" s="34" t="str">
        <f>IF(enter_data_here!J296=0,"",UPPER(enter_data_here!J296))</f>
        <v/>
      </c>
      <c r="J296" s="34" t="str">
        <f>IF(enter_data_here!L296=0,"",UPPER(enter_data_here!L296))</f>
        <v/>
      </c>
      <c r="K296" s="34" t="str">
        <f>IF(enter_data_here!M296=0,"",UPPER(enter_data_here!M296))</f>
        <v/>
      </c>
      <c r="L296" s="34" t="str">
        <f>IF(enter_data_here!N296=0,"",UPPER(enter_data_here!N296))</f>
        <v/>
      </c>
      <c r="M296" s="34" t="str">
        <f>IF(enter_data_here!S296=0,"",UPPER(enter_data_here!S296))</f>
        <v/>
      </c>
      <c r="N296" s="34" t="str">
        <f>IF(enter_data_here!T296=0,"",UPPER(enter_data_here!T296))</f>
        <v/>
      </c>
      <c r="O296" s="34" t="str">
        <f>IF(enter_data_here!U296=0,"",UPPER(enter_data_here!U296))</f>
        <v/>
      </c>
      <c r="P296" s="34" t="str">
        <f>IF(enter_data_here!V296=0,"",UPPER(enter_data_here!V296))</f>
        <v/>
      </c>
      <c r="Q296" s="34" t="str">
        <f>IF(enter_data_here!W296=0,"",UPPER(enter_data_here!W296))</f>
        <v/>
      </c>
      <c r="R296" s="34" t="str">
        <f>IF(enter_data_here!X296=0,"",UPPER(enter_data_here!X296))</f>
        <v/>
      </c>
      <c r="S296" s="34" t="str">
        <f>IF(enter_data_here!Y296=0,"",UPPER(enter_data_here!Y296))</f>
        <v/>
      </c>
      <c r="T296" s="34" t="str">
        <f>IF(enter_data_here!O296=0,"",UPPER(enter_data_here!O296))</f>
        <v/>
      </c>
      <c r="U296" s="113" t="str">
        <f>IF(enter_data_here!P296=0,"",enter_data_here!P296)</f>
        <v/>
      </c>
      <c r="V296" s="34" t="str">
        <f>IF(enter_data_here!Z296=0,"",enter_data_here!Z296)</f>
        <v/>
      </c>
      <c r="W296" t="str">
        <f>IF(enter_data_here!Q296=0,"",enter_data_here!Q296)</f>
        <v/>
      </c>
      <c r="X296" t="str">
        <f>IF(enter_data_here!R296=0,"",enter_data_here!R296)</f>
        <v/>
      </c>
      <c r="Z296" t="str">
        <f>IF(enter_data_here!O296=0,"",enter_data_here!O296)</f>
        <v/>
      </c>
      <c r="AC296" s="97"/>
    </row>
    <row r="297" spans="1:29" x14ac:dyDescent="0.2">
      <c r="A297" s="34" t="str">
        <f>IF(enter_data_here!A297=0,"",UPPER(enter_data_here!A297))</f>
        <v/>
      </c>
      <c r="B297" s="34" t="str">
        <f>IF(enter_data_here!B297=0,"",UPPER(enter_data_here!B297))</f>
        <v/>
      </c>
      <c r="C297" s="34" t="str">
        <f>IF(enter_data_here!C297=0,"",UPPER(enter_data_here!C297))</f>
        <v/>
      </c>
      <c r="D297" s="34" t="str">
        <f>IF(enter_data_here!D297=0,"",UPPER(enter_data_here!D297))</f>
        <v/>
      </c>
      <c r="E297" s="34" t="str">
        <f>IF(enter_data_here!F297=0,"",UPPER(enter_data_here!F297))</f>
        <v/>
      </c>
      <c r="F297" s="34" t="str">
        <f>IF(enter_data_here!G297=0,"",UPPER(enter_data_here!G297))</f>
        <v/>
      </c>
      <c r="G297" s="34" t="str">
        <f>IF(enter_data_here!H297=0,"",UPPER(enter_data_here!H297))</f>
        <v/>
      </c>
      <c r="H297" s="114" t="str">
        <f>IF(enter_data_here!I297=0,"",enter_data_here!I297)</f>
        <v/>
      </c>
      <c r="I297" s="34" t="str">
        <f>IF(enter_data_here!J297=0,"",UPPER(enter_data_here!J297))</f>
        <v/>
      </c>
      <c r="J297" s="34" t="str">
        <f>IF(enter_data_here!L297=0,"",UPPER(enter_data_here!L297))</f>
        <v/>
      </c>
      <c r="K297" s="34" t="str">
        <f>IF(enter_data_here!M297=0,"",UPPER(enter_data_here!M297))</f>
        <v/>
      </c>
      <c r="L297" s="34" t="str">
        <f>IF(enter_data_here!N297=0,"",UPPER(enter_data_here!N297))</f>
        <v/>
      </c>
      <c r="M297" s="34" t="str">
        <f>IF(enter_data_here!S297=0,"",UPPER(enter_data_here!S297))</f>
        <v/>
      </c>
      <c r="N297" s="34" t="str">
        <f>IF(enter_data_here!T297=0,"",UPPER(enter_data_here!T297))</f>
        <v/>
      </c>
      <c r="O297" s="34" t="str">
        <f>IF(enter_data_here!U297=0,"",UPPER(enter_data_here!U297))</f>
        <v/>
      </c>
      <c r="P297" s="34" t="str">
        <f>IF(enter_data_here!V297=0,"",UPPER(enter_data_here!V297))</f>
        <v/>
      </c>
      <c r="Q297" s="34" t="str">
        <f>IF(enter_data_here!W297=0,"",UPPER(enter_data_here!W297))</f>
        <v/>
      </c>
      <c r="R297" s="34" t="str">
        <f>IF(enter_data_here!X297=0,"",UPPER(enter_data_here!X297))</f>
        <v/>
      </c>
      <c r="S297" s="34" t="str">
        <f>IF(enter_data_here!Y297=0,"",UPPER(enter_data_here!Y297))</f>
        <v/>
      </c>
      <c r="T297" s="34" t="str">
        <f>IF(enter_data_here!O297=0,"",UPPER(enter_data_here!O297))</f>
        <v/>
      </c>
      <c r="U297" s="113" t="str">
        <f>IF(enter_data_here!P297=0,"",enter_data_here!P297)</f>
        <v/>
      </c>
      <c r="V297" s="34" t="str">
        <f>IF(enter_data_here!Z297=0,"",enter_data_here!Z297)</f>
        <v/>
      </c>
      <c r="W297" t="str">
        <f>IF(enter_data_here!Q297=0,"",enter_data_here!Q297)</f>
        <v/>
      </c>
      <c r="X297" t="str">
        <f>IF(enter_data_here!R297=0,"",enter_data_here!R297)</f>
        <v/>
      </c>
      <c r="Z297" t="str">
        <f>IF(enter_data_here!O297=0,"",enter_data_here!O297)</f>
        <v/>
      </c>
      <c r="AC297" s="97"/>
    </row>
    <row r="298" spans="1:29" x14ac:dyDescent="0.2">
      <c r="A298" s="34" t="str">
        <f>IF(enter_data_here!A298=0,"",UPPER(enter_data_here!A298))</f>
        <v/>
      </c>
      <c r="B298" s="34" t="str">
        <f>IF(enter_data_here!B298=0,"",UPPER(enter_data_here!B298))</f>
        <v/>
      </c>
      <c r="C298" s="34" t="str">
        <f>IF(enter_data_here!C298=0,"",UPPER(enter_data_here!C298))</f>
        <v/>
      </c>
      <c r="D298" s="34" t="str">
        <f>IF(enter_data_here!D298=0,"",UPPER(enter_data_here!D298))</f>
        <v/>
      </c>
      <c r="E298" s="34" t="str">
        <f>IF(enter_data_here!F298=0,"",UPPER(enter_data_here!F298))</f>
        <v/>
      </c>
      <c r="F298" s="34" t="str">
        <f>IF(enter_data_here!G298=0,"",UPPER(enter_data_here!G298))</f>
        <v/>
      </c>
      <c r="G298" s="34" t="str">
        <f>IF(enter_data_here!H298=0,"",UPPER(enter_data_here!H298))</f>
        <v/>
      </c>
      <c r="H298" s="114" t="str">
        <f>IF(enter_data_here!I298=0,"",enter_data_here!I298)</f>
        <v/>
      </c>
      <c r="I298" s="34" t="str">
        <f>IF(enter_data_here!J298=0,"",UPPER(enter_data_here!J298))</f>
        <v/>
      </c>
      <c r="J298" s="34" t="str">
        <f>IF(enter_data_here!L298=0,"",UPPER(enter_data_here!L298))</f>
        <v/>
      </c>
      <c r="K298" s="34" t="str">
        <f>IF(enter_data_here!M298=0,"",UPPER(enter_data_here!M298))</f>
        <v/>
      </c>
      <c r="L298" s="34" t="str">
        <f>IF(enter_data_here!N298=0,"",UPPER(enter_data_here!N298))</f>
        <v/>
      </c>
      <c r="M298" s="34" t="str">
        <f>IF(enter_data_here!S298=0,"",UPPER(enter_data_here!S298))</f>
        <v/>
      </c>
      <c r="N298" s="34" t="str">
        <f>IF(enter_data_here!T298=0,"",UPPER(enter_data_here!T298))</f>
        <v/>
      </c>
      <c r="O298" s="34" t="str">
        <f>IF(enter_data_here!U298=0,"",UPPER(enter_data_here!U298))</f>
        <v/>
      </c>
      <c r="P298" s="34" t="str">
        <f>IF(enter_data_here!V298=0,"",UPPER(enter_data_here!V298))</f>
        <v/>
      </c>
      <c r="Q298" s="34" t="str">
        <f>IF(enter_data_here!W298=0,"",UPPER(enter_data_here!W298))</f>
        <v/>
      </c>
      <c r="R298" s="34" t="str">
        <f>IF(enter_data_here!X298=0,"",UPPER(enter_data_here!X298))</f>
        <v/>
      </c>
      <c r="S298" s="34" t="str">
        <f>IF(enter_data_here!Y298=0,"",UPPER(enter_data_here!Y298))</f>
        <v/>
      </c>
      <c r="T298" s="34" t="str">
        <f>IF(enter_data_here!O298=0,"",UPPER(enter_data_here!O298))</f>
        <v/>
      </c>
      <c r="U298" s="113" t="str">
        <f>IF(enter_data_here!P298=0,"",enter_data_here!P298)</f>
        <v/>
      </c>
      <c r="V298" s="34" t="str">
        <f>IF(enter_data_here!Z298=0,"",enter_data_here!Z298)</f>
        <v/>
      </c>
      <c r="W298" t="str">
        <f>IF(enter_data_here!Q298=0,"",enter_data_here!Q298)</f>
        <v/>
      </c>
      <c r="X298" t="str">
        <f>IF(enter_data_here!R298=0,"",enter_data_here!R298)</f>
        <v/>
      </c>
      <c r="Z298" t="str">
        <f>IF(enter_data_here!O298=0,"",enter_data_here!O298)</f>
        <v/>
      </c>
      <c r="AC298" s="97"/>
    </row>
    <row r="299" spans="1:29" x14ac:dyDescent="0.2">
      <c r="A299" s="34" t="str">
        <f>IF(enter_data_here!A299=0,"",UPPER(enter_data_here!A299))</f>
        <v/>
      </c>
      <c r="B299" s="34" t="str">
        <f>IF(enter_data_here!B299=0,"",UPPER(enter_data_here!B299))</f>
        <v/>
      </c>
      <c r="C299" s="34" t="str">
        <f>IF(enter_data_here!C299=0,"",UPPER(enter_data_here!C299))</f>
        <v/>
      </c>
      <c r="D299" s="34" t="str">
        <f>IF(enter_data_here!D299=0,"",UPPER(enter_data_here!D299))</f>
        <v/>
      </c>
      <c r="E299" s="34" t="str">
        <f>IF(enter_data_here!F299=0,"",UPPER(enter_data_here!F299))</f>
        <v/>
      </c>
      <c r="F299" s="34" t="str">
        <f>IF(enter_data_here!G299=0,"",UPPER(enter_data_here!G299))</f>
        <v/>
      </c>
      <c r="G299" s="34" t="str">
        <f>IF(enter_data_here!H299=0,"",UPPER(enter_data_here!H299))</f>
        <v/>
      </c>
      <c r="H299" s="114" t="str">
        <f>IF(enter_data_here!I299=0,"",enter_data_here!I299)</f>
        <v/>
      </c>
      <c r="I299" s="34" t="str">
        <f>IF(enter_data_here!J299=0,"",UPPER(enter_data_here!J299))</f>
        <v/>
      </c>
      <c r="J299" s="34" t="str">
        <f>IF(enter_data_here!L299=0,"",UPPER(enter_data_here!L299))</f>
        <v/>
      </c>
      <c r="K299" s="34" t="str">
        <f>IF(enter_data_here!M299=0,"",UPPER(enter_data_here!M299))</f>
        <v/>
      </c>
      <c r="L299" s="34" t="str">
        <f>IF(enter_data_here!N299=0,"",UPPER(enter_data_here!N299))</f>
        <v/>
      </c>
      <c r="M299" s="34" t="str">
        <f>IF(enter_data_here!S299=0,"",UPPER(enter_data_here!S299))</f>
        <v/>
      </c>
      <c r="N299" s="34" t="str">
        <f>IF(enter_data_here!T299=0,"",UPPER(enter_data_here!T299))</f>
        <v/>
      </c>
      <c r="O299" s="34" t="str">
        <f>IF(enter_data_here!U299=0,"",UPPER(enter_data_here!U299))</f>
        <v/>
      </c>
      <c r="P299" s="34" t="str">
        <f>IF(enter_data_here!V299=0,"",UPPER(enter_data_here!V299))</f>
        <v/>
      </c>
      <c r="Q299" s="34" t="str">
        <f>IF(enter_data_here!W299=0,"",UPPER(enter_data_here!W299))</f>
        <v/>
      </c>
      <c r="R299" s="34" t="str">
        <f>IF(enter_data_here!X299=0,"",UPPER(enter_data_here!X299))</f>
        <v/>
      </c>
      <c r="S299" s="34" t="str">
        <f>IF(enter_data_here!Y299=0,"",UPPER(enter_data_here!Y299))</f>
        <v/>
      </c>
      <c r="T299" s="34" t="str">
        <f>IF(enter_data_here!O299=0,"",UPPER(enter_data_here!O299))</f>
        <v/>
      </c>
      <c r="U299" s="113" t="str">
        <f>IF(enter_data_here!P299=0,"",enter_data_here!P299)</f>
        <v/>
      </c>
      <c r="V299" s="34" t="str">
        <f>IF(enter_data_here!Z299=0,"",enter_data_here!Z299)</f>
        <v/>
      </c>
      <c r="W299" t="str">
        <f>IF(enter_data_here!Q299=0,"",enter_data_here!Q299)</f>
        <v/>
      </c>
      <c r="X299" t="str">
        <f>IF(enter_data_here!R299=0,"",enter_data_here!R299)</f>
        <v/>
      </c>
      <c r="Z299" t="str">
        <f>IF(enter_data_here!O299=0,"",enter_data_here!O299)</f>
        <v/>
      </c>
      <c r="AC299" s="97"/>
    </row>
    <row r="300" spans="1:29" x14ac:dyDescent="0.2">
      <c r="A300" s="34" t="str">
        <f>IF(enter_data_here!A300=0,"",UPPER(enter_data_here!A300))</f>
        <v/>
      </c>
      <c r="B300" s="34" t="str">
        <f>IF(enter_data_here!B300=0,"",UPPER(enter_data_here!B300))</f>
        <v/>
      </c>
      <c r="C300" s="34" t="str">
        <f>IF(enter_data_here!C300=0,"",UPPER(enter_data_here!C300))</f>
        <v/>
      </c>
      <c r="D300" s="34" t="str">
        <f>IF(enter_data_here!D300=0,"",UPPER(enter_data_here!D300))</f>
        <v/>
      </c>
      <c r="E300" s="34" t="str">
        <f>IF(enter_data_here!F300=0,"",UPPER(enter_data_here!F300))</f>
        <v/>
      </c>
      <c r="F300" s="34" t="str">
        <f>IF(enter_data_here!G300=0,"",UPPER(enter_data_here!G300))</f>
        <v/>
      </c>
      <c r="G300" s="34" t="str">
        <f>IF(enter_data_here!H300=0,"",UPPER(enter_data_here!H300))</f>
        <v/>
      </c>
      <c r="H300" s="114" t="str">
        <f>IF(enter_data_here!I300=0,"",enter_data_here!I300)</f>
        <v/>
      </c>
      <c r="I300" s="34" t="str">
        <f>IF(enter_data_here!J300=0,"",UPPER(enter_data_here!J300))</f>
        <v/>
      </c>
      <c r="J300" s="34" t="str">
        <f>IF(enter_data_here!L300=0,"",UPPER(enter_data_here!L300))</f>
        <v/>
      </c>
      <c r="K300" s="34" t="str">
        <f>IF(enter_data_here!M300=0,"",UPPER(enter_data_here!M300))</f>
        <v/>
      </c>
      <c r="L300" s="34" t="str">
        <f>IF(enter_data_here!N300=0,"",UPPER(enter_data_here!N300))</f>
        <v/>
      </c>
      <c r="M300" s="34" t="str">
        <f>IF(enter_data_here!S300=0,"",UPPER(enter_data_here!S300))</f>
        <v/>
      </c>
      <c r="N300" s="34" t="str">
        <f>IF(enter_data_here!T300=0,"",UPPER(enter_data_here!T300))</f>
        <v/>
      </c>
      <c r="O300" s="34" t="str">
        <f>IF(enter_data_here!U300=0,"",UPPER(enter_data_here!U300))</f>
        <v/>
      </c>
      <c r="P300" s="34" t="str">
        <f>IF(enter_data_here!V300=0,"",UPPER(enter_data_here!V300))</f>
        <v/>
      </c>
      <c r="Q300" s="34" t="str">
        <f>IF(enter_data_here!W300=0,"",UPPER(enter_data_here!W300))</f>
        <v/>
      </c>
      <c r="R300" s="34" t="str">
        <f>IF(enter_data_here!X300=0,"",UPPER(enter_data_here!X300))</f>
        <v/>
      </c>
      <c r="S300" s="34" t="str">
        <f>IF(enter_data_here!Y300=0,"",UPPER(enter_data_here!Y300))</f>
        <v/>
      </c>
      <c r="T300" s="34" t="str">
        <f>IF(enter_data_here!O300=0,"",UPPER(enter_data_here!O300))</f>
        <v/>
      </c>
      <c r="U300" s="113" t="str">
        <f>IF(enter_data_here!P300=0,"",enter_data_here!P300)</f>
        <v/>
      </c>
      <c r="V300" s="34" t="str">
        <f>IF(enter_data_here!Z300=0,"",enter_data_here!Z300)</f>
        <v/>
      </c>
      <c r="W300" t="str">
        <f>IF(enter_data_here!Q300=0,"",enter_data_here!Q300)</f>
        <v/>
      </c>
      <c r="X300" t="str">
        <f>IF(enter_data_here!R300=0,"",enter_data_here!R300)</f>
        <v/>
      </c>
      <c r="Z300" t="str">
        <f>IF(enter_data_here!O300=0,"",enter_data_here!O300)</f>
        <v/>
      </c>
      <c r="AC300" s="97"/>
    </row>
    <row r="301" spans="1:29" x14ac:dyDescent="0.2">
      <c r="A301" s="34" t="str">
        <f>IF(enter_data_here!A301=0,"",UPPER(enter_data_here!A301))</f>
        <v/>
      </c>
      <c r="B301" s="34" t="str">
        <f>IF(enter_data_here!B301=0,"",UPPER(enter_data_here!B301))</f>
        <v/>
      </c>
      <c r="C301" s="34" t="str">
        <f>IF(enter_data_here!C301=0,"",UPPER(enter_data_here!C301))</f>
        <v/>
      </c>
      <c r="D301" s="34" t="str">
        <f>IF(enter_data_here!D301=0,"",UPPER(enter_data_here!D301))</f>
        <v/>
      </c>
      <c r="E301" s="34" t="str">
        <f>IF(enter_data_here!F301=0,"",UPPER(enter_data_here!F301))</f>
        <v/>
      </c>
      <c r="F301" s="34" t="str">
        <f>IF(enter_data_here!G301=0,"",UPPER(enter_data_here!G301))</f>
        <v/>
      </c>
      <c r="G301" s="34" t="str">
        <f>IF(enter_data_here!H301=0,"",UPPER(enter_data_here!H301))</f>
        <v/>
      </c>
      <c r="H301" s="114" t="str">
        <f>IF(enter_data_here!I301=0,"",enter_data_here!I301)</f>
        <v/>
      </c>
      <c r="I301" s="34" t="str">
        <f>IF(enter_data_here!J301=0,"",UPPER(enter_data_here!J301))</f>
        <v/>
      </c>
      <c r="J301" s="34" t="str">
        <f>IF(enter_data_here!L301=0,"",UPPER(enter_data_here!L301))</f>
        <v/>
      </c>
      <c r="K301" s="34" t="str">
        <f>IF(enter_data_here!M301=0,"",UPPER(enter_data_here!M301))</f>
        <v/>
      </c>
      <c r="L301" s="34" t="str">
        <f>IF(enter_data_here!N301=0,"",UPPER(enter_data_here!N301))</f>
        <v/>
      </c>
      <c r="M301" s="34" t="str">
        <f>IF(enter_data_here!S301=0,"",UPPER(enter_data_here!S301))</f>
        <v/>
      </c>
      <c r="N301" s="34" t="str">
        <f>IF(enter_data_here!T301=0,"",UPPER(enter_data_here!T301))</f>
        <v/>
      </c>
      <c r="O301" s="34" t="str">
        <f>IF(enter_data_here!U301=0,"",UPPER(enter_data_here!U301))</f>
        <v/>
      </c>
      <c r="P301" s="34" t="str">
        <f>IF(enter_data_here!V301=0,"",UPPER(enter_data_here!V301))</f>
        <v/>
      </c>
      <c r="Q301" s="34" t="str">
        <f>IF(enter_data_here!W301=0,"",UPPER(enter_data_here!W301))</f>
        <v/>
      </c>
      <c r="R301" s="34" t="str">
        <f>IF(enter_data_here!X301=0,"",UPPER(enter_data_here!X301))</f>
        <v/>
      </c>
      <c r="S301" s="34" t="str">
        <f>IF(enter_data_here!Y301=0,"",UPPER(enter_data_here!Y301))</f>
        <v/>
      </c>
      <c r="T301" s="34" t="str">
        <f>IF(enter_data_here!O301=0,"",UPPER(enter_data_here!O301))</f>
        <v/>
      </c>
      <c r="U301" s="113" t="str">
        <f>IF(enter_data_here!P301=0,"",enter_data_here!P301)</f>
        <v/>
      </c>
      <c r="V301" s="34" t="str">
        <f>IF(enter_data_here!Z301=0,"",enter_data_here!Z301)</f>
        <v/>
      </c>
      <c r="W301" t="str">
        <f>IF(enter_data_here!Q301=0,"",enter_data_here!Q301)</f>
        <v/>
      </c>
      <c r="X301" t="str">
        <f>IF(enter_data_here!R301=0,"",enter_data_here!R301)</f>
        <v/>
      </c>
      <c r="Z301" t="str">
        <f>IF(enter_data_here!O301=0,"",enter_data_here!O301)</f>
        <v/>
      </c>
      <c r="AC301" s="97"/>
    </row>
    <row r="302" spans="1:29" x14ac:dyDescent="0.2">
      <c r="A302" s="34" t="str">
        <f>IF(enter_data_here!A302=0,"",UPPER(enter_data_here!A302))</f>
        <v/>
      </c>
      <c r="B302" s="34" t="str">
        <f>IF(enter_data_here!B302=0,"",UPPER(enter_data_here!B302))</f>
        <v/>
      </c>
      <c r="C302" s="34" t="str">
        <f>IF(enter_data_here!C302=0,"",UPPER(enter_data_here!C302))</f>
        <v/>
      </c>
      <c r="D302" s="34" t="str">
        <f>IF(enter_data_here!D302=0,"",UPPER(enter_data_here!D302))</f>
        <v/>
      </c>
      <c r="E302" s="34" t="str">
        <f>IF(enter_data_here!F302=0,"",UPPER(enter_data_here!F302))</f>
        <v/>
      </c>
      <c r="F302" s="34" t="str">
        <f>IF(enter_data_here!G302=0,"",UPPER(enter_data_here!G302))</f>
        <v/>
      </c>
      <c r="G302" s="34" t="str">
        <f>IF(enter_data_here!H302=0,"",UPPER(enter_data_here!H302))</f>
        <v/>
      </c>
      <c r="H302" s="114" t="str">
        <f>IF(enter_data_here!I302=0,"",enter_data_here!I302)</f>
        <v/>
      </c>
      <c r="I302" s="34" t="str">
        <f>IF(enter_data_here!J302=0,"",UPPER(enter_data_here!J302))</f>
        <v/>
      </c>
      <c r="J302" s="34" t="str">
        <f>IF(enter_data_here!L302=0,"",UPPER(enter_data_here!L302))</f>
        <v/>
      </c>
      <c r="K302" s="34" t="str">
        <f>IF(enter_data_here!M302=0,"",UPPER(enter_data_here!M302))</f>
        <v/>
      </c>
      <c r="L302" s="34" t="str">
        <f>IF(enter_data_here!N302=0,"",UPPER(enter_data_here!N302))</f>
        <v/>
      </c>
      <c r="M302" s="34" t="str">
        <f>IF(enter_data_here!S302=0,"",UPPER(enter_data_here!S302))</f>
        <v/>
      </c>
      <c r="N302" s="34" t="str">
        <f>IF(enter_data_here!T302=0,"",UPPER(enter_data_here!T302))</f>
        <v/>
      </c>
      <c r="O302" s="34" t="str">
        <f>IF(enter_data_here!U302=0,"",UPPER(enter_data_here!U302))</f>
        <v/>
      </c>
      <c r="P302" s="34" t="str">
        <f>IF(enter_data_here!V302=0,"",UPPER(enter_data_here!V302))</f>
        <v/>
      </c>
      <c r="Q302" s="34" t="str">
        <f>IF(enter_data_here!W302=0,"",UPPER(enter_data_here!W302))</f>
        <v/>
      </c>
      <c r="R302" s="34" t="str">
        <f>IF(enter_data_here!X302=0,"",UPPER(enter_data_here!X302))</f>
        <v/>
      </c>
      <c r="S302" s="34" t="str">
        <f>IF(enter_data_here!Y302=0,"",UPPER(enter_data_here!Y302))</f>
        <v/>
      </c>
      <c r="T302" s="34" t="str">
        <f>IF(enter_data_here!O302=0,"",UPPER(enter_data_here!O302))</f>
        <v/>
      </c>
      <c r="U302" s="113" t="str">
        <f>IF(enter_data_here!P302=0,"",enter_data_here!P302)</f>
        <v/>
      </c>
      <c r="V302" s="34" t="str">
        <f>IF(enter_data_here!Z302=0,"",enter_data_here!Z302)</f>
        <v/>
      </c>
      <c r="W302" t="str">
        <f>IF(enter_data_here!Q302=0,"",enter_data_here!Q302)</f>
        <v/>
      </c>
      <c r="X302" t="str">
        <f>IF(enter_data_here!R302=0,"",enter_data_here!R302)</f>
        <v/>
      </c>
      <c r="Z302" t="str">
        <f>IF(enter_data_here!O302=0,"",enter_data_here!O302)</f>
        <v/>
      </c>
      <c r="AC302" s="97"/>
    </row>
    <row r="303" spans="1:29" x14ac:dyDescent="0.2">
      <c r="A303" s="34" t="str">
        <f>IF(enter_data_here!A303=0,"",UPPER(enter_data_here!A303))</f>
        <v/>
      </c>
      <c r="B303" s="34" t="str">
        <f>IF(enter_data_here!B303=0,"",UPPER(enter_data_here!B303))</f>
        <v/>
      </c>
      <c r="C303" s="34" t="str">
        <f>IF(enter_data_here!C303=0,"",UPPER(enter_data_here!C303))</f>
        <v/>
      </c>
      <c r="D303" s="34" t="str">
        <f>IF(enter_data_here!D303=0,"",UPPER(enter_data_here!D303))</f>
        <v/>
      </c>
      <c r="E303" s="34" t="str">
        <f>IF(enter_data_here!F303=0,"",UPPER(enter_data_here!F303))</f>
        <v/>
      </c>
      <c r="F303" s="34" t="str">
        <f>IF(enter_data_here!G303=0,"",UPPER(enter_data_here!G303))</f>
        <v/>
      </c>
      <c r="G303" s="34" t="str">
        <f>IF(enter_data_here!H303=0,"",UPPER(enter_data_here!H303))</f>
        <v/>
      </c>
      <c r="H303" s="114" t="str">
        <f>IF(enter_data_here!I303=0,"",enter_data_here!I303)</f>
        <v/>
      </c>
      <c r="I303" s="34" t="str">
        <f>IF(enter_data_here!J303=0,"",UPPER(enter_data_here!J303))</f>
        <v/>
      </c>
      <c r="J303" s="34" t="str">
        <f>IF(enter_data_here!L303=0,"",UPPER(enter_data_here!L303))</f>
        <v/>
      </c>
      <c r="K303" s="34" t="str">
        <f>IF(enter_data_here!M303=0,"",UPPER(enter_data_here!M303))</f>
        <v/>
      </c>
      <c r="L303" s="34" t="str">
        <f>IF(enter_data_here!N303=0,"",UPPER(enter_data_here!N303))</f>
        <v/>
      </c>
      <c r="M303" s="34" t="str">
        <f>IF(enter_data_here!S303=0,"",UPPER(enter_data_here!S303))</f>
        <v/>
      </c>
      <c r="N303" s="34" t="str">
        <f>IF(enter_data_here!T303=0,"",UPPER(enter_data_here!T303))</f>
        <v/>
      </c>
      <c r="O303" s="34" t="str">
        <f>IF(enter_data_here!U303=0,"",UPPER(enter_data_here!U303))</f>
        <v/>
      </c>
      <c r="P303" s="34" t="str">
        <f>IF(enter_data_here!V303=0,"",UPPER(enter_data_here!V303))</f>
        <v/>
      </c>
      <c r="Q303" s="34" t="str">
        <f>IF(enter_data_here!W303=0,"",UPPER(enter_data_here!W303))</f>
        <v/>
      </c>
      <c r="R303" s="34" t="str">
        <f>IF(enter_data_here!X303=0,"",UPPER(enter_data_here!X303))</f>
        <v/>
      </c>
      <c r="S303" s="34" t="str">
        <f>IF(enter_data_here!Y303=0,"",UPPER(enter_data_here!Y303))</f>
        <v/>
      </c>
      <c r="T303" s="34" t="str">
        <f>IF(enter_data_here!O303=0,"",UPPER(enter_data_here!O303))</f>
        <v/>
      </c>
      <c r="U303" s="113" t="str">
        <f>IF(enter_data_here!P303=0,"",enter_data_here!P303)</f>
        <v/>
      </c>
      <c r="V303" s="34" t="str">
        <f>IF(enter_data_here!Z303=0,"",enter_data_here!Z303)</f>
        <v/>
      </c>
      <c r="W303" t="str">
        <f>IF(enter_data_here!Q303=0,"",enter_data_here!Q303)</f>
        <v/>
      </c>
      <c r="X303" t="str">
        <f>IF(enter_data_here!R303=0,"",enter_data_here!R303)</f>
        <v/>
      </c>
      <c r="Z303" t="str">
        <f>IF(enter_data_here!O303=0,"",enter_data_here!O303)</f>
        <v/>
      </c>
      <c r="AC303" s="97"/>
    </row>
    <row r="304" spans="1:29" x14ac:dyDescent="0.2">
      <c r="A304" s="34" t="str">
        <f>IF(enter_data_here!A304=0,"",UPPER(enter_data_here!A304))</f>
        <v/>
      </c>
      <c r="B304" s="34" t="str">
        <f>IF(enter_data_here!B304=0,"",UPPER(enter_data_here!B304))</f>
        <v/>
      </c>
      <c r="C304" s="34" t="str">
        <f>IF(enter_data_here!C304=0,"",UPPER(enter_data_here!C304))</f>
        <v/>
      </c>
      <c r="D304" s="34" t="str">
        <f>IF(enter_data_here!D304=0,"",UPPER(enter_data_here!D304))</f>
        <v/>
      </c>
      <c r="E304" s="34" t="str">
        <f>IF(enter_data_here!F304=0,"",UPPER(enter_data_here!F304))</f>
        <v/>
      </c>
      <c r="F304" s="34" t="str">
        <f>IF(enter_data_here!G304=0,"",UPPER(enter_data_here!G304))</f>
        <v/>
      </c>
      <c r="G304" s="34" t="str">
        <f>IF(enter_data_here!H304=0,"",UPPER(enter_data_here!H304))</f>
        <v/>
      </c>
      <c r="H304" s="114" t="str">
        <f>IF(enter_data_here!I304=0,"",enter_data_here!I304)</f>
        <v/>
      </c>
      <c r="I304" s="34" t="str">
        <f>IF(enter_data_here!J304=0,"",UPPER(enter_data_here!J304))</f>
        <v/>
      </c>
      <c r="J304" s="34" t="str">
        <f>IF(enter_data_here!L304=0,"",UPPER(enter_data_here!L304))</f>
        <v/>
      </c>
      <c r="K304" s="34" t="str">
        <f>IF(enter_data_here!M304=0,"",UPPER(enter_data_here!M304))</f>
        <v/>
      </c>
      <c r="L304" s="34" t="str">
        <f>IF(enter_data_here!N304=0,"",UPPER(enter_data_here!N304))</f>
        <v/>
      </c>
      <c r="M304" s="34" t="str">
        <f>IF(enter_data_here!S304=0,"",UPPER(enter_data_here!S304))</f>
        <v/>
      </c>
      <c r="N304" s="34" t="str">
        <f>IF(enter_data_here!T304=0,"",UPPER(enter_data_here!T304))</f>
        <v/>
      </c>
      <c r="O304" s="34" t="str">
        <f>IF(enter_data_here!U304=0,"",UPPER(enter_data_here!U304))</f>
        <v/>
      </c>
      <c r="P304" s="34" t="str">
        <f>IF(enter_data_here!V304=0,"",UPPER(enter_data_here!V304))</f>
        <v/>
      </c>
      <c r="Q304" s="34" t="str">
        <f>IF(enter_data_here!W304=0,"",UPPER(enter_data_here!W304))</f>
        <v/>
      </c>
      <c r="R304" s="34" t="str">
        <f>IF(enter_data_here!X304=0,"",UPPER(enter_data_here!X304))</f>
        <v/>
      </c>
      <c r="S304" s="34" t="str">
        <f>IF(enter_data_here!Y304=0,"",UPPER(enter_data_here!Y304))</f>
        <v/>
      </c>
      <c r="T304" s="34" t="str">
        <f>IF(enter_data_here!O304=0,"",UPPER(enter_data_here!O304))</f>
        <v/>
      </c>
      <c r="U304" s="113" t="str">
        <f>IF(enter_data_here!P304=0,"",enter_data_here!P304)</f>
        <v/>
      </c>
      <c r="V304" s="34" t="str">
        <f>IF(enter_data_here!Z304=0,"",enter_data_here!Z304)</f>
        <v/>
      </c>
      <c r="W304" t="str">
        <f>IF(enter_data_here!Q304=0,"",enter_data_here!Q304)</f>
        <v/>
      </c>
      <c r="X304" t="str">
        <f>IF(enter_data_here!R304=0,"",enter_data_here!R304)</f>
        <v/>
      </c>
      <c r="Z304" t="str">
        <f>IF(enter_data_here!O304=0,"",enter_data_here!O304)</f>
        <v/>
      </c>
      <c r="AC304" s="97"/>
    </row>
    <row r="305" spans="1:29" x14ac:dyDescent="0.2">
      <c r="A305" s="34" t="str">
        <f>IF(enter_data_here!A305=0,"",UPPER(enter_data_here!A305))</f>
        <v/>
      </c>
      <c r="B305" s="34" t="str">
        <f>IF(enter_data_here!B305=0,"",UPPER(enter_data_here!B305))</f>
        <v/>
      </c>
      <c r="C305" s="34" t="str">
        <f>IF(enter_data_here!C305=0,"",UPPER(enter_data_here!C305))</f>
        <v/>
      </c>
      <c r="D305" s="34" t="str">
        <f>IF(enter_data_here!D305=0,"",UPPER(enter_data_here!D305))</f>
        <v/>
      </c>
      <c r="E305" s="34" t="str">
        <f>IF(enter_data_here!F305=0,"",UPPER(enter_data_here!F305))</f>
        <v/>
      </c>
      <c r="F305" s="34" t="str">
        <f>IF(enter_data_here!G305=0,"",UPPER(enter_data_here!G305))</f>
        <v/>
      </c>
      <c r="G305" s="34" t="str">
        <f>IF(enter_data_here!H305=0,"",UPPER(enter_data_here!H305))</f>
        <v/>
      </c>
      <c r="H305" s="114" t="str">
        <f>IF(enter_data_here!I305=0,"",enter_data_here!I305)</f>
        <v/>
      </c>
      <c r="I305" s="34" t="str">
        <f>IF(enter_data_here!J305=0,"",UPPER(enter_data_here!J305))</f>
        <v/>
      </c>
      <c r="J305" s="34" t="str">
        <f>IF(enter_data_here!L305=0,"",UPPER(enter_data_here!L305))</f>
        <v/>
      </c>
      <c r="K305" s="34" t="str">
        <f>IF(enter_data_here!M305=0,"",UPPER(enter_data_here!M305))</f>
        <v/>
      </c>
      <c r="L305" s="34" t="str">
        <f>IF(enter_data_here!N305=0,"",UPPER(enter_data_here!N305))</f>
        <v/>
      </c>
      <c r="M305" s="34" t="str">
        <f>IF(enter_data_here!S305=0,"",UPPER(enter_data_here!S305))</f>
        <v/>
      </c>
      <c r="N305" s="34" t="str">
        <f>IF(enter_data_here!T305=0,"",UPPER(enter_data_here!T305))</f>
        <v/>
      </c>
      <c r="O305" s="34" t="str">
        <f>IF(enter_data_here!U305=0,"",UPPER(enter_data_here!U305))</f>
        <v/>
      </c>
      <c r="P305" s="34" t="str">
        <f>IF(enter_data_here!V305=0,"",UPPER(enter_data_here!V305))</f>
        <v/>
      </c>
      <c r="Q305" s="34" t="str">
        <f>IF(enter_data_here!W305=0,"",UPPER(enter_data_here!W305))</f>
        <v/>
      </c>
      <c r="R305" s="34" t="str">
        <f>IF(enter_data_here!X305=0,"",UPPER(enter_data_here!X305))</f>
        <v/>
      </c>
      <c r="S305" s="34" t="str">
        <f>IF(enter_data_here!Y305=0,"",UPPER(enter_data_here!Y305))</f>
        <v/>
      </c>
      <c r="T305" s="34" t="str">
        <f>IF(enter_data_here!O305=0,"",UPPER(enter_data_here!O305))</f>
        <v/>
      </c>
      <c r="U305" s="113" t="str">
        <f>IF(enter_data_here!P305=0,"",enter_data_here!P305)</f>
        <v/>
      </c>
      <c r="V305" s="34" t="str">
        <f>IF(enter_data_here!Z305=0,"",enter_data_here!Z305)</f>
        <v/>
      </c>
      <c r="W305" t="str">
        <f>IF(enter_data_here!Q305=0,"",enter_data_here!Q305)</f>
        <v/>
      </c>
      <c r="X305" t="str">
        <f>IF(enter_data_here!R305=0,"",enter_data_here!R305)</f>
        <v/>
      </c>
      <c r="Z305" t="str">
        <f>IF(enter_data_here!O305=0,"",enter_data_here!O305)</f>
        <v/>
      </c>
      <c r="AC305" s="97"/>
    </row>
    <row r="306" spans="1:29" x14ac:dyDescent="0.2">
      <c r="A306" s="34" t="str">
        <f>IF(enter_data_here!A306=0,"",UPPER(enter_data_here!A306))</f>
        <v/>
      </c>
      <c r="B306" s="34" t="str">
        <f>IF(enter_data_here!B306=0,"",UPPER(enter_data_here!B306))</f>
        <v/>
      </c>
      <c r="C306" s="34" t="str">
        <f>IF(enter_data_here!C306=0,"",UPPER(enter_data_here!C306))</f>
        <v/>
      </c>
      <c r="D306" s="34" t="str">
        <f>IF(enter_data_here!D306=0,"",UPPER(enter_data_here!D306))</f>
        <v/>
      </c>
      <c r="E306" s="34" t="str">
        <f>IF(enter_data_here!F306=0,"",UPPER(enter_data_here!F306))</f>
        <v/>
      </c>
      <c r="F306" s="34" t="str">
        <f>IF(enter_data_here!G306=0,"",UPPER(enter_data_here!G306))</f>
        <v/>
      </c>
      <c r="G306" s="34" t="str">
        <f>IF(enter_data_here!H306=0,"",UPPER(enter_data_here!H306))</f>
        <v/>
      </c>
      <c r="H306" s="114" t="str">
        <f>IF(enter_data_here!I306=0,"",enter_data_here!I306)</f>
        <v/>
      </c>
      <c r="I306" s="34" t="str">
        <f>IF(enter_data_here!J306=0,"",UPPER(enter_data_here!J306))</f>
        <v/>
      </c>
      <c r="J306" s="34" t="str">
        <f>IF(enter_data_here!L306=0,"",UPPER(enter_data_here!L306))</f>
        <v/>
      </c>
      <c r="K306" s="34" t="str">
        <f>IF(enter_data_here!M306=0,"",UPPER(enter_data_here!M306))</f>
        <v/>
      </c>
      <c r="L306" s="34" t="str">
        <f>IF(enter_data_here!N306=0,"",UPPER(enter_data_here!N306))</f>
        <v/>
      </c>
      <c r="M306" s="34" t="str">
        <f>IF(enter_data_here!S306=0,"",UPPER(enter_data_here!S306))</f>
        <v/>
      </c>
      <c r="N306" s="34" t="str">
        <f>IF(enter_data_here!T306=0,"",UPPER(enter_data_here!T306))</f>
        <v/>
      </c>
      <c r="O306" s="34" t="str">
        <f>IF(enter_data_here!U306=0,"",UPPER(enter_data_here!U306))</f>
        <v/>
      </c>
      <c r="P306" s="34" t="str">
        <f>IF(enter_data_here!V306=0,"",UPPER(enter_data_here!V306))</f>
        <v/>
      </c>
      <c r="Q306" s="34" t="str">
        <f>IF(enter_data_here!W306=0,"",UPPER(enter_data_here!W306))</f>
        <v/>
      </c>
      <c r="R306" s="34" t="str">
        <f>IF(enter_data_here!X306=0,"",UPPER(enter_data_here!X306))</f>
        <v/>
      </c>
      <c r="S306" s="34" t="str">
        <f>IF(enter_data_here!Y306=0,"",UPPER(enter_data_here!Y306))</f>
        <v/>
      </c>
      <c r="T306" s="34" t="str">
        <f>IF(enter_data_here!O306=0,"",UPPER(enter_data_here!O306))</f>
        <v/>
      </c>
      <c r="U306" s="113" t="str">
        <f>IF(enter_data_here!P306=0,"",enter_data_here!P306)</f>
        <v/>
      </c>
      <c r="V306" s="34" t="str">
        <f>IF(enter_data_here!Z306=0,"",enter_data_here!Z306)</f>
        <v/>
      </c>
      <c r="W306" t="str">
        <f>IF(enter_data_here!Q306=0,"",enter_data_here!Q306)</f>
        <v/>
      </c>
      <c r="X306" t="str">
        <f>IF(enter_data_here!R306=0,"",enter_data_here!R306)</f>
        <v/>
      </c>
      <c r="Z306" t="str">
        <f>IF(enter_data_here!O306=0,"",enter_data_here!O306)</f>
        <v/>
      </c>
      <c r="AC306" s="97"/>
    </row>
    <row r="307" spans="1:29" x14ac:dyDescent="0.2">
      <c r="A307" s="34" t="str">
        <f>IF(enter_data_here!A307=0,"",UPPER(enter_data_here!A307))</f>
        <v/>
      </c>
      <c r="B307" s="34" t="str">
        <f>IF(enter_data_here!B307=0,"",UPPER(enter_data_here!B307))</f>
        <v/>
      </c>
      <c r="C307" s="34" t="str">
        <f>IF(enter_data_here!C307=0,"",UPPER(enter_data_here!C307))</f>
        <v/>
      </c>
      <c r="D307" s="34" t="str">
        <f>IF(enter_data_here!D307=0,"",UPPER(enter_data_here!D307))</f>
        <v/>
      </c>
      <c r="E307" s="34" t="str">
        <f>IF(enter_data_here!F307=0,"",UPPER(enter_data_here!F307))</f>
        <v/>
      </c>
      <c r="F307" s="34" t="str">
        <f>IF(enter_data_here!G307=0,"",UPPER(enter_data_here!G307))</f>
        <v/>
      </c>
      <c r="G307" s="34" t="str">
        <f>IF(enter_data_here!H307=0,"",UPPER(enter_data_here!H307))</f>
        <v/>
      </c>
      <c r="H307" s="114" t="str">
        <f>IF(enter_data_here!I307=0,"",enter_data_here!I307)</f>
        <v/>
      </c>
      <c r="I307" s="34" t="str">
        <f>IF(enter_data_here!J307=0,"",UPPER(enter_data_here!J307))</f>
        <v/>
      </c>
      <c r="J307" s="34" t="str">
        <f>IF(enter_data_here!L307=0,"",UPPER(enter_data_here!L307))</f>
        <v/>
      </c>
      <c r="K307" s="34" t="str">
        <f>IF(enter_data_here!M307=0,"",UPPER(enter_data_here!M307))</f>
        <v/>
      </c>
      <c r="L307" s="34" t="str">
        <f>IF(enter_data_here!N307=0,"",UPPER(enter_data_here!N307))</f>
        <v/>
      </c>
      <c r="M307" s="34" t="str">
        <f>IF(enter_data_here!S307=0,"",UPPER(enter_data_here!S307))</f>
        <v/>
      </c>
      <c r="N307" s="34" t="str">
        <f>IF(enter_data_here!T307=0,"",UPPER(enter_data_here!T307))</f>
        <v/>
      </c>
      <c r="O307" s="34" t="str">
        <f>IF(enter_data_here!U307=0,"",UPPER(enter_data_here!U307))</f>
        <v/>
      </c>
      <c r="P307" s="34" t="str">
        <f>IF(enter_data_here!V307=0,"",UPPER(enter_data_here!V307))</f>
        <v/>
      </c>
      <c r="Q307" s="34" t="str">
        <f>IF(enter_data_here!W307=0,"",UPPER(enter_data_here!W307))</f>
        <v/>
      </c>
      <c r="R307" s="34" t="str">
        <f>IF(enter_data_here!X307=0,"",UPPER(enter_data_here!X307))</f>
        <v/>
      </c>
      <c r="S307" s="34" t="str">
        <f>IF(enter_data_here!Y307=0,"",UPPER(enter_data_here!Y307))</f>
        <v/>
      </c>
      <c r="T307" s="34" t="str">
        <f>IF(enter_data_here!O307=0,"",UPPER(enter_data_here!O307))</f>
        <v/>
      </c>
      <c r="U307" s="113" t="str">
        <f>IF(enter_data_here!P307=0,"",enter_data_here!P307)</f>
        <v/>
      </c>
      <c r="V307" s="34" t="str">
        <f>IF(enter_data_here!Z307=0,"",enter_data_here!Z307)</f>
        <v/>
      </c>
      <c r="W307" t="str">
        <f>IF(enter_data_here!Q307=0,"",enter_data_here!Q307)</f>
        <v/>
      </c>
      <c r="X307" t="str">
        <f>IF(enter_data_here!R307=0,"",enter_data_here!R307)</f>
        <v/>
      </c>
      <c r="Z307" t="str">
        <f>IF(enter_data_here!O307=0,"",enter_data_here!O307)</f>
        <v/>
      </c>
      <c r="AC307" s="97"/>
    </row>
    <row r="308" spans="1:29" x14ac:dyDescent="0.2">
      <c r="A308" s="34" t="str">
        <f>IF(enter_data_here!A308=0,"",UPPER(enter_data_here!A308))</f>
        <v/>
      </c>
      <c r="B308" s="34" t="str">
        <f>IF(enter_data_here!B308=0,"",UPPER(enter_data_here!B308))</f>
        <v/>
      </c>
      <c r="C308" s="34" t="str">
        <f>IF(enter_data_here!C308=0,"",UPPER(enter_data_here!C308))</f>
        <v/>
      </c>
      <c r="D308" s="34" t="str">
        <f>IF(enter_data_here!D308=0,"",UPPER(enter_data_here!D308))</f>
        <v/>
      </c>
      <c r="E308" s="34" t="str">
        <f>IF(enter_data_here!F308=0,"",UPPER(enter_data_here!F308))</f>
        <v/>
      </c>
      <c r="F308" s="34" t="str">
        <f>IF(enter_data_here!G308=0,"",UPPER(enter_data_here!G308))</f>
        <v/>
      </c>
      <c r="G308" s="34" t="str">
        <f>IF(enter_data_here!H308=0,"",UPPER(enter_data_here!H308))</f>
        <v/>
      </c>
      <c r="H308" s="114" t="str">
        <f>IF(enter_data_here!I308=0,"",enter_data_here!I308)</f>
        <v/>
      </c>
      <c r="I308" s="34" t="str">
        <f>IF(enter_data_here!J308=0,"",UPPER(enter_data_here!J308))</f>
        <v/>
      </c>
      <c r="J308" s="34" t="str">
        <f>IF(enter_data_here!L308=0,"",UPPER(enter_data_here!L308))</f>
        <v/>
      </c>
      <c r="K308" s="34" t="str">
        <f>IF(enter_data_here!M308=0,"",UPPER(enter_data_here!M308))</f>
        <v/>
      </c>
      <c r="L308" s="34" t="str">
        <f>IF(enter_data_here!N308=0,"",UPPER(enter_data_here!N308))</f>
        <v/>
      </c>
      <c r="M308" s="34" t="str">
        <f>IF(enter_data_here!S308=0,"",UPPER(enter_data_here!S308))</f>
        <v/>
      </c>
      <c r="N308" s="34" t="str">
        <f>IF(enter_data_here!T308=0,"",UPPER(enter_data_here!T308))</f>
        <v/>
      </c>
      <c r="O308" s="34" t="str">
        <f>IF(enter_data_here!U308=0,"",UPPER(enter_data_here!U308))</f>
        <v/>
      </c>
      <c r="P308" s="34" t="str">
        <f>IF(enter_data_here!V308=0,"",UPPER(enter_data_here!V308))</f>
        <v/>
      </c>
      <c r="Q308" s="34" t="str">
        <f>IF(enter_data_here!W308=0,"",UPPER(enter_data_here!W308))</f>
        <v/>
      </c>
      <c r="R308" s="34" t="str">
        <f>IF(enter_data_here!X308=0,"",UPPER(enter_data_here!X308))</f>
        <v/>
      </c>
      <c r="S308" s="34" t="str">
        <f>IF(enter_data_here!Y308=0,"",UPPER(enter_data_here!Y308))</f>
        <v/>
      </c>
      <c r="T308" s="34" t="str">
        <f>IF(enter_data_here!O308=0,"",UPPER(enter_data_here!O308))</f>
        <v/>
      </c>
      <c r="U308" s="113" t="str">
        <f>IF(enter_data_here!P308=0,"",enter_data_here!P308)</f>
        <v/>
      </c>
      <c r="V308" s="34" t="str">
        <f>IF(enter_data_here!Z308=0,"",enter_data_here!Z308)</f>
        <v/>
      </c>
      <c r="W308" t="str">
        <f>IF(enter_data_here!Q308=0,"",enter_data_here!Q308)</f>
        <v/>
      </c>
      <c r="X308" t="str">
        <f>IF(enter_data_here!R308=0,"",enter_data_here!R308)</f>
        <v/>
      </c>
      <c r="Z308" t="str">
        <f>IF(enter_data_here!O308=0,"",enter_data_here!O308)</f>
        <v/>
      </c>
      <c r="AC308" s="97"/>
    </row>
    <row r="309" spans="1:29" x14ac:dyDescent="0.2">
      <c r="A309" s="34" t="str">
        <f>IF(enter_data_here!A309=0,"",UPPER(enter_data_here!A309))</f>
        <v/>
      </c>
      <c r="B309" s="34" t="str">
        <f>IF(enter_data_here!B309=0,"",UPPER(enter_data_here!B309))</f>
        <v/>
      </c>
      <c r="C309" s="34" t="str">
        <f>IF(enter_data_here!C309=0,"",UPPER(enter_data_here!C309))</f>
        <v/>
      </c>
      <c r="D309" s="34" t="str">
        <f>IF(enter_data_here!D309=0,"",UPPER(enter_data_here!D309))</f>
        <v/>
      </c>
      <c r="E309" s="34" t="str">
        <f>IF(enter_data_here!F309=0,"",UPPER(enter_data_here!F309))</f>
        <v/>
      </c>
      <c r="F309" s="34" t="str">
        <f>IF(enter_data_here!G309=0,"",UPPER(enter_data_here!G309))</f>
        <v/>
      </c>
      <c r="G309" s="34" t="str">
        <f>IF(enter_data_here!H309=0,"",UPPER(enter_data_here!H309))</f>
        <v/>
      </c>
      <c r="H309" s="114" t="str">
        <f>IF(enter_data_here!I309=0,"",enter_data_here!I309)</f>
        <v/>
      </c>
      <c r="I309" s="34" t="str">
        <f>IF(enter_data_here!J309=0,"",UPPER(enter_data_here!J309))</f>
        <v/>
      </c>
      <c r="J309" s="34" t="str">
        <f>IF(enter_data_here!L309=0,"",UPPER(enter_data_here!L309))</f>
        <v/>
      </c>
      <c r="K309" s="34" t="str">
        <f>IF(enter_data_here!M309=0,"",UPPER(enter_data_here!M309))</f>
        <v/>
      </c>
      <c r="L309" s="34" t="str">
        <f>IF(enter_data_here!N309=0,"",UPPER(enter_data_here!N309))</f>
        <v/>
      </c>
      <c r="M309" s="34" t="str">
        <f>IF(enter_data_here!S309=0,"",UPPER(enter_data_here!S309))</f>
        <v/>
      </c>
      <c r="N309" s="34" t="str">
        <f>IF(enter_data_here!T309=0,"",UPPER(enter_data_here!T309))</f>
        <v/>
      </c>
      <c r="O309" s="34" t="str">
        <f>IF(enter_data_here!U309=0,"",UPPER(enter_data_here!U309))</f>
        <v/>
      </c>
      <c r="P309" s="34" t="str">
        <f>IF(enter_data_here!V309=0,"",UPPER(enter_data_here!V309))</f>
        <v/>
      </c>
      <c r="Q309" s="34" t="str">
        <f>IF(enter_data_here!W309=0,"",UPPER(enter_data_here!W309))</f>
        <v/>
      </c>
      <c r="R309" s="34" t="str">
        <f>IF(enter_data_here!X309=0,"",UPPER(enter_data_here!X309))</f>
        <v/>
      </c>
      <c r="S309" s="34" t="str">
        <f>IF(enter_data_here!Y309=0,"",UPPER(enter_data_here!Y309))</f>
        <v/>
      </c>
      <c r="T309" s="34" t="str">
        <f>IF(enter_data_here!O309=0,"",UPPER(enter_data_here!O309))</f>
        <v/>
      </c>
      <c r="U309" s="113" t="str">
        <f>IF(enter_data_here!P309=0,"",enter_data_here!P309)</f>
        <v/>
      </c>
      <c r="V309" s="34" t="str">
        <f>IF(enter_data_here!Z309=0,"",enter_data_here!Z309)</f>
        <v/>
      </c>
      <c r="W309" t="str">
        <f>IF(enter_data_here!Q309=0,"",enter_data_here!Q309)</f>
        <v/>
      </c>
      <c r="X309" t="str">
        <f>IF(enter_data_here!R309=0,"",enter_data_here!R309)</f>
        <v/>
      </c>
      <c r="Z309" t="str">
        <f>IF(enter_data_here!O309=0,"",enter_data_here!O309)</f>
        <v/>
      </c>
      <c r="AC309" s="97"/>
    </row>
    <row r="310" spans="1:29" x14ac:dyDescent="0.2">
      <c r="A310" s="34" t="str">
        <f>IF(enter_data_here!A310=0,"",UPPER(enter_data_here!A310))</f>
        <v/>
      </c>
      <c r="B310" s="34" t="str">
        <f>IF(enter_data_here!B310=0,"",UPPER(enter_data_here!B310))</f>
        <v/>
      </c>
      <c r="C310" s="34" t="str">
        <f>IF(enter_data_here!C310=0,"",UPPER(enter_data_here!C310))</f>
        <v/>
      </c>
      <c r="D310" s="34" t="str">
        <f>IF(enter_data_here!D310=0,"",UPPER(enter_data_here!D310))</f>
        <v/>
      </c>
      <c r="E310" s="34" t="str">
        <f>IF(enter_data_here!F310=0,"",UPPER(enter_data_here!F310))</f>
        <v/>
      </c>
      <c r="F310" s="34" t="str">
        <f>IF(enter_data_here!G310=0,"",UPPER(enter_data_here!G310))</f>
        <v/>
      </c>
      <c r="G310" s="34" t="str">
        <f>IF(enter_data_here!H310=0,"",UPPER(enter_data_here!H310))</f>
        <v/>
      </c>
      <c r="H310" s="114" t="str">
        <f>IF(enter_data_here!I310=0,"",enter_data_here!I310)</f>
        <v/>
      </c>
      <c r="I310" s="34" t="str">
        <f>IF(enter_data_here!J310=0,"",UPPER(enter_data_here!J310))</f>
        <v/>
      </c>
      <c r="J310" s="34" t="str">
        <f>IF(enter_data_here!L310=0,"",UPPER(enter_data_here!L310))</f>
        <v/>
      </c>
      <c r="K310" s="34" t="str">
        <f>IF(enter_data_here!M310=0,"",UPPER(enter_data_here!M310))</f>
        <v/>
      </c>
      <c r="L310" s="34" t="str">
        <f>IF(enter_data_here!N310=0,"",UPPER(enter_data_here!N310))</f>
        <v/>
      </c>
      <c r="M310" s="34" t="str">
        <f>IF(enter_data_here!S310=0,"",UPPER(enter_data_here!S310))</f>
        <v/>
      </c>
      <c r="N310" s="34" t="str">
        <f>IF(enter_data_here!T310=0,"",UPPER(enter_data_here!T310))</f>
        <v/>
      </c>
      <c r="O310" s="34" t="str">
        <f>IF(enter_data_here!U310=0,"",UPPER(enter_data_here!U310))</f>
        <v/>
      </c>
      <c r="P310" s="34" t="str">
        <f>IF(enter_data_here!V310=0,"",UPPER(enter_data_here!V310))</f>
        <v/>
      </c>
      <c r="Q310" s="34" t="str">
        <f>IF(enter_data_here!W310=0,"",UPPER(enter_data_here!W310))</f>
        <v/>
      </c>
      <c r="R310" s="34" t="str">
        <f>IF(enter_data_here!X310=0,"",UPPER(enter_data_here!X310))</f>
        <v/>
      </c>
      <c r="S310" s="34" t="str">
        <f>IF(enter_data_here!Y310=0,"",UPPER(enter_data_here!Y310))</f>
        <v/>
      </c>
      <c r="T310" s="34" t="str">
        <f>IF(enter_data_here!O310=0,"",UPPER(enter_data_here!O310))</f>
        <v/>
      </c>
      <c r="U310" s="113" t="str">
        <f>IF(enter_data_here!P310=0,"",enter_data_here!P310)</f>
        <v/>
      </c>
      <c r="V310" s="34" t="str">
        <f>IF(enter_data_here!Z310=0,"",enter_data_here!Z310)</f>
        <v/>
      </c>
      <c r="W310" t="str">
        <f>IF(enter_data_here!Q310=0,"",enter_data_here!Q310)</f>
        <v/>
      </c>
      <c r="X310" t="str">
        <f>IF(enter_data_here!R310=0,"",enter_data_here!R310)</f>
        <v/>
      </c>
      <c r="Z310" t="str">
        <f>IF(enter_data_here!O310=0,"",enter_data_here!O310)</f>
        <v/>
      </c>
      <c r="AC310" s="97"/>
    </row>
    <row r="311" spans="1:29" x14ac:dyDescent="0.2">
      <c r="A311" s="34" t="str">
        <f>IF(enter_data_here!A311=0,"",UPPER(enter_data_here!A311))</f>
        <v/>
      </c>
      <c r="B311" s="34" t="str">
        <f>IF(enter_data_here!B311=0,"",UPPER(enter_data_here!B311))</f>
        <v/>
      </c>
      <c r="C311" s="34" t="str">
        <f>IF(enter_data_here!C311=0,"",UPPER(enter_data_here!C311))</f>
        <v/>
      </c>
      <c r="D311" s="34" t="str">
        <f>IF(enter_data_here!D311=0,"",UPPER(enter_data_here!D311))</f>
        <v/>
      </c>
      <c r="E311" s="34" t="str">
        <f>IF(enter_data_here!F311=0,"",UPPER(enter_data_here!F311))</f>
        <v/>
      </c>
      <c r="F311" s="34" t="str">
        <f>IF(enter_data_here!G311=0,"",UPPER(enter_data_here!G311))</f>
        <v/>
      </c>
      <c r="G311" s="34" t="str">
        <f>IF(enter_data_here!H311=0,"",UPPER(enter_data_here!H311))</f>
        <v/>
      </c>
      <c r="H311" s="114" t="str">
        <f>IF(enter_data_here!I311=0,"",enter_data_here!I311)</f>
        <v/>
      </c>
      <c r="I311" s="34" t="str">
        <f>IF(enter_data_here!J311=0,"",UPPER(enter_data_here!J311))</f>
        <v/>
      </c>
      <c r="J311" s="34" t="str">
        <f>IF(enter_data_here!L311=0,"",UPPER(enter_data_here!L311))</f>
        <v/>
      </c>
      <c r="K311" s="34" t="str">
        <f>IF(enter_data_here!M311=0,"",UPPER(enter_data_here!M311))</f>
        <v/>
      </c>
      <c r="L311" s="34" t="str">
        <f>IF(enter_data_here!N311=0,"",UPPER(enter_data_here!N311))</f>
        <v/>
      </c>
      <c r="M311" s="34" t="str">
        <f>IF(enter_data_here!S311=0,"",UPPER(enter_data_here!S311))</f>
        <v/>
      </c>
      <c r="N311" s="34" t="str">
        <f>IF(enter_data_here!T311=0,"",UPPER(enter_data_here!T311))</f>
        <v/>
      </c>
      <c r="O311" s="34" t="str">
        <f>IF(enter_data_here!U311=0,"",UPPER(enter_data_here!U311))</f>
        <v/>
      </c>
      <c r="P311" s="34" t="str">
        <f>IF(enter_data_here!V311=0,"",UPPER(enter_data_here!V311))</f>
        <v/>
      </c>
      <c r="Q311" s="34" t="str">
        <f>IF(enter_data_here!W311=0,"",UPPER(enter_data_here!W311))</f>
        <v/>
      </c>
      <c r="R311" s="34" t="str">
        <f>IF(enter_data_here!X311=0,"",UPPER(enter_data_here!X311))</f>
        <v/>
      </c>
      <c r="S311" s="34" t="str">
        <f>IF(enter_data_here!Y311=0,"",UPPER(enter_data_here!Y311))</f>
        <v/>
      </c>
      <c r="T311" s="34" t="str">
        <f>IF(enter_data_here!O311=0,"",UPPER(enter_data_here!O311))</f>
        <v/>
      </c>
      <c r="U311" s="113" t="str">
        <f>IF(enter_data_here!P311=0,"",enter_data_here!P311)</f>
        <v/>
      </c>
      <c r="V311" s="34" t="str">
        <f>IF(enter_data_here!Z311=0,"",enter_data_here!Z311)</f>
        <v/>
      </c>
      <c r="W311" t="str">
        <f>IF(enter_data_here!Q311=0,"",enter_data_here!Q311)</f>
        <v/>
      </c>
      <c r="X311" t="str">
        <f>IF(enter_data_here!R311=0,"",enter_data_here!R311)</f>
        <v/>
      </c>
      <c r="Z311" t="str">
        <f>IF(enter_data_here!O311=0,"",enter_data_here!O311)</f>
        <v/>
      </c>
      <c r="AC311" s="97"/>
    </row>
    <row r="312" spans="1:29" x14ac:dyDescent="0.2">
      <c r="A312" s="34" t="str">
        <f>IF(enter_data_here!A312=0,"",UPPER(enter_data_here!A312))</f>
        <v/>
      </c>
      <c r="B312" s="34" t="str">
        <f>IF(enter_data_here!B312=0,"",UPPER(enter_data_here!B312))</f>
        <v/>
      </c>
      <c r="C312" s="34" t="str">
        <f>IF(enter_data_here!C312=0,"",UPPER(enter_data_here!C312))</f>
        <v/>
      </c>
      <c r="D312" s="34" t="str">
        <f>IF(enter_data_here!D312=0,"",UPPER(enter_data_here!D312))</f>
        <v/>
      </c>
      <c r="E312" s="34" t="str">
        <f>IF(enter_data_here!F312=0,"",UPPER(enter_data_here!F312))</f>
        <v/>
      </c>
      <c r="F312" s="34" t="str">
        <f>IF(enter_data_here!G312=0,"",UPPER(enter_data_here!G312))</f>
        <v/>
      </c>
      <c r="G312" s="34" t="str">
        <f>IF(enter_data_here!H312=0,"",UPPER(enter_data_here!H312))</f>
        <v/>
      </c>
      <c r="H312" s="114" t="str">
        <f>IF(enter_data_here!I312=0,"",enter_data_here!I312)</f>
        <v/>
      </c>
      <c r="I312" s="34" t="str">
        <f>IF(enter_data_here!J312=0,"",UPPER(enter_data_here!J312))</f>
        <v/>
      </c>
      <c r="J312" s="34" t="str">
        <f>IF(enter_data_here!L312=0,"",UPPER(enter_data_here!L312))</f>
        <v/>
      </c>
      <c r="K312" s="34" t="str">
        <f>IF(enter_data_here!M312=0,"",UPPER(enter_data_here!M312))</f>
        <v/>
      </c>
      <c r="L312" s="34" t="str">
        <f>IF(enter_data_here!N312=0,"",UPPER(enter_data_here!N312))</f>
        <v/>
      </c>
      <c r="M312" s="34" t="str">
        <f>IF(enter_data_here!S312=0,"",UPPER(enter_data_here!S312))</f>
        <v/>
      </c>
      <c r="N312" s="34" t="str">
        <f>IF(enter_data_here!T312=0,"",UPPER(enter_data_here!T312))</f>
        <v/>
      </c>
      <c r="O312" s="34" t="str">
        <f>IF(enter_data_here!U312=0,"",UPPER(enter_data_here!U312))</f>
        <v/>
      </c>
      <c r="P312" s="34" t="str">
        <f>IF(enter_data_here!V312=0,"",UPPER(enter_data_here!V312))</f>
        <v/>
      </c>
      <c r="Q312" s="34" t="str">
        <f>IF(enter_data_here!W312=0,"",UPPER(enter_data_here!W312))</f>
        <v/>
      </c>
      <c r="R312" s="34" t="str">
        <f>IF(enter_data_here!X312=0,"",UPPER(enter_data_here!X312))</f>
        <v/>
      </c>
      <c r="S312" s="34" t="str">
        <f>IF(enter_data_here!Y312=0,"",UPPER(enter_data_here!Y312))</f>
        <v/>
      </c>
      <c r="T312" s="34" t="str">
        <f>IF(enter_data_here!O312=0,"",UPPER(enter_data_here!O312))</f>
        <v/>
      </c>
      <c r="U312" s="113" t="str">
        <f>IF(enter_data_here!P312=0,"",enter_data_here!P312)</f>
        <v/>
      </c>
      <c r="V312" s="34" t="str">
        <f>IF(enter_data_here!Z312=0,"",enter_data_here!Z312)</f>
        <v/>
      </c>
      <c r="W312" t="str">
        <f>IF(enter_data_here!Q312=0,"",enter_data_here!Q312)</f>
        <v/>
      </c>
      <c r="X312" t="str">
        <f>IF(enter_data_here!R312=0,"",enter_data_here!R312)</f>
        <v/>
      </c>
      <c r="Z312" t="str">
        <f>IF(enter_data_here!O312=0,"",enter_data_here!O312)</f>
        <v/>
      </c>
      <c r="AC312" s="97"/>
    </row>
    <row r="313" spans="1:29" x14ac:dyDescent="0.2">
      <c r="A313" s="34" t="str">
        <f>IF(enter_data_here!A313=0,"",UPPER(enter_data_here!A313))</f>
        <v/>
      </c>
      <c r="B313" s="34" t="str">
        <f>IF(enter_data_here!B313=0,"",UPPER(enter_data_here!B313))</f>
        <v/>
      </c>
      <c r="C313" s="34" t="str">
        <f>IF(enter_data_here!C313=0,"",UPPER(enter_data_here!C313))</f>
        <v/>
      </c>
      <c r="D313" s="34" t="str">
        <f>IF(enter_data_here!D313=0,"",UPPER(enter_data_here!D313))</f>
        <v/>
      </c>
      <c r="E313" s="34" t="str">
        <f>IF(enter_data_here!F313=0,"",UPPER(enter_data_here!F313))</f>
        <v/>
      </c>
      <c r="F313" s="34" t="str">
        <f>IF(enter_data_here!G313=0,"",UPPER(enter_data_here!G313))</f>
        <v/>
      </c>
      <c r="G313" s="34" t="str">
        <f>IF(enter_data_here!H313=0,"",UPPER(enter_data_here!H313))</f>
        <v/>
      </c>
      <c r="H313" s="114" t="str">
        <f>IF(enter_data_here!I313=0,"",enter_data_here!I313)</f>
        <v/>
      </c>
      <c r="I313" s="34" t="str">
        <f>IF(enter_data_here!J313=0,"",UPPER(enter_data_here!J313))</f>
        <v/>
      </c>
      <c r="J313" s="34" t="str">
        <f>IF(enter_data_here!L313=0,"",UPPER(enter_data_here!L313))</f>
        <v/>
      </c>
      <c r="K313" s="34" t="str">
        <f>IF(enter_data_here!M313=0,"",UPPER(enter_data_here!M313))</f>
        <v/>
      </c>
      <c r="L313" s="34" t="str">
        <f>IF(enter_data_here!N313=0,"",UPPER(enter_data_here!N313))</f>
        <v/>
      </c>
      <c r="M313" s="34" t="str">
        <f>IF(enter_data_here!S313=0,"",UPPER(enter_data_here!S313))</f>
        <v/>
      </c>
      <c r="N313" s="34" t="str">
        <f>IF(enter_data_here!T313=0,"",UPPER(enter_data_here!T313))</f>
        <v/>
      </c>
      <c r="O313" s="34" t="str">
        <f>IF(enter_data_here!U313=0,"",UPPER(enter_data_here!U313))</f>
        <v/>
      </c>
      <c r="P313" s="34" t="str">
        <f>IF(enter_data_here!V313=0,"",UPPER(enter_data_here!V313))</f>
        <v/>
      </c>
      <c r="Q313" s="34" t="str">
        <f>IF(enter_data_here!W313=0,"",UPPER(enter_data_here!W313))</f>
        <v/>
      </c>
      <c r="R313" s="34" t="str">
        <f>IF(enter_data_here!X313=0,"",UPPER(enter_data_here!X313))</f>
        <v/>
      </c>
      <c r="S313" s="34" t="str">
        <f>IF(enter_data_here!Y313=0,"",UPPER(enter_data_here!Y313))</f>
        <v/>
      </c>
      <c r="T313" s="34" t="str">
        <f>IF(enter_data_here!O313=0,"",UPPER(enter_data_here!O313))</f>
        <v/>
      </c>
      <c r="U313" s="113" t="str">
        <f>IF(enter_data_here!P313=0,"",enter_data_here!P313)</f>
        <v/>
      </c>
      <c r="V313" s="34" t="str">
        <f>IF(enter_data_here!Z313=0,"",enter_data_here!Z313)</f>
        <v/>
      </c>
      <c r="W313" t="str">
        <f>IF(enter_data_here!Q313=0,"",enter_data_here!Q313)</f>
        <v/>
      </c>
      <c r="X313" t="str">
        <f>IF(enter_data_here!R313=0,"",enter_data_here!R313)</f>
        <v/>
      </c>
      <c r="Z313" t="str">
        <f>IF(enter_data_here!O313=0,"",enter_data_here!O313)</f>
        <v/>
      </c>
      <c r="AC313" s="97"/>
    </row>
    <row r="314" spans="1:29" x14ac:dyDescent="0.2">
      <c r="A314" s="34" t="str">
        <f>IF(enter_data_here!A314=0,"",UPPER(enter_data_here!A314))</f>
        <v/>
      </c>
      <c r="B314" s="34" t="str">
        <f>IF(enter_data_here!B314=0,"",UPPER(enter_data_here!B314))</f>
        <v/>
      </c>
      <c r="C314" s="34" t="str">
        <f>IF(enter_data_here!C314=0,"",UPPER(enter_data_here!C314))</f>
        <v/>
      </c>
      <c r="D314" s="34" t="str">
        <f>IF(enter_data_here!D314=0,"",UPPER(enter_data_here!D314))</f>
        <v/>
      </c>
      <c r="E314" s="34" t="str">
        <f>IF(enter_data_here!F314=0,"",UPPER(enter_data_here!F314))</f>
        <v/>
      </c>
      <c r="F314" s="34" t="str">
        <f>IF(enter_data_here!G314=0,"",UPPER(enter_data_here!G314))</f>
        <v/>
      </c>
      <c r="G314" s="34" t="str">
        <f>IF(enter_data_here!H314=0,"",UPPER(enter_data_here!H314))</f>
        <v/>
      </c>
      <c r="H314" s="114" t="str">
        <f>IF(enter_data_here!I314=0,"",enter_data_here!I314)</f>
        <v/>
      </c>
      <c r="I314" s="34" t="str">
        <f>IF(enter_data_here!J314=0,"",UPPER(enter_data_here!J314))</f>
        <v/>
      </c>
      <c r="J314" s="34" t="str">
        <f>IF(enter_data_here!L314=0,"",UPPER(enter_data_here!L314))</f>
        <v/>
      </c>
      <c r="K314" s="34" t="str">
        <f>IF(enter_data_here!M314=0,"",UPPER(enter_data_here!M314))</f>
        <v/>
      </c>
      <c r="L314" s="34" t="str">
        <f>IF(enter_data_here!N314=0,"",UPPER(enter_data_here!N314))</f>
        <v/>
      </c>
      <c r="M314" s="34" t="str">
        <f>IF(enter_data_here!S314=0,"",UPPER(enter_data_here!S314))</f>
        <v/>
      </c>
      <c r="N314" s="34" t="str">
        <f>IF(enter_data_here!T314=0,"",UPPER(enter_data_here!T314))</f>
        <v/>
      </c>
      <c r="O314" s="34" t="str">
        <f>IF(enter_data_here!U314=0,"",UPPER(enter_data_here!U314))</f>
        <v/>
      </c>
      <c r="P314" s="34" t="str">
        <f>IF(enter_data_here!V314=0,"",UPPER(enter_data_here!V314))</f>
        <v/>
      </c>
      <c r="Q314" s="34" t="str">
        <f>IF(enter_data_here!W314=0,"",UPPER(enter_data_here!W314))</f>
        <v/>
      </c>
      <c r="R314" s="34" t="str">
        <f>IF(enter_data_here!X314=0,"",UPPER(enter_data_here!X314))</f>
        <v/>
      </c>
      <c r="S314" s="34" t="str">
        <f>IF(enter_data_here!Y314=0,"",UPPER(enter_data_here!Y314))</f>
        <v/>
      </c>
      <c r="T314" s="34" t="str">
        <f>IF(enter_data_here!O314=0,"",UPPER(enter_data_here!O314))</f>
        <v/>
      </c>
      <c r="U314" s="113" t="str">
        <f>IF(enter_data_here!P314=0,"",enter_data_here!P314)</f>
        <v/>
      </c>
      <c r="V314" s="34" t="str">
        <f>IF(enter_data_here!Z314=0,"",enter_data_here!Z314)</f>
        <v/>
      </c>
      <c r="W314" t="str">
        <f>IF(enter_data_here!Q314=0,"",enter_data_here!Q314)</f>
        <v/>
      </c>
      <c r="X314" t="str">
        <f>IF(enter_data_here!R314=0,"",enter_data_here!R314)</f>
        <v/>
      </c>
      <c r="Z314" t="str">
        <f>IF(enter_data_here!O314=0,"",enter_data_here!O314)</f>
        <v/>
      </c>
      <c r="AC314" s="97"/>
    </row>
    <row r="315" spans="1:29" x14ac:dyDescent="0.2">
      <c r="A315" s="34" t="str">
        <f>IF(enter_data_here!A315=0,"",UPPER(enter_data_here!A315))</f>
        <v/>
      </c>
      <c r="B315" s="34" t="str">
        <f>IF(enter_data_here!B315=0,"",UPPER(enter_data_here!B315))</f>
        <v/>
      </c>
      <c r="C315" s="34" t="str">
        <f>IF(enter_data_here!C315=0,"",UPPER(enter_data_here!C315))</f>
        <v/>
      </c>
      <c r="D315" s="34" t="str">
        <f>IF(enter_data_here!D315=0,"",UPPER(enter_data_here!D315))</f>
        <v/>
      </c>
      <c r="E315" s="34" t="str">
        <f>IF(enter_data_here!F315=0,"",UPPER(enter_data_here!F315))</f>
        <v/>
      </c>
      <c r="F315" s="34" t="str">
        <f>IF(enter_data_here!G315=0,"",UPPER(enter_data_here!G315))</f>
        <v/>
      </c>
      <c r="G315" s="34" t="str">
        <f>IF(enter_data_here!H315=0,"",UPPER(enter_data_here!H315))</f>
        <v/>
      </c>
      <c r="H315" s="114" t="str">
        <f>IF(enter_data_here!I315=0,"",enter_data_here!I315)</f>
        <v/>
      </c>
      <c r="I315" s="34" t="str">
        <f>IF(enter_data_here!J315=0,"",UPPER(enter_data_here!J315))</f>
        <v/>
      </c>
      <c r="J315" s="34" t="str">
        <f>IF(enter_data_here!L315=0,"",UPPER(enter_data_here!L315))</f>
        <v/>
      </c>
      <c r="K315" s="34" t="str">
        <f>IF(enter_data_here!M315=0,"",UPPER(enter_data_here!M315))</f>
        <v/>
      </c>
      <c r="L315" s="34" t="str">
        <f>IF(enter_data_here!N315=0,"",UPPER(enter_data_here!N315))</f>
        <v/>
      </c>
      <c r="M315" s="34" t="str">
        <f>IF(enter_data_here!S315=0,"",UPPER(enter_data_here!S315))</f>
        <v/>
      </c>
      <c r="N315" s="34" t="str">
        <f>IF(enter_data_here!T315=0,"",UPPER(enter_data_here!T315))</f>
        <v/>
      </c>
      <c r="O315" s="34" t="str">
        <f>IF(enter_data_here!U315=0,"",UPPER(enter_data_here!U315))</f>
        <v/>
      </c>
      <c r="P315" s="34" t="str">
        <f>IF(enter_data_here!V315=0,"",UPPER(enter_data_here!V315))</f>
        <v/>
      </c>
      <c r="Q315" s="34" t="str">
        <f>IF(enter_data_here!W315=0,"",UPPER(enter_data_here!W315))</f>
        <v/>
      </c>
      <c r="R315" s="34" t="str">
        <f>IF(enter_data_here!X315=0,"",UPPER(enter_data_here!X315))</f>
        <v/>
      </c>
      <c r="S315" s="34" t="str">
        <f>IF(enter_data_here!Y315=0,"",UPPER(enter_data_here!Y315))</f>
        <v/>
      </c>
      <c r="T315" s="34" t="str">
        <f>IF(enter_data_here!O315=0,"",UPPER(enter_data_here!O315))</f>
        <v/>
      </c>
      <c r="U315" s="113" t="str">
        <f>IF(enter_data_here!P315=0,"",enter_data_here!P315)</f>
        <v/>
      </c>
      <c r="V315" s="34" t="str">
        <f>IF(enter_data_here!Z315=0,"",enter_data_here!Z315)</f>
        <v/>
      </c>
      <c r="W315" t="str">
        <f>IF(enter_data_here!Q315=0,"",enter_data_here!Q315)</f>
        <v/>
      </c>
      <c r="X315" t="str">
        <f>IF(enter_data_here!R315=0,"",enter_data_here!R315)</f>
        <v/>
      </c>
      <c r="Z315" t="str">
        <f>IF(enter_data_here!O315=0,"",enter_data_here!O315)</f>
        <v/>
      </c>
      <c r="AC315" s="97"/>
    </row>
    <row r="316" spans="1:29" x14ac:dyDescent="0.2">
      <c r="A316" s="34" t="str">
        <f>IF(enter_data_here!A316=0,"",UPPER(enter_data_here!A316))</f>
        <v/>
      </c>
      <c r="B316" s="34" t="str">
        <f>IF(enter_data_here!B316=0,"",UPPER(enter_data_here!B316))</f>
        <v/>
      </c>
      <c r="C316" s="34" t="str">
        <f>IF(enter_data_here!C316=0,"",UPPER(enter_data_here!C316))</f>
        <v/>
      </c>
      <c r="D316" s="34" t="str">
        <f>IF(enter_data_here!D316=0,"",UPPER(enter_data_here!D316))</f>
        <v/>
      </c>
      <c r="E316" s="34" t="str">
        <f>IF(enter_data_here!F316=0,"",UPPER(enter_data_here!F316))</f>
        <v/>
      </c>
      <c r="F316" s="34" t="str">
        <f>IF(enter_data_here!G316=0,"",UPPER(enter_data_here!G316))</f>
        <v/>
      </c>
      <c r="G316" s="34" t="str">
        <f>IF(enter_data_here!H316=0,"",UPPER(enter_data_here!H316))</f>
        <v/>
      </c>
      <c r="H316" s="114" t="str">
        <f>IF(enter_data_here!I316=0,"",enter_data_here!I316)</f>
        <v/>
      </c>
      <c r="I316" s="34" t="str">
        <f>IF(enter_data_here!J316=0,"",UPPER(enter_data_here!J316))</f>
        <v/>
      </c>
      <c r="J316" s="34" t="str">
        <f>IF(enter_data_here!L316=0,"",UPPER(enter_data_here!L316))</f>
        <v/>
      </c>
      <c r="K316" s="34" t="str">
        <f>IF(enter_data_here!M316=0,"",UPPER(enter_data_here!M316))</f>
        <v/>
      </c>
      <c r="L316" s="34" t="str">
        <f>IF(enter_data_here!N316=0,"",UPPER(enter_data_here!N316))</f>
        <v/>
      </c>
      <c r="M316" s="34" t="str">
        <f>IF(enter_data_here!S316=0,"",UPPER(enter_data_here!S316))</f>
        <v/>
      </c>
      <c r="N316" s="34" t="str">
        <f>IF(enter_data_here!T316=0,"",UPPER(enter_data_here!T316))</f>
        <v/>
      </c>
      <c r="O316" s="34" t="str">
        <f>IF(enter_data_here!U316=0,"",UPPER(enter_data_here!U316))</f>
        <v/>
      </c>
      <c r="P316" s="34" t="str">
        <f>IF(enter_data_here!V316=0,"",UPPER(enter_data_here!V316))</f>
        <v/>
      </c>
      <c r="Q316" s="34" t="str">
        <f>IF(enter_data_here!W316=0,"",UPPER(enter_data_here!W316))</f>
        <v/>
      </c>
      <c r="R316" s="34" t="str">
        <f>IF(enter_data_here!X316=0,"",UPPER(enter_data_here!X316))</f>
        <v/>
      </c>
      <c r="S316" s="34" t="str">
        <f>IF(enter_data_here!Y316=0,"",UPPER(enter_data_here!Y316))</f>
        <v/>
      </c>
      <c r="T316" s="34" t="str">
        <f>IF(enter_data_here!O316=0,"",UPPER(enter_data_here!O316))</f>
        <v/>
      </c>
      <c r="U316" s="113" t="str">
        <f>IF(enter_data_here!P316=0,"",enter_data_here!P316)</f>
        <v/>
      </c>
      <c r="V316" s="34" t="str">
        <f>IF(enter_data_here!Z316=0,"",enter_data_here!Z316)</f>
        <v/>
      </c>
      <c r="W316" t="str">
        <f>IF(enter_data_here!Q316=0,"",enter_data_here!Q316)</f>
        <v/>
      </c>
      <c r="X316" t="str">
        <f>IF(enter_data_here!R316=0,"",enter_data_here!R316)</f>
        <v/>
      </c>
      <c r="Z316" t="str">
        <f>IF(enter_data_here!O316=0,"",enter_data_here!O316)</f>
        <v/>
      </c>
      <c r="AC316" s="97"/>
    </row>
    <row r="317" spans="1:29" x14ac:dyDescent="0.2">
      <c r="A317" s="34" t="str">
        <f>IF(enter_data_here!A317=0,"",UPPER(enter_data_here!A317))</f>
        <v/>
      </c>
      <c r="B317" s="34" t="str">
        <f>IF(enter_data_here!B317=0,"",UPPER(enter_data_here!B317))</f>
        <v/>
      </c>
      <c r="C317" s="34" t="str">
        <f>IF(enter_data_here!C317=0,"",UPPER(enter_data_here!C317))</f>
        <v/>
      </c>
      <c r="D317" s="34" t="str">
        <f>IF(enter_data_here!D317=0,"",UPPER(enter_data_here!D317))</f>
        <v/>
      </c>
      <c r="E317" s="34" t="str">
        <f>IF(enter_data_here!F317=0,"",UPPER(enter_data_here!F317))</f>
        <v/>
      </c>
      <c r="F317" s="34" t="str">
        <f>IF(enter_data_here!G317=0,"",UPPER(enter_data_here!G317))</f>
        <v/>
      </c>
      <c r="G317" s="34" t="str">
        <f>IF(enter_data_here!H317=0,"",UPPER(enter_data_here!H317))</f>
        <v/>
      </c>
      <c r="H317" s="114" t="str">
        <f>IF(enter_data_here!I317=0,"",enter_data_here!I317)</f>
        <v/>
      </c>
      <c r="I317" s="34" t="str">
        <f>IF(enter_data_here!J317=0,"",UPPER(enter_data_here!J317))</f>
        <v/>
      </c>
      <c r="J317" s="34" t="str">
        <f>IF(enter_data_here!L317=0,"",UPPER(enter_data_here!L317))</f>
        <v/>
      </c>
      <c r="K317" s="34" t="str">
        <f>IF(enter_data_here!M317=0,"",UPPER(enter_data_here!M317))</f>
        <v/>
      </c>
      <c r="L317" s="34" t="str">
        <f>IF(enter_data_here!N317=0,"",UPPER(enter_data_here!N317))</f>
        <v/>
      </c>
      <c r="M317" s="34" t="str">
        <f>IF(enter_data_here!S317=0,"",UPPER(enter_data_here!S317))</f>
        <v/>
      </c>
      <c r="N317" s="34" t="str">
        <f>IF(enter_data_here!T317=0,"",UPPER(enter_data_here!T317))</f>
        <v/>
      </c>
      <c r="O317" s="34" t="str">
        <f>IF(enter_data_here!U317=0,"",UPPER(enter_data_here!U317))</f>
        <v/>
      </c>
      <c r="P317" s="34" t="str">
        <f>IF(enter_data_here!V317=0,"",UPPER(enter_data_here!V317))</f>
        <v/>
      </c>
      <c r="Q317" s="34" t="str">
        <f>IF(enter_data_here!W317=0,"",UPPER(enter_data_here!W317))</f>
        <v/>
      </c>
      <c r="R317" s="34" t="str">
        <f>IF(enter_data_here!X317=0,"",UPPER(enter_data_here!X317))</f>
        <v/>
      </c>
      <c r="S317" s="34" t="str">
        <f>IF(enter_data_here!Y317=0,"",UPPER(enter_data_here!Y317))</f>
        <v/>
      </c>
      <c r="T317" s="34" t="str">
        <f>IF(enter_data_here!O317=0,"",UPPER(enter_data_here!O317))</f>
        <v/>
      </c>
      <c r="U317" s="113" t="str">
        <f>IF(enter_data_here!P317=0,"",enter_data_here!P317)</f>
        <v/>
      </c>
      <c r="V317" s="34" t="str">
        <f>IF(enter_data_here!Z317=0,"",enter_data_here!Z317)</f>
        <v/>
      </c>
      <c r="W317" t="str">
        <f>IF(enter_data_here!Q317=0,"",enter_data_here!Q317)</f>
        <v/>
      </c>
      <c r="X317" t="str">
        <f>IF(enter_data_here!R317=0,"",enter_data_here!R317)</f>
        <v/>
      </c>
      <c r="Z317" t="str">
        <f>IF(enter_data_here!O317=0,"",enter_data_here!O317)</f>
        <v/>
      </c>
      <c r="AC317" s="97"/>
    </row>
    <row r="318" spans="1:29" x14ac:dyDescent="0.2">
      <c r="A318" s="34" t="str">
        <f>IF(enter_data_here!A318=0,"",UPPER(enter_data_here!A318))</f>
        <v/>
      </c>
      <c r="B318" s="34" t="str">
        <f>IF(enter_data_here!B318=0,"",UPPER(enter_data_here!B318))</f>
        <v/>
      </c>
      <c r="C318" s="34" t="str">
        <f>IF(enter_data_here!C318=0,"",UPPER(enter_data_here!C318))</f>
        <v/>
      </c>
      <c r="D318" s="34" t="str">
        <f>IF(enter_data_here!D318=0,"",UPPER(enter_data_here!D318))</f>
        <v/>
      </c>
      <c r="E318" s="34" t="str">
        <f>IF(enter_data_here!F318=0,"",UPPER(enter_data_here!F318))</f>
        <v/>
      </c>
      <c r="F318" s="34" t="str">
        <f>IF(enter_data_here!G318=0,"",UPPER(enter_data_here!G318))</f>
        <v/>
      </c>
      <c r="G318" s="34" t="str">
        <f>IF(enter_data_here!H318=0,"",UPPER(enter_data_here!H318))</f>
        <v/>
      </c>
      <c r="H318" s="114" t="str">
        <f>IF(enter_data_here!I318=0,"",enter_data_here!I318)</f>
        <v/>
      </c>
      <c r="I318" s="34" t="str">
        <f>IF(enter_data_here!J318=0,"",UPPER(enter_data_here!J318))</f>
        <v/>
      </c>
      <c r="J318" s="34" t="str">
        <f>IF(enter_data_here!L318=0,"",UPPER(enter_data_here!L318))</f>
        <v/>
      </c>
      <c r="K318" s="34" t="str">
        <f>IF(enter_data_here!M318=0,"",UPPER(enter_data_here!M318))</f>
        <v/>
      </c>
      <c r="L318" s="34" t="str">
        <f>IF(enter_data_here!N318=0,"",UPPER(enter_data_here!N318))</f>
        <v/>
      </c>
      <c r="M318" s="34" t="str">
        <f>IF(enter_data_here!S318=0,"",UPPER(enter_data_here!S318))</f>
        <v/>
      </c>
      <c r="N318" s="34" t="str">
        <f>IF(enter_data_here!T318=0,"",UPPER(enter_data_here!T318))</f>
        <v/>
      </c>
      <c r="O318" s="34" t="str">
        <f>IF(enter_data_here!U318=0,"",UPPER(enter_data_here!U318))</f>
        <v/>
      </c>
      <c r="P318" s="34" t="str">
        <f>IF(enter_data_here!V318=0,"",UPPER(enter_data_here!V318))</f>
        <v/>
      </c>
      <c r="Q318" s="34" t="str">
        <f>IF(enter_data_here!W318=0,"",UPPER(enter_data_here!W318))</f>
        <v/>
      </c>
      <c r="R318" s="34" t="str">
        <f>IF(enter_data_here!X318=0,"",UPPER(enter_data_here!X318))</f>
        <v/>
      </c>
      <c r="S318" s="34" t="str">
        <f>IF(enter_data_here!Y318=0,"",UPPER(enter_data_here!Y318))</f>
        <v/>
      </c>
      <c r="T318" s="34" t="str">
        <f>IF(enter_data_here!O318=0,"",UPPER(enter_data_here!O318))</f>
        <v/>
      </c>
      <c r="U318" s="113" t="str">
        <f>IF(enter_data_here!P318=0,"",enter_data_here!P318)</f>
        <v/>
      </c>
      <c r="V318" s="34" t="str">
        <f>IF(enter_data_here!Z318=0,"",enter_data_here!Z318)</f>
        <v/>
      </c>
      <c r="W318" t="str">
        <f>IF(enter_data_here!Q318=0,"",enter_data_here!Q318)</f>
        <v/>
      </c>
      <c r="X318" t="str">
        <f>IF(enter_data_here!R318=0,"",enter_data_here!R318)</f>
        <v/>
      </c>
      <c r="Z318" t="str">
        <f>IF(enter_data_here!O318=0,"",enter_data_here!O318)</f>
        <v/>
      </c>
      <c r="AC318" s="97"/>
    </row>
    <row r="319" spans="1:29" x14ac:dyDescent="0.2">
      <c r="A319" s="34" t="str">
        <f>IF(enter_data_here!A319=0,"",UPPER(enter_data_here!A319))</f>
        <v/>
      </c>
      <c r="B319" s="34" t="str">
        <f>IF(enter_data_here!B319=0,"",UPPER(enter_data_here!B319))</f>
        <v/>
      </c>
      <c r="C319" s="34" t="str">
        <f>IF(enter_data_here!C319=0,"",UPPER(enter_data_here!C319))</f>
        <v/>
      </c>
      <c r="D319" s="34" t="str">
        <f>IF(enter_data_here!D319=0,"",UPPER(enter_data_here!D319))</f>
        <v/>
      </c>
      <c r="E319" s="34" t="str">
        <f>IF(enter_data_here!F319=0,"",UPPER(enter_data_here!F319))</f>
        <v/>
      </c>
      <c r="F319" s="34" t="str">
        <f>IF(enter_data_here!G319=0,"",UPPER(enter_data_here!G319))</f>
        <v/>
      </c>
      <c r="G319" s="34" t="str">
        <f>IF(enter_data_here!H319=0,"",UPPER(enter_data_here!H319))</f>
        <v/>
      </c>
      <c r="H319" s="114" t="str">
        <f>IF(enter_data_here!I319=0,"",enter_data_here!I319)</f>
        <v/>
      </c>
      <c r="I319" s="34" t="str">
        <f>IF(enter_data_here!J319=0,"",UPPER(enter_data_here!J319))</f>
        <v/>
      </c>
      <c r="J319" s="34" t="str">
        <f>IF(enter_data_here!L319=0,"",UPPER(enter_data_here!L319))</f>
        <v/>
      </c>
      <c r="K319" s="34" t="str">
        <f>IF(enter_data_here!M319=0,"",UPPER(enter_data_here!M319))</f>
        <v/>
      </c>
      <c r="L319" s="34" t="str">
        <f>IF(enter_data_here!N319=0,"",UPPER(enter_data_here!N319))</f>
        <v/>
      </c>
      <c r="M319" s="34" t="str">
        <f>IF(enter_data_here!S319=0,"",UPPER(enter_data_here!S319))</f>
        <v/>
      </c>
      <c r="N319" s="34" t="str">
        <f>IF(enter_data_here!T319=0,"",UPPER(enter_data_here!T319))</f>
        <v/>
      </c>
      <c r="O319" s="34" t="str">
        <f>IF(enter_data_here!U319=0,"",UPPER(enter_data_here!U319))</f>
        <v/>
      </c>
      <c r="P319" s="34" t="str">
        <f>IF(enter_data_here!V319=0,"",UPPER(enter_data_here!V319))</f>
        <v/>
      </c>
      <c r="Q319" s="34" t="str">
        <f>IF(enter_data_here!W319=0,"",UPPER(enter_data_here!W319))</f>
        <v/>
      </c>
      <c r="R319" s="34" t="str">
        <f>IF(enter_data_here!X319=0,"",UPPER(enter_data_here!X319))</f>
        <v/>
      </c>
      <c r="S319" s="34" t="str">
        <f>IF(enter_data_here!Y319=0,"",UPPER(enter_data_here!Y319))</f>
        <v/>
      </c>
      <c r="T319" s="34" t="str">
        <f>IF(enter_data_here!O319=0,"",UPPER(enter_data_here!O319))</f>
        <v/>
      </c>
      <c r="U319" s="113" t="str">
        <f>IF(enter_data_here!P319=0,"",enter_data_here!P319)</f>
        <v/>
      </c>
      <c r="V319" s="34" t="str">
        <f>IF(enter_data_here!Z319=0,"",enter_data_here!Z319)</f>
        <v/>
      </c>
      <c r="W319" t="str">
        <f>IF(enter_data_here!Q319=0,"",enter_data_here!Q319)</f>
        <v/>
      </c>
      <c r="X319" t="str">
        <f>IF(enter_data_here!R319=0,"",enter_data_here!R319)</f>
        <v/>
      </c>
      <c r="Z319" t="str">
        <f>IF(enter_data_here!O319=0,"",enter_data_here!O319)</f>
        <v/>
      </c>
      <c r="AC319" s="97"/>
    </row>
    <row r="320" spans="1:29" x14ac:dyDescent="0.2">
      <c r="A320" s="34" t="str">
        <f>IF(enter_data_here!A320=0,"",UPPER(enter_data_here!A320))</f>
        <v/>
      </c>
      <c r="B320" s="34" t="str">
        <f>IF(enter_data_here!B320=0,"",UPPER(enter_data_here!B320))</f>
        <v/>
      </c>
      <c r="C320" s="34" t="str">
        <f>IF(enter_data_here!C320=0,"",UPPER(enter_data_here!C320))</f>
        <v/>
      </c>
      <c r="D320" s="34" t="str">
        <f>IF(enter_data_here!D320=0,"",UPPER(enter_data_here!D320))</f>
        <v/>
      </c>
      <c r="E320" s="34" t="str">
        <f>IF(enter_data_here!F320=0,"",UPPER(enter_data_here!F320))</f>
        <v/>
      </c>
      <c r="F320" s="34" t="str">
        <f>IF(enter_data_here!G320=0,"",UPPER(enter_data_here!G320))</f>
        <v/>
      </c>
      <c r="G320" s="34" t="str">
        <f>IF(enter_data_here!H320=0,"",UPPER(enter_data_here!H320))</f>
        <v/>
      </c>
      <c r="H320" s="114" t="str">
        <f>IF(enter_data_here!I320=0,"",enter_data_here!I320)</f>
        <v/>
      </c>
      <c r="I320" s="34" t="str">
        <f>IF(enter_data_here!J320=0,"",UPPER(enter_data_here!J320))</f>
        <v/>
      </c>
      <c r="J320" s="34" t="str">
        <f>IF(enter_data_here!L320=0,"",UPPER(enter_data_here!L320))</f>
        <v/>
      </c>
      <c r="K320" s="34" t="str">
        <f>IF(enter_data_here!M320=0,"",UPPER(enter_data_here!M320))</f>
        <v/>
      </c>
      <c r="L320" s="34" t="str">
        <f>IF(enter_data_here!N320=0,"",UPPER(enter_data_here!N320))</f>
        <v/>
      </c>
      <c r="M320" s="34" t="str">
        <f>IF(enter_data_here!S320=0,"",UPPER(enter_data_here!S320))</f>
        <v/>
      </c>
      <c r="N320" s="34" t="str">
        <f>IF(enter_data_here!T320=0,"",UPPER(enter_data_here!T320))</f>
        <v/>
      </c>
      <c r="O320" s="34" t="str">
        <f>IF(enter_data_here!U320=0,"",UPPER(enter_data_here!U320))</f>
        <v/>
      </c>
      <c r="P320" s="34" t="str">
        <f>IF(enter_data_here!V320=0,"",UPPER(enter_data_here!V320))</f>
        <v/>
      </c>
      <c r="Q320" s="34" t="str">
        <f>IF(enter_data_here!W320=0,"",UPPER(enter_data_here!W320))</f>
        <v/>
      </c>
      <c r="R320" s="34" t="str">
        <f>IF(enter_data_here!X320=0,"",UPPER(enter_data_here!X320))</f>
        <v/>
      </c>
      <c r="S320" s="34" t="str">
        <f>IF(enter_data_here!Y320=0,"",UPPER(enter_data_here!Y320))</f>
        <v/>
      </c>
      <c r="T320" s="34" t="str">
        <f>IF(enter_data_here!O320=0,"",UPPER(enter_data_here!O320))</f>
        <v/>
      </c>
      <c r="U320" s="113" t="str">
        <f>IF(enter_data_here!P320=0,"",enter_data_here!P320)</f>
        <v/>
      </c>
      <c r="V320" s="34" t="str">
        <f>IF(enter_data_here!Z320=0,"",enter_data_here!Z320)</f>
        <v/>
      </c>
      <c r="W320" t="str">
        <f>IF(enter_data_here!Q320=0,"",enter_data_here!Q320)</f>
        <v/>
      </c>
      <c r="X320" t="str">
        <f>IF(enter_data_here!R320=0,"",enter_data_here!R320)</f>
        <v/>
      </c>
      <c r="Z320" t="str">
        <f>IF(enter_data_here!O320=0,"",enter_data_here!O320)</f>
        <v/>
      </c>
      <c r="AC320" s="97"/>
    </row>
    <row r="321" spans="1:29" x14ac:dyDescent="0.2">
      <c r="A321" s="34" t="str">
        <f>IF(enter_data_here!A321=0,"",UPPER(enter_data_here!A321))</f>
        <v/>
      </c>
      <c r="B321" s="34" t="str">
        <f>IF(enter_data_here!B321=0,"",UPPER(enter_data_here!B321))</f>
        <v/>
      </c>
      <c r="C321" s="34" t="str">
        <f>IF(enter_data_here!C321=0,"",UPPER(enter_data_here!C321))</f>
        <v/>
      </c>
      <c r="D321" s="34" t="str">
        <f>IF(enter_data_here!D321=0,"",UPPER(enter_data_here!D321))</f>
        <v/>
      </c>
      <c r="E321" s="34" t="str">
        <f>IF(enter_data_here!F321=0,"",UPPER(enter_data_here!F321))</f>
        <v/>
      </c>
      <c r="F321" s="34" t="str">
        <f>IF(enter_data_here!G321=0,"",UPPER(enter_data_here!G321))</f>
        <v/>
      </c>
      <c r="G321" s="34" t="str">
        <f>IF(enter_data_here!H321=0,"",UPPER(enter_data_here!H321))</f>
        <v/>
      </c>
      <c r="H321" s="114" t="str">
        <f>IF(enter_data_here!I321=0,"",enter_data_here!I321)</f>
        <v/>
      </c>
      <c r="I321" s="34" t="str">
        <f>IF(enter_data_here!J321=0,"",UPPER(enter_data_here!J321))</f>
        <v/>
      </c>
      <c r="J321" s="34" t="str">
        <f>IF(enter_data_here!L321=0,"",UPPER(enter_data_here!L321))</f>
        <v/>
      </c>
      <c r="K321" s="34" t="str">
        <f>IF(enter_data_here!M321=0,"",UPPER(enter_data_here!M321))</f>
        <v/>
      </c>
      <c r="L321" s="34" t="str">
        <f>IF(enter_data_here!N321=0,"",UPPER(enter_data_here!N321))</f>
        <v/>
      </c>
      <c r="M321" s="34" t="str">
        <f>IF(enter_data_here!S321=0,"",UPPER(enter_data_here!S321))</f>
        <v/>
      </c>
      <c r="N321" s="34" t="str">
        <f>IF(enter_data_here!T321=0,"",UPPER(enter_data_here!T321))</f>
        <v/>
      </c>
      <c r="O321" s="34" t="str">
        <f>IF(enter_data_here!U321=0,"",UPPER(enter_data_here!U321))</f>
        <v/>
      </c>
      <c r="P321" s="34" t="str">
        <f>IF(enter_data_here!V321=0,"",UPPER(enter_data_here!V321))</f>
        <v/>
      </c>
      <c r="Q321" s="34" t="str">
        <f>IF(enter_data_here!W321=0,"",UPPER(enter_data_here!W321))</f>
        <v/>
      </c>
      <c r="R321" s="34" t="str">
        <f>IF(enter_data_here!X321=0,"",UPPER(enter_data_here!X321))</f>
        <v/>
      </c>
      <c r="S321" s="34" t="str">
        <f>IF(enter_data_here!Y321=0,"",UPPER(enter_data_here!Y321))</f>
        <v/>
      </c>
      <c r="T321" s="34" t="str">
        <f>IF(enter_data_here!O321=0,"",UPPER(enter_data_here!O321))</f>
        <v/>
      </c>
      <c r="U321" s="113" t="str">
        <f>IF(enter_data_here!P321=0,"",enter_data_here!P321)</f>
        <v/>
      </c>
      <c r="V321" s="34" t="str">
        <f>IF(enter_data_here!Z321=0,"",enter_data_here!Z321)</f>
        <v/>
      </c>
      <c r="W321" t="str">
        <f>IF(enter_data_here!Q321=0,"",enter_data_here!Q321)</f>
        <v/>
      </c>
      <c r="X321" t="str">
        <f>IF(enter_data_here!R321=0,"",enter_data_here!R321)</f>
        <v/>
      </c>
      <c r="Z321" t="str">
        <f>IF(enter_data_here!O321=0,"",enter_data_here!O321)</f>
        <v/>
      </c>
      <c r="AC321" s="97"/>
    </row>
    <row r="322" spans="1:29" x14ac:dyDescent="0.2">
      <c r="A322" s="34" t="str">
        <f>IF(enter_data_here!A322=0,"",UPPER(enter_data_here!A322))</f>
        <v/>
      </c>
      <c r="B322" s="34" t="str">
        <f>IF(enter_data_here!B322=0,"",UPPER(enter_data_here!B322))</f>
        <v/>
      </c>
      <c r="C322" s="34" t="str">
        <f>IF(enter_data_here!C322=0,"",UPPER(enter_data_here!C322))</f>
        <v/>
      </c>
      <c r="D322" s="34" t="str">
        <f>IF(enter_data_here!D322=0,"",UPPER(enter_data_here!D322))</f>
        <v/>
      </c>
      <c r="E322" s="34" t="str">
        <f>IF(enter_data_here!F322=0,"",UPPER(enter_data_here!F322))</f>
        <v/>
      </c>
      <c r="F322" s="34" t="str">
        <f>IF(enter_data_here!G322=0,"",UPPER(enter_data_here!G322))</f>
        <v/>
      </c>
      <c r="G322" s="34" t="str">
        <f>IF(enter_data_here!H322=0,"",UPPER(enter_data_here!H322))</f>
        <v/>
      </c>
      <c r="H322" s="114" t="str">
        <f>IF(enter_data_here!I322=0,"",enter_data_here!I322)</f>
        <v/>
      </c>
      <c r="I322" s="34" t="str">
        <f>IF(enter_data_here!J322=0,"",UPPER(enter_data_here!J322))</f>
        <v/>
      </c>
      <c r="J322" s="34" t="str">
        <f>IF(enter_data_here!L322=0,"",UPPER(enter_data_here!L322))</f>
        <v/>
      </c>
      <c r="K322" s="34" t="str">
        <f>IF(enter_data_here!M322=0,"",UPPER(enter_data_here!M322))</f>
        <v/>
      </c>
      <c r="L322" s="34" t="str">
        <f>IF(enter_data_here!N322=0,"",UPPER(enter_data_here!N322))</f>
        <v/>
      </c>
      <c r="M322" s="34" t="str">
        <f>IF(enter_data_here!S322=0,"",UPPER(enter_data_here!S322))</f>
        <v/>
      </c>
      <c r="N322" s="34" t="str">
        <f>IF(enter_data_here!T322=0,"",UPPER(enter_data_here!T322))</f>
        <v/>
      </c>
      <c r="O322" s="34" t="str">
        <f>IF(enter_data_here!U322=0,"",UPPER(enter_data_here!U322))</f>
        <v/>
      </c>
      <c r="P322" s="34" t="str">
        <f>IF(enter_data_here!V322=0,"",UPPER(enter_data_here!V322))</f>
        <v/>
      </c>
      <c r="Q322" s="34" t="str">
        <f>IF(enter_data_here!W322=0,"",UPPER(enter_data_here!W322))</f>
        <v/>
      </c>
      <c r="R322" s="34" t="str">
        <f>IF(enter_data_here!X322=0,"",UPPER(enter_data_here!X322))</f>
        <v/>
      </c>
      <c r="S322" s="34" t="str">
        <f>IF(enter_data_here!Y322=0,"",UPPER(enter_data_here!Y322))</f>
        <v/>
      </c>
      <c r="T322" s="34" t="str">
        <f>IF(enter_data_here!O322=0,"",UPPER(enter_data_here!O322))</f>
        <v/>
      </c>
      <c r="U322" s="113" t="str">
        <f>IF(enter_data_here!P322=0,"",enter_data_here!P322)</f>
        <v/>
      </c>
      <c r="V322" s="34" t="str">
        <f>IF(enter_data_here!Z322=0,"",enter_data_here!Z322)</f>
        <v/>
      </c>
      <c r="W322" t="str">
        <f>IF(enter_data_here!Q322=0,"",enter_data_here!Q322)</f>
        <v/>
      </c>
      <c r="X322" t="str">
        <f>IF(enter_data_here!R322=0,"",enter_data_here!R322)</f>
        <v/>
      </c>
      <c r="Z322" t="str">
        <f>IF(enter_data_here!O322=0,"",enter_data_here!O322)</f>
        <v/>
      </c>
      <c r="AC322" s="97"/>
    </row>
    <row r="323" spans="1:29" x14ac:dyDescent="0.2">
      <c r="A323" s="34" t="str">
        <f>IF(enter_data_here!A323=0,"",UPPER(enter_data_here!A323))</f>
        <v/>
      </c>
      <c r="B323" s="34" t="str">
        <f>IF(enter_data_here!B323=0,"",UPPER(enter_data_here!B323))</f>
        <v/>
      </c>
      <c r="C323" s="34" t="str">
        <f>IF(enter_data_here!C323=0,"",UPPER(enter_data_here!C323))</f>
        <v/>
      </c>
      <c r="D323" s="34" t="str">
        <f>IF(enter_data_here!D323=0,"",UPPER(enter_data_here!D323))</f>
        <v/>
      </c>
      <c r="E323" s="34" t="str">
        <f>IF(enter_data_here!F323=0,"",UPPER(enter_data_here!F323))</f>
        <v/>
      </c>
      <c r="F323" s="34" t="str">
        <f>IF(enter_data_here!G323=0,"",UPPER(enter_data_here!G323))</f>
        <v/>
      </c>
      <c r="G323" s="34" t="str">
        <f>IF(enter_data_here!H323=0,"",UPPER(enter_data_here!H323))</f>
        <v/>
      </c>
      <c r="H323" s="114" t="str">
        <f>IF(enter_data_here!I323=0,"",enter_data_here!I323)</f>
        <v/>
      </c>
      <c r="I323" s="34" t="str">
        <f>IF(enter_data_here!J323=0,"",UPPER(enter_data_here!J323))</f>
        <v/>
      </c>
      <c r="J323" s="34" t="str">
        <f>IF(enter_data_here!L323=0,"",UPPER(enter_data_here!L323))</f>
        <v/>
      </c>
      <c r="K323" s="34" t="str">
        <f>IF(enter_data_here!M323=0,"",UPPER(enter_data_here!M323))</f>
        <v/>
      </c>
      <c r="L323" s="34" t="str">
        <f>IF(enter_data_here!N323=0,"",UPPER(enter_data_here!N323))</f>
        <v/>
      </c>
      <c r="M323" s="34" t="str">
        <f>IF(enter_data_here!S323=0,"",UPPER(enter_data_here!S323))</f>
        <v/>
      </c>
      <c r="N323" s="34" t="str">
        <f>IF(enter_data_here!T323=0,"",UPPER(enter_data_here!T323))</f>
        <v/>
      </c>
      <c r="O323" s="34" t="str">
        <f>IF(enter_data_here!U323=0,"",UPPER(enter_data_here!U323))</f>
        <v/>
      </c>
      <c r="P323" s="34" t="str">
        <f>IF(enter_data_here!V323=0,"",UPPER(enter_data_here!V323))</f>
        <v/>
      </c>
      <c r="Q323" s="34" t="str">
        <f>IF(enter_data_here!W323=0,"",UPPER(enter_data_here!W323))</f>
        <v/>
      </c>
      <c r="R323" s="34" t="str">
        <f>IF(enter_data_here!X323=0,"",UPPER(enter_data_here!X323))</f>
        <v/>
      </c>
      <c r="S323" s="34" t="str">
        <f>IF(enter_data_here!Y323=0,"",UPPER(enter_data_here!Y323))</f>
        <v/>
      </c>
      <c r="T323" s="34" t="str">
        <f>IF(enter_data_here!O323=0,"",UPPER(enter_data_here!O323))</f>
        <v/>
      </c>
      <c r="U323" s="113" t="str">
        <f>IF(enter_data_here!P323=0,"",enter_data_here!P323)</f>
        <v/>
      </c>
      <c r="V323" s="34" t="str">
        <f>IF(enter_data_here!Z323=0,"",enter_data_here!Z323)</f>
        <v/>
      </c>
      <c r="W323" t="str">
        <f>IF(enter_data_here!Q323=0,"",enter_data_here!Q323)</f>
        <v/>
      </c>
      <c r="X323" t="str">
        <f>IF(enter_data_here!R323=0,"",enter_data_here!R323)</f>
        <v/>
      </c>
      <c r="Z323" t="str">
        <f>IF(enter_data_here!O323=0,"",enter_data_here!O323)</f>
        <v/>
      </c>
      <c r="AC323" s="97"/>
    </row>
    <row r="324" spans="1:29" x14ac:dyDescent="0.2">
      <c r="A324" s="34" t="str">
        <f>IF(enter_data_here!A324=0,"",UPPER(enter_data_here!A324))</f>
        <v/>
      </c>
      <c r="B324" s="34" t="str">
        <f>IF(enter_data_here!B324=0,"",UPPER(enter_data_here!B324))</f>
        <v/>
      </c>
      <c r="C324" s="34" t="str">
        <f>IF(enter_data_here!C324=0,"",UPPER(enter_data_here!C324))</f>
        <v/>
      </c>
      <c r="D324" s="34" t="str">
        <f>IF(enter_data_here!D324=0,"",UPPER(enter_data_here!D324))</f>
        <v/>
      </c>
      <c r="E324" s="34" t="str">
        <f>IF(enter_data_here!F324=0,"",UPPER(enter_data_here!F324))</f>
        <v/>
      </c>
      <c r="F324" s="34" t="str">
        <f>IF(enter_data_here!G324=0,"",UPPER(enter_data_here!G324))</f>
        <v/>
      </c>
      <c r="G324" s="34" t="str">
        <f>IF(enter_data_here!H324=0,"",UPPER(enter_data_here!H324))</f>
        <v/>
      </c>
      <c r="H324" s="114" t="str">
        <f>IF(enter_data_here!I324=0,"",enter_data_here!I324)</f>
        <v/>
      </c>
      <c r="I324" s="34" t="str">
        <f>IF(enter_data_here!J324=0,"",UPPER(enter_data_here!J324))</f>
        <v/>
      </c>
      <c r="J324" s="34" t="str">
        <f>IF(enter_data_here!L324=0,"",UPPER(enter_data_here!L324))</f>
        <v/>
      </c>
      <c r="K324" s="34" t="str">
        <f>IF(enter_data_here!M324=0,"",UPPER(enter_data_here!M324))</f>
        <v/>
      </c>
      <c r="L324" s="34" t="str">
        <f>IF(enter_data_here!N324=0,"",UPPER(enter_data_here!N324))</f>
        <v/>
      </c>
      <c r="M324" s="34" t="str">
        <f>IF(enter_data_here!S324=0,"",UPPER(enter_data_here!S324))</f>
        <v/>
      </c>
      <c r="N324" s="34" t="str">
        <f>IF(enter_data_here!T324=0,"",UPPER(enter_data_here!T324))</f>
        <v/>
      </c>
      <c r="O324" s="34" t="str">
        <f>IF(enter_data_here!U324=0,"",UPPER(enter_data_here!U324))</f>
        <v/>
      </c>
      <c r="P324" s="34" t="str">
        <f>IF(enter_data_here!V324=0,"",UPPER(enter_data_here!V324))</f>
        <v/>
      </c>
      <c r="Q324" s="34" t="str">
        <f>IF(enter_data_here!W324=0,"",UPPER(enter_data_here!W324))</f>
        <v/>
      </c>
      <c r="R324" s="34" t="str">
        <f>IF(enter_data_here!X324=0,"",UPPER(enter_data_here!X324))</f>
        <v/>
      </c>
      <c r="S324" s="34" t="str">
        <f>IF(enter_data_here!Y324=0,"",UPPER(enter_data_here!Y324))</f>
        <v/>
      </c>
      <c r="T324" s="34" t="str">
        <f>IF(enter_data_here!O324=0,"",UPPER(enter_data_here!O324))</f>
        <v/>
      </c>
      <c r="U324" s="113" t="str">
        <f>IF(enter_data_here!P324=0,"",enter_data_here!P324)</f>
        <v/>
      </c>
      <c r="V324" s="34" t="str">
        <f>IF(enter_data_here!Z324=0,"",enter_data_here!Z324)</f>
        <v/>
      </c>
      <c r="W324" t="str">
        <f>IF(enter_data_here!Q324=0,"",enter_data_here!Q324)</f>
        <v/>
      </c>
      <c r="X324" t="str">
        <f>IF(enter_data_here!R324=0,"",enter_data_here!R324)</f>
        <v/>
      </c>
      <c r="Z324" t="str">
        <f>IF(enter_data_here!O324=0,"",enter_data_here!O324)</f>
        <v/>
      </c>
      <c r="AC324" s="97"/>
    </row>
    <row r="325" spans="1:29" x14ac:dyDescent="0.2">
      <c r="A325" s="34" t="str">
        <f>IF(enter_data_here!A325=0,"",UPPER(enter_data_here!A325))</f>
        <v/>
      </c>
      <c r="B325" s="34" t="str">
        <f>IF(enter_data_here!B325=0,"",UPPER(enter_data_here!B325))</f>
        <v/>
      </c>
      <c r="C325" s="34" t="str">
        <f>IF(enter_data_here!C325=0,"",UPPER(enter_data_here!C325))</f>
        <v/>
      </c>
      <c r="D325" s="34" t="str">
        <f>IF(enter_data_here!D325=0,"",UPPER(enter_data_here!D325))</f>
        <v/>
      </c>
      <c r="E325" s="34" t="str">
        <f>IF(enter_data_here!F325=0,"",UPPER(enter_data_here!F325))</f>
        <v/>
      </c>
      <c r="F325" s="34" t="str">
        <f>IF(enter_data_here!G325=0,"",UPPER(enter_data_here!G325))</f>
        <v/>
      </c>
      <c r="G325" s="34" t="str">
        <f>IF(enter_data_here!H325=0,"",UPPER(enter_data_here!H325))</f>
        <v/>
      </c>
      <c r="H325" s="114" t="str">
        <f>IF(enter_data_here!I325=0,"",enter_data_here!I325)</f>
        <v/>
      </c>
      <c r="I325" s="34" t="str">
        <f>IF(enter_data_here!J325=0,"",UPPER(enter_data_here!J325))</f>
        <v/>
      </c>
      <c r="J325" s="34" t="str">
        <f>IF(enter_data_here!L325=0,"",UPPER(enter_data_here!L325))</f>
        <v/>
      </c>
      <c r="K325" s="34" t="str">
        <f>IF(enter_data_here!M325=0,"",UPPER(enter_data_here!M325))</f>
        <v/>
      </c>
      <c r="L325" s="34" t="str">
        <f>IF(enter_data_here!N325=0,"",UPPER(enter_data_here!N325))</f>
        <v/>
      </c>
      <c r="M325" s="34" t="str">
        <f>IF(enter_data_here!S325=0,"",UPPER(enter_data_here!S325))</f>
        <v/>
      </c>
      <c r="N325" s="34" t="str">
        <f>IF(enter_data_here!T325=0,"",UPPER(enter_data_here!T325))</f>
        <v/>
      </c>
      <c r="O325" s="34" t="str">
        <f>IF(enter_data_here!U325=0,"",UPPER(enter_data_here!U325))</f>
        <v/>
      </c>
      <c r="P325" s="34" t="str">
        <f>IF(enter_data_here!V325=0,"",UPPER(enter_data_here!V325))</f>
        <v/>
      </c>
      <c r="Q325" s="34" t="str">
        <f>IF(enter_data_here!W325=0,"",UPPER(enter_data_here!W325))</f>
        <v/>
      </c>
      <c r="R325" s="34" t="str">
        <f>IF(enter_data_here!X325=0,"",UPPER(enter_data_here!X325))</f>
        <v/>
      </c>
      <c r="S325" s="34" t="str">
        <f>IF(enter_data_here!Y325=0,"",UPPER(enter_data_here!Y325))</f>
        <v/>
      </c>
      <c r="T325" s="34" t="str">
        <f>IF(enter_data_here!O325=0,"",UPPER(enter_data_here!O325))</f>
        <v/>
      </c>
      <c r="U325" s="113" t="str">
        <f>IF(enter_data_here!P325=0,"",enter_data_here!P325)</f>
        <v/>
      </c>
      <c r="V325" s="34" t="str">
        <f>IF(enter_data_here!Z325=0,"",enter_data_here!Z325)</f>
        <v/>
      </c>
      <c r="W325" t="str">
        <f>IF(enter_data_here!Q325=0,"",enter_data_here!Q325)</f>
        <v/>
      </c>
      <c r="X325" t="str">
        <f>IF(enter_data_here!R325=0,"",enter_data_here!R325)</f>
        <v/>
      </c>
      <c r="Z325" t="str">
        <f>IF(enter_data_here!O325=0,"",enter_data_here!O325)</f>
        <v/>
      </c>
      <c r="AC325" s="97"/>
    </row>
    <row r="326" spans="1:29" x14ac:dyDescent="0.2">
      <c r="A326" s="34" t="str">
        <f>IF(enter_data_here!A326=0,"",UPPER(enter_data_here!A326))</f>
        <v/>
      </c>
      <c r="B326" s="34" t="str">
        <f>IF(enter_data_here!B326=0,"",UPPER(enter_data_here!B326))</f>
        <v/>
      </c>
      <c r="C326" s="34" t="str">
        <f>IF(enter_data_here!C326=0,"",UPPER(enter_data_here!C326))</f>
        <v/>
      </c>
      <c r="D326" s="34" t="str">
        <f>IF(enter_data_here!D326=0,"",UPPER(enter_data_here!D326))</f>
        <v/>
      </c>
      <c r="E326" s="34" t="str">
        <f>IF(enter_data_here!F326=0,"",UPPER(enter_data_here!F326))</f>
        <v/>
      </c>
      <c r="F326" s="34" t="str">
        <f>IF(enter_data_here!G326=0,"",UPPER(enter_data_here!G326))</f>
        <v/>
      </c>
      <c r="G326" s="34" t="str">
        <f>IF(enter_data_here!H326=0,"",UPPER(enter_data_here!H326))</f>
        <v/>
      </c>
      <c r="H326" s="114" t="str">
        <f>IF(enter_data_here!I326=0,"",enter_data_here!I326)</f>
        <v/>
      </c>
      <c r="I326" s="34" t="str">
        <f>IF(enter_data_here!J326=0,"",UPPER(enter_data_here!J326))</f>
        <v/>
      </c>
      <c r="J326" s="34" t="str">
        <f>IF(enter_data_here!L326=0,"",UPPER(enter_data_here!L326))</f>
        <v/>
      </c>
      <c r="K326" s="34" t="str">
        <f>IF(enter_data_here!M326=0,"",UPPER(enter_data_here!M326))</f>
        <v/>
      </c>
      <c r="L326" s="34" t="str">
        <f>IF(enter_data_here!N326=0,"",UPPER(enter_data_here!N326))</f>
        <v/>
      </c>
      <c r="M326" s="34" t="str">
        <f>IF(enter_data_here!S326=0,"",UPPER(enter_data_here!S326))</f>
        <v/>
      </c>
      <c r="N326" s="34" t="str">
        <f>IF(enter_data_here!T326=0,"",UPPER(enter_data_here!T326))</f>
        <v/>
      </c>
      <c r="O326" s="34" t="str">
        <f>IF(enter_data_here!U326=0,"",UPPER(enter_data_here!U326))</f>
        <v/>
      </c>
      <c r="P326" s="34" t="str">
        <f>IF(enter_data_here!V326=0,"",UPPER(enter_data_here!V326))</f>
        <v/>
      </c>
      <c r="Q326" s="34" t="str">
        <f>IF(enter_data_here!W326=0,"",UPPER(enter_data_here!W326))</f>
        <v/>
      </c>
      <c r="R326" s="34" t="str">
        <f>IF(enter_data_here!X326=0,"",UPPER(enter_data_here!X326))</f>
        <v/>
      </c>
      <c r="S326" s="34" t="str">
        <f>IF(enter_data_here!Y326=0,"",UPPER(enter_data_here!Y326))</f>
        <v/>
      </c>
      <c r="T326" s="34" t="str">
        <f>IF(enter_data_here!O326=0,"",UPPER(enter_data_here!O326))</f>
        <v/>
      </c>
      <c r="U326" s="113" t="str">
        <f>IF(enter_data_here!P326=0,"",enter_data_here!P326)</f>
        <v/>
      </c>
      <c r="V326" s="34" t="str">
        <f>IF(enter_data_here!Z326=0,"",enter_data_here!Z326)</f>
        <v/>
      </c>
      <c r="W326" t="str">
        <f>IF(enter_data_here!Q326=0,"",enter_data_here!Q326)</f>
        <v/>
      </c>
      <c r="X326" t="str">
        <f>IF(enter_data_here!R326=0,"",enter_data_here!R326)</f>
        <v/>
      </c>
      <c r="Z326" t="str">
        <f>IF(enter_data_here!O326=0,"",enter_data_here!O326)</f>
        <v/>
      </c>
      <c r="AC326" s="97"/>
    </row>
    <row r="327" spans="1:29" x14ac:dyDescent="0.2">
      <c r="A327" s="34" t="str">
        <f>IF(enter_data_here!A327=0,"",UPPER(enter_data_here!A327))</f>
        <v/>
      </c>
      <c r="B327" s="34" t="str">
        <f>IF(enter_data_here!B327=0,"",UPPER(enter_data_here!B327))</f>
        <v/>
      </c>
      <c r="C327" s="34" t="str">
        <f>IF(enter_data_here!C327=0,"",UPPER(enter_data_here!C327))</f>
        <v/>
      </c>
      <c r="D327" s="34" t="str">
        <f>IF(enter_data_here!D327=0,"",UPPER(enter_data_here!D327))</f>
        <v/>
      </c>
      <c r="E327" s="34" t="str">
        <f>IF(enter_data_here!F327=0,"",UPPER(enter_data_here!F327))</f>
        <v/>
      </c>
      <c r="F327" s="34" t="str">
        <f>IF(enter_data_here!G327=0,"",UPPER(enter_data_here!G327))</f>
        <v/>
      </c>
      <c r="G327" s="34" t="str">
        <f>IF(enter_data_here!H327=0,"",UPPER(enter_data_here!H327))</f>
        <v/>
      </c>
      <c r="H327" s="114" t="str">
        <f>IF(enter_data_here!I327=0,"",enter_data_here!I327)</f>
        <v/>
      </c>
      <c r="I327" s="34" t="str">
        <f>IF(enter_data_here!J327=0,"",UPPER(enter_data_here!J327))</f>
        <v/>
      </c>
      <c r="J327" s="34" t="str">
        <f>IF(enter_data_here!L327=0,"",UPPER(enter_data_here!L327))</f>
        <v/>
      </c>
      <c r="K327" s="34" t="str">
        <f>IF(enter_data_here!M327=0,"",UPPER(enter_data_here!M327))</f>
        <v/>
      </c>
      <c r="L327" s="34" t="str">
        <f>IF(enter_data_here!N327=0,"",UPPER(enter_data_here!N327))</f>
        <v/>
      </c>
      <c r="M327" s="34" t="str">
        <f>IF(enter_data_here!S327=0,"",UPPER(enter_data_here!S327))</f>
        <v/>
      </c>
      <c r="N327" s="34" t="str">
        <f>IF(enter_data_here!T327=0,"",UPPER(enter_data_here!T327))</f>
        <v/>
      </c>
      <c r="O327" s="34" t="str">
        <f>IF(enter_data_here!U327=0,"",UPPER(enter_data_here!U327))</f>
        <v/>
      </c>
      <c r="P327" s="34" t="str">
        <f>IF(enter_data_here!V327=0,"",UPPER(enter_data_here!V327))</f>
        <v/>
      </c>
      <c r="Q327" s="34" t="str">
        <f>IF(enter_data_here!W327=0,"",UPPER(enter_data_here!W327))</f>
        <v/>
      </c>
      <c r="R327" s="34" t="str">
        <f>IF(enter_data_here!X327=0,"",UPPER(enter_data_here!X327))</f>
        <v/>
      </c>
      <c r="S327" s="34" t="str">
        <f>IF(enter_data_here!Y327=0,"",UPPER(enter_data_here!Y327))</f>
        <v/>
      </c>
      <c r="T327" s="34" t="str">
        <f>IF(enter_data_here!O327=0,"",UPPER(enter_data_here!O327))</f>
        <v/>
      </c>
      <c r="U327" s="113" t="str">
        <f>IF(enter_data_here!P327=0,"",enter_data_here!P327)</f>
        <v/>
      </c>
      <c r="V327" s="34" t="str">
        <f>IF(enter_data_here!Z327=0,"",enter_data_here!Z327)</f>
        <v/>
      </c>
      <c r="W327" t="str">
        <f>IF(enter_data_here!Q327=0,"",enter_data_here!Q327)</f>
        <v/>
      </c>
      <c r="X327" t="str">
        <f>IF(enter_data_here!R327=0,"",enter_data_here!R327)</f>
        <v/>
      </c>
      <c r="Z327" t="str">
        <f>IF(enter_data_here!O327=0,"",enter_data_here!O327)</f>
        <v/>
      </c>
      <c r="AC327" s="97"/>
    </row>
    <row r="328" spans="1:29" x14ac:dyDescent="0.2">
      <c r="A328" s="34" t="str">
        <f>IF(enter_data_here!A328=0,"",UPPER(enter_data_here!A328))</f>
        <v/>
      </c>
      <c r="B328" s="34" t="str">
        <f>IF(enter_data_here!B328=0,"",UPPER(enter_data_here!B328))</f>
        <v/>
      </c>
      <c r="C328" s="34" t="str">
        <f>IF(enter_data_here!C328=0,"",UPPER(enter_data_here!C328))</f>
        <v/>
      </c>
      <c r="D328" s="34" t="str">
        <f>IF(enter_data_here!D328=0,"",UPPER(enter_data_here!D328))</f>
        <v/>
      </c>
      <c r="E328" s="34" t="str">
        <f>IF(enter_data_here!F328=0,"",UPPER(enter_data_here!F328))</f>
        <v/>
      </c>
      <c r="F328" s="34" t="str">
        <f>IF(enter_data_here!G328=0,"",UPPER(enter_data_here!G328))</f>
        <v/>
      </c>
      <c r="G328" s="34" t="str">
        <f>IF(enter_data_here!H328=0,"",UPPER(enter_data_here!H328))</f>
        <v/>
      </c>
      <c r="H328" s="114" t="str">
        <f>IF(enter_data_here!I328=0,"",enter_data_here!I328)</f>
        <v/>
      </c>
      <c r="I328" s="34" t="str">
        <f>IF(enter_data_here!J328=0,"",UPPER(enter_data_here!J328))</f>
        <v/>
      </c>
      <c r="J328" s="34" t="str">
        <f>IF(enter_data_here!L328=0,"",UPPER(enter_data_here!L328))</f>
        <v/>
      </c>
      <c r="K328" s="34" t="str">
        <f>IF(enter_data_here!M328=0,"",UPPER(enter_data_here!M328))</f>
        <v/>
      </c>
      <c r="L328" s="34" t="str">
        <f>IF(enter_data_here!N328=0,"",UPPER(enter_data_here!N328))</f>
        <v/>
      </c>
      <c r="M328" s="34" t="str">
        <f>IF(enter_data_here!S328=0,"",UPPER(enter_data_here!S328))</f>
        <v/>
      </c>
      <c r="N328" s="34" t="str">
        <f>IF(enter_data_here!T328=0,"",UPPER(enter_data_here!T328))</f>
        <v/>
      </c>
      <c r="O328" s="34" t="str">
        <f>IF(enter_data_here!U328=0,"",UPPER(enter_data_here!U328))</f>
        <v/>
      </c>
      <c r="P328" s="34" t="str">
        <f>IF(enter_data_here!V328=0,"",UPPER(enter_data_here!V328))</f>
        <v/>
      </c>
      <c r="Q328" s="34" t="str">
        <f>IF(enter_data_here!W328=0,"",UPPER(enter_data_here!W328))</f>
        <v/>
      </c>
      <c r="R328" s="34" t="str">
        <f>IF(enter_data_here!X328=0,"",UPPER(enter_data_here!X328))</f>
        <v/>
      </c>
      <c r="S328" s="34" t="str">
        <f>IF(enter_data_here!Y328=0,"",UPPER(enter_data_here!Y328))</f>
        <v/>
      </c>
      <c r="T328" s="34" t="str">
        <f>IF(enter_data_here!O328=0,"",UPPER(enter_data_here!O328))</f>
        <v/>
      </c>
      <c r="U328" s="113" t="str">
        <f>IF(enter_data_here!P328=0,"",enter_data_here!P328)</f>
        <v/>
      </c>
      <c r="V328" s="34" t="str">
        <f>IF(enter_data_here!Z328=0,"",enter_data_here!Z328)</f>
        <v/>
      </c>
      <c r="W328" t="str">
        <f>IF(enter_data_here!Q328=0,"",enter_data_here!Q328)</f>
        <v/>
      </c>
      <c r="X328" t="str">
        <f>IF(enter_data_here!R328=0,"",enter_data_here!R328)</f>
        <v/>
      </c>
      <c r="Z328" t="str">
        <f>IF(enter_data_here!O328=0,"",enter_data_here!O328)</f>
        <v/>
      </c>
      <c r="AC328" s="97"/>
    </row>
    <row r="329" spans="1:29" x14ac:dyDescent="0.2">
      <c r="A329" s="34" t="str">
        <f>IF(enter_data_here!A329=0,"",UPPER(enter_data_here!A329))</f>
        <v/>
      </c>
      <c r="B329" s="34" t="str">
        <f>IF(enter_data_here!B329=0,"",UPPER(enter_data_here!B329))</f>
        <v/>
      </c>
      <c r="C329" s="34" t="str">
        <f>IF(enter_data_here!C329=0,"",UPPER(enter_data_here!C329))</f>
        <v/>
      </c>
      <c r="D329" s="34" t="str">
        <f>IF(enter_data_here!D329=0,"",UPPER(enter_data_here!D329))</f>
        <v/>
      </c>
      <c r="E329" s="34" t="str">
        <f>IF(enter_data_here!F329=0,"",UPPER(enter_data_here!F329))</f>
        <v/>
      </c>
      <c r="F329" s="34" t="str">
        <f>IF(enter_data_here!G329=0,"",UPPER(enter_data_here!G329))</f>
        <v/>
      </c>
      <c r="G329" s="34" t="str">
        <f>IF(enter_data_here!H329=0,"",UPPER(enter_data_here!H329))</f>
        <v/>
      </c>
      <c r="H329" s="114" t="str">
        <f>IF(enter_data_here!I329=0,"",enter_data_here!I329)</f>
        <v/>
      </c>
      <c r="I329" s="34" t="str">
        <f>IF(enter_data_here!J329=0,"",UPPER(enter_data_here!J329))</f>
        <v/>
      </c>
      <c r="J329" s="34" t="str">
        <f>IF(enter_data_here!L329=0,"",UPPER(enter_data_here!L329))</f>
        <v/>
      </c>
      <c r="K329" s="34" t="str">
        <f>IF(enter_data_here!M329=0,"",UPPER(enter_data_here!M329))</f>
        <v/>
      </c>
      <c r="L329" s="34" t="str">
        <f>IF(enter_data_here!N329=0,"",UPPER(enter_data_here!N329))</f>
        <v/>
      </c>
      <c r="M329" s="34" t="str">
        <f>IF(enter_data_here!S329=0,"",UPPER(enter_data_here!S329))</f>
        <v/>
      </c>
      <c r="N329" s="34" t="str">
        <f>IF(enter_data_here!T329=0,"",UPPER(enter_data_here!T329))</f>
        <v/>
      </c>
      <c r="O329" s="34" t="str">
        <f>IF(enter_data_here!U329=0,"",UPPER(enter_data_here!U329))</f>
        <v/>
      </c>
      <c r="P329" s="34" t="str">
        <f>IF(enter_data_here!V329=0,"",UPPER(enter_data_here!V329))</f>
        <v/>
      </c>
      <c r="Q329" s="34" t="str">
        <f>IF(enter_data_here!W329=0,"",UPPER(enter_data_here!W329))</f>
        <v/>
      </c>
      <c r="R329" s="34" t="str">
        <f>IF(enter_data_here!X329=0,"",UPPER(enter_data_here!X329))</f>
        <v/>
      </c>
      <c r="S329" s="34" t="str">
        <f>IF(enter_data_here!Y329=0,"",UPPER(enter_data_here!Y329))</f>
        <v/>
      </c>
      <c r="T329" s="34" t="str">
        <f>IF(enter_data_here!O329=0,"",UPPER(enter_data_here!O329))</f>
        <v/>
      </c>
      <c r="U329" s="113" t="str">
        <f>IF(enter_data_here!P329=0,"",enter_data_here!P329)</f>
        <v/>
      </c>
      <c r="V329" s="34" t="str">
        <f>IF(enter_data_here!Z329=0,"",enter_data_here!Z329)</f>
        <v/>
      </c>
      <c r="W329" t="str">
        <f>IF(enter_data_here!Q329=0,"",enter_data_here!Q329)</f>
        <v/>
      </c>
      <c r="X329" t="str">
        <f>IF(enter_data_here!R329=0,"",enter_data_here!R329)</f>
        <v/>
      </c>
      <c r="Z329" t="str">
        <f>IF(enter_data_here!O329=0,"",enter_data_here!O329)</f>
        <v/>
      </c>
      <c r="AC329" s="97"/>
    </row>
    <row r="330" spans="1:29" x14ac:dyDescent="0.2">
      <c r="A330" s="34" t="str">
        <f>IF(enter_data_here!A330=0,"",UPPER(enter_data_here!A330))</f>
        <v/>
      </c>
      <c r="B330" s="34" t="str">
        <f>IF(enter_data_here!B330=0,"",UPPER(enter_data_here!B330))</f>
        <v/>
      </c>
      <c r="C330" s="34" t="str">
        <f>IF(enter_data_here!C330=0,"",UPPER(enter_data_here!C330))</f>
        <v/>
      </c>
      <c r="D330" s="34" t="str">
        <f>IF(enter_data_here!D330=0,"",UPPER(enter_data_here!D330))</f>
        <v/>
      </c>
      <c r="E330" s="34" t="str">
        <f>IF(enter_data_here!F330=0,"",UPPER(enter_data_here!F330))</f>
        <v/>
      </c>
      <c r="F330" s="34" t="str">
        <f>IF(enter_data_here!G330=0,"",UPPER(enter_data_here!G330))</f>
        <v/>
      </c>
      <c r="G330" s="34" t="str">
        <f>IF(enter_data_here!H330=0,"",UPPER(enter_data_here!H330))</f>
        <v/>
      </c>
      <c r="H330" s="114" t="str">
        <f>IF(enter_data_here!I330=0,"",enter_data_here!I330)</f>
        <v/>
      </c>
      <c r="I330" s="34" t="str">
        <f>IF(enter_data_here!J330=0,"",UPPER(enter_data_here!J330))</f>
        <v/>
      </c>
      <c r="J330" s="34" t="str">
        <f>IF(enter_data_here!L330=0,"",UPPER(enter_data_here!L330))</f>
        <v/>
      </c>
      <c r="K330" s="34" t="str">
        <f>IF(enter_data_here!M330=0,"",UPPER(enter_data_here!M330))</f>
        <v/>
      </c>
      <c r="L330" s="34" t="str">
        <f>IF(enter_data_here!N330=0,"",UPPER(enter_data_here!N330))</f>
        <v/>
      </c>
      <c r="M330" s="34" t="str">
        <f>IF(enter_data_here!S330=0,"",UPPER(enter_data_here!S330))</f>
        <v/>
      </c>
      <c r="N330" s="34" t="str">
        <f>IF(enter_data_here!T330=0,"",UPPER(enter_data_here!T330))</f>
        <v/>
      </c>
      <c r="O330" s="34" t="str">
        <f>IF(enter_data_here!U330=0,"",UPPER(enter_data_here!U330))</f>
        <v/>
      </c>
      <c r="P330" s="34" t="str">
        <f>IF(enter_data_here!V330=0,"",UPPER(enter_data_here!V330))</f>
        <v/>
      </c>
      <c r="Q330" s="34" t="str">
        <f>IF(enter_data_here!W330=0,"",UPPER(enter_data_here!W330))</f>
        <v/>
      </c>
      <c r="R330" s="34" t="str">
        <f>IF(enter_data_here!X330=0,"",UPPER(enter_data_here!X330))</f>
        <v/>
      </c>
      <c r="S330" s="34" t="str">
        <f>IF(enter_data_here!Y330=0,"",UPPER(enter_data_here!Y330))</f>
        <v/>
      </c>
      <c r="T330" s="34" t="str">
        <f>IF(enter_data_here!O330=0,"",UPPER(enter_data_here!O330))</f>
        <v/>
      </c>
      <c r="U330" s="113" t="str">
        <f>IF(enter_data_here!P330=0,"",enter_data_here!P330)</f>
        <v/>
      </c>
      <c r="V330" s="34" t="str">
        <f>IF(enter_data_here!Z330=0,"",enter_data_here!Z330)</f>
        <v/>
      </c>
      <c r="W330" t="str">
        <f>IF(enter_data_here!Q330=0,"",enter_data_here!Q330)</f>
        <v/>
      </c>
      <c r="X330" t="str">
        <f>IF(enter_data_here!R330=0,"",enter_data_here!R330)</f>
        <v/>
      </c>
      <c r="Z330" t="str">
        <f>IF(enter_data_here!O330=0,"",enter_data_here!O330)</f>
        <v/>
      </c>
      <c r="AC330" s="97"/>
    </row>
    <row r="331" spans="1:29" x14ac:dyDescent="0.2">
      <c r="A331" s="34" t="str">
        <f>IF(enter_data_here!A331=0,"",UPPER(enter_data_here!A331))</f>
        <v/>
      </c>
      <c r="B331" s="34" t="str">
        <f>IF(enter_data_here!B331=0,"",UPPER(enter_data_here!B331))</f>
        <v/>
      </c>
      <c r="C331" s="34" t="str">
        <f>IF(enter_data_here!C331=0,"",UPPER(enter_data_here!C331))</f>
        <v/>
      </c>
      <c r="D331" s="34" t="str">
        <f>IF(enter_data_here!D331=0,"",UPPER(enter_data_here!D331))</f>
        <v/>
      </c>
      <c r="E331" s="34" t="str">
        <f>IF(enter_data_here!F331=0,"",UPPER(enter_data_here!F331))</f>
        <v/>
      </c>
      <c r="F331" s="34" t="str">
        <f>IF(enter_data_here!G331=0,"",UPPER(enter_data_here!G331))</f>
        <v/>
      </c>
      <c r="G331" s="34" t="str">
        <f>IF(enter_data_here!H331=0,"",UPPER(enter_data_here!H331))</f>
        <v/>
      </c>
      <c r="H331" s="114" t="str">
        <f>IF(enter_data_here!I331=0,"",enter_data_here!I331)</f>
        <v/>
      </c>
      <c r="I331" s="34" t="str">
        <f>IF(enter_data_here!J331=0,"",UPPER(enter_data_here!J331))</f>
        <v/>
      </c>
      <c r="J331" s="34" t="str">
        <f>IF(enter_data_here!L331=0,"",UPPER(enter_data_here!L331))</f>
        <v/>
      </c>
      <c r="K331" s="34" t="str">
        <f>IF(enter_data_here!M331=0,"",UPPER(enter_data_here!M331))</f>
        <v/>
      </c>
      <c r="L331" s="34" t="str">
        <f>IF(enter_data_here!N331=0,"",UPPER(enter_data_here!N331))</f>
        <v/>
      </c>
      <c r="M331" s="34" t="str">
        <f>IF(enter_data_here!S331=0,"",UPPER(enter_data_here!S331))</f>
        <v/>
      </c>
      <c r="N331" s="34" t="str">
        <f>IF(enter_data_here!T331=0,"",UPPER(enter_data_here!T331))</f>
        <v/>
      </c>
      <c r="O331" s="34" t="str">
        <f>IF(enter_data_here!U331=0,"",UPPER(enter_data_here!U331))</f>
        <v/>
      </c>
      <c r="P331" s="34" t="str">
        <f>IF(enter_data_here!V331=0,"",UPPER(enter_data_here!V331))</f>
        <v/>
      </c>
      <c r="Q331" s="34" t="str">
        <f>IF(enter_data_here!W331=0,"",UPPER(enter_data_here!W331))</f>
        <v/>
      </c>
      <c r="R331" s="34" t="str">
        <f>IF(enter_data_here!X331=0,"",UPPER(enter_data_here!X331))</f>
        <v/>
      </c>
      <c r="S331" s="34" t="str">
        <f>IF(enter_data_here!Y331=0,"",UPPER(enter_data_here!Y331))</f>
        <v/>
      </c>
      <c r="T331" s="34" t="str">
        <f>IF(enter_data_here!O331=0,"",UPPER(enter_data_here!O331))</f>
        <v/>
      </c>
      <c r="U331" s="113" t="str">
        <f>IF(enter_data_here!P331=0,"",enter_data_here!P331)</f>
        <v/>
      </c>
      <c r="V331" s="34" t="str">
        <f>IF(enter_data_here!Z331=0,"",enter_data_here!Z331)</f>
        <v/>
      </c>
      <c r="W331" t="str">
        <f>IF(enter_data_here!Q331=0,"",enter_data_here!Q331)</f>
        <v/>
      </c>
      <c r="X331" t="str">
        <f>IF(enter_data_here!R331=0,"",enter_data_here!R331)</f>
        <v/>
      </c>
      <c r="Z331" t="str">
        <f>IF(enter_data_here!O331=0,"",enter_data_here!O331)</f>
        <v/>
      </c>
      <c r="AC331" s="97"/>
    </row>
    <row r="332" spans="1:29" x14ac:dyDescent="0.2">
      <c r="A332" s="34" t="str">
        <f>IF(enter_data_here!A332=0,"",UPPER(enter_data_here!A332))</f>
        <v/>
      </c>
      <c r="B332" s="34" t="str">
        <f>IF(enter_data_here!B332=0,"",UPPER(enter_data_here!B332))</f>
        <v/>
      </c>
      <c r="C332" s="34" t="str">
        <f>IF(enter_data_here!C332=0,"",UPPER(enter_data_here!C332))</f>
        <v/>
      </c>
      <c r="D332" s="34" t="str">
        <f>IF(enter_data_here!D332=0,"",UPPER(enter_data_here!D332))</f>
        <v/>
      </c>
      <c r="E332" s="34" t="str">
        <f>IF(enter_data_here!F332=0,"",UPPER(enter_data_here!F332))</f>
        <v/>
      </c>
      <c r="F332" s="34" t="str">
        <f>IF(enter_data_here!G332=0,"",UPPER(enter_data_here!G332))</f>
        <v/>
      </c>
      <c r="G332" s="34" t="str">
        <f>IF(enter_data_here!H332=0,"",UPPER(enter_data_here!H332))</f>
        <v/>
      </c>
      <c r="H332" s="114" t="str">
        <f>IF(enter_data_here!I332=0,"",enter_data_here!I332)</f>
        <v/>
      </c>
      <c r="I332" s="34" t="str">
        <f>IF(enter_data_here!J332=0,"",UPPER(enter_data_here!J332))</f>
        <v/>
      </c>
      <c r="J332" s="34" t="str">
        <f>IF(enter_data_here!L332=0,"",UPPER(enter_data_here!L332))</f>
        <v/>
      </c>
      <c r="K332" s="34" t="str">
        <f>IF(enter_data_here!M332=0,"",UPPER(enter_data_here!M332))</f>
        <v/>
      </c>
      <c r="L332" s="34" t="str">
        <f>IF(enter_data_here!N332=0,"",UPPER(enter_data_here!N332))</f>
        <v/>
      </c>
      <c r="M332" s="34" t="str">
        <f>IF(enter_data_here!S332=0,"",UPPER(enter_data_here!S332))</f>
        <v/>
      </c>
      <c r="N332" s="34" t="str">
        <f>IF(enter_data_here!T332=0,"",UPPER(enter_data_here!T332))</f>
        <v/>
      </c>
      <c r="O332" s="34" t="str">
        <f>IF(enter_data_here!U332=0,"",UPPER(enter_data_here!U332))</f>
        <v/>
      </c>
      <c r="P332" s="34" t="str">
        <f>IF(enter_data_here!V332=0,"",UPPER(enter_data_here!V332))</f>
        <v/>
      </c>
      <c r="Q332" s="34" t="str">
        <f>IF(enter_data_here!W332=0,"",UPPER(enter_data_here!W332))</f>
        <v/>
      </c>
      <c r="R332" s="34" t="str">
        <f>IF(enter_data_here!X332=0,"",UPPER(enter_data_here!X332))</f>
        <v/>
      </c>
      <c r="S332" s="34" t="str">
        <f>IF(enter_data_here!Y332=0,"",UPPER(enter_data_here!Y332))</f>
        <v/>
      </c>
      <c r="T332" s="34" t="str">
        <f>IF(enter_data_here!O332=0,"",UPPER(enter_data_here!O332))</f>
        <v/>
      </c>
      <c r="U332" s="113" t="str">
        <f>IF(enter_data_here!P332=0,"",enter_data_here!P332)</f>
        <v/>
      </c>
      <c r="V332" s="34" t="str">
        <f>IF(enter_data_here!Z332=0,"",enter_data_here!Z332)</f>
        <v/>
      </c>
      <c r="W332" t="str">
        <f>IF(enter_data_here!Q332=0,"",enter_data_here!Q332)</f>
        <v/>
      </c>
      <c r="X332" t="str">
        <f>IF(enter_data_here!R332=0,"",enter_data_here!R332)</f>
        <v/>
      </c>
      <c r="Z332" t="str">
        <f>IF(enter_data_here!O332=0,"",enter_data_here!O332)</f>
        <v/>
      </c>
      <c r="AC332" s="97"/>
    </row>
    <row r="333" spans="1:29" x14ac:dyDescent="0.2">
      <c r="A333" s="34" t="str">
        <f>IF(enter_data_here!A333=0,"",UPPER(enter_data_here!A333))</f>
        <v/>
      </c>
      <c r="B333" s="34" t="str">
        <f>IF(enter_data_here!B333=0,"",UPPER(enter_data_here!B333))</f>
        <v/>
      </c>
      <c r="C333" s="34" t="str">
        <f>IF(enter_data_here!C333=0,"",UPPER(enter_data_here!C333))</f>
        <v/>
      </c>
      <c r="D333" s="34" t="str">
        <f>IF(enter_data_here!D333=0,"",UPPER(enter_data_here!D333))</f>
        <v/>
      </c>
      <c r="E333" s="34" t="str">
        <f>IF(enter_data_here!F333=0,"",UPPER(enter_data_here!F333))</f>
        <v/>
      </c>
      <c r="F333" s="34" t="str">
        <f>IF(enter_data_here!G333=0,"",UPPER(enter_data_here!G333))</f>
        <v/>
      </c>
      <c r="G333" s="34" t="str">
        <f>IF(enter_data_here!H333=0,"",UPPER(enter_data_here!H333))</f>
        <v/>
      </c>
      <c r="H333" s="114" t="str">
        <f>IF(enter_data_here!I333=0,"",enter_data_here!I333)</f>
        <v/>
      </c>
      <c r="I333" s="34" t="str">
        <f>IF(enter_data_here!J333=0,"",UPPER(enter_data_here!J333))</f>
        <v/>
      </c>
      <c r="J333" s="34" t="str">
        <f>IF(enter_data_here!L333=0,"",UPPER(enter_data_here!L333))</f>
        <v/>
      </c>
      <c r="K333" s="34" t="str">
        <f>IF(enter_data_here!M333=0,"",UPPER(enter_data_here!M333))</f>
        <v/>
      </c>
      <c r="L333" s="34" t="str">
        <f>IF(enter_data_here!N333=0,"",UPPER(enter_data_here!N333))</f>
        <v/>
      </c>
      <c r="M333" s="34" t="str">
        <f>IF(enter_data_here!S333=0,"",UPPER(enter_data_here!S333))</f>
        <v/>
      </c>
      <c r="N333" s="34" t="str">
        <f>IF(enter_data_here!T333=0,"",UPPER(enter_data_here!T333))</f>
        <v/>
      </c>
      <c r="O333" s="34" t="str">
        <f>IF(enter_data_here!U333=0,"",UPPER(enter_data_here!U333))</f>
        <v/>
      </c>
      <c r="P333" s="34" t="str">
        <f>IF(enter_data_here!V333=0,"",UPPER(enter_data_here!V333))</f>
        <v/>
      </c>
      <c r="Q333" s="34" t="str">
        <f>IF(enter_data_here!W333=0,"",UPPER(enter_data_here!W333))</f>
        <v/>
      </c>
      <c r="R333" s="34" t="str">
        <f>IF(enter_data_here!X333=0,"",UPPER(enter_data_here!X333))</f>
        <v/>
      </c>
      <c r="S333" s="34" t="str">
        <f>IF(enter_data_here!Y333=0,"",UPPER(enter_data_here!Y333))</f>
        <v/>
      </c>
      <c r="T333" s="34" t="str">
        <f>IF(enter_data_here!O333=0,"",UPPER(enter_data_here!O333))</f>
        <v/>
      </c>
      <c r="U333" s="113" t="str">
        <f>IF(enter_data_here!P333=0,"",enter_data_here!P333)</f>
        <v/>
      </c>
      <c r="V333" s="34" t="str">
        <f>IF(enter_data_here!Z333=0,"",enter_data_here!Z333)</f>
        <v/>
      </c>
      <c r="W333" t="str">
        <f>IF(enter_data_here!Q333=0,"",enter_data_here!Q333)</f>
        <v/>
      </c>
      <c r="X333" t="str">
        <f>IF(enter_data_here!R333=0,"",enter_data_here!R333)</f>
        <v/>
      </c>
      <c r="Z333" t="str">
        <f>IF(enter_data_here!O333=0,"",enter_data_here!O333)</f>
        <v/>
      </c>
      <c r="AC333" s="97"/>
    </row>
    <row r="334" spans="1:29" x14ac:dyDescent="0.2">
      <c r="A334" s="34" t="str">
        <f>IF(enter_data_here!A334=0,"",UPPER(enter_data_here!A334))</f>
        <v/>
      </c>
      <c r="B334" s="34" t="str">
        <f>IF(enter_data_here!B334=0,"",UPPER(enter_data_here!B334))</f>
        <v/>
      </c>
      <c r="C334" s="34" t="str">
        <f>IF(enter_data_here!C334=0,"",UPPER(enter_data_here!C334))</f>
        <v/>
      </c>
      <c r="D334" s="34" t="str">
        <f>IF(enter_data_here!D334=0,"",UPPER(enter_data_here!D334))</f>
        <v/>
      </c>
      <c r="E334" s="34" t="str">
        <f>IF(enter_data_here!F334=0,"",UPPER(enter_data_here!F334))</f>
        <v/>
      </c>
      <c r="F334" s="34" t="str">
        <f>IF(enter_data_here!G334=0,"",UPPER(enter_data_here!G334))</f>
        <v/>
      </c>
      <c r="G334" s="34" t="str">
        <f>IF(enter_data_here!H334=0,"",UPPER(enter_data_here!H334))</f>
        <v/>
      </c>
      <c r="H334" s="114" t="str">
        <f>IF(enter_data_here!I334=0,"",enter_data_here!I334)</f>
        <v/>
      </c>
      <c r="I334" s="34" t="str">
        <f>IF(enter_data_here!J334=0,"",UPPER(enter_data_here!J334))</f>
        <v/>
      </c>
      <c r="J334" s="34" t="str">
        <f>IF(enter_data_here!L334=0,"",UPPER(enter_data_here!L334))</f>
        <v/>
      </c>
      <c r="K334" s="34" t="str">
        <f>IF(enter_data_here!M334=0,"",UPPER(enter_data_here!M334))</f>
        <v/>
      </c>
      <c r="L334" s="34" t="str">
        <f>IF(enter_data_here!N334=0,"",UPPER(enter_data_here!N334))</f>
        <v/>
      </c>
      <c r="M334" s="34" t="str">
        <f>IF(enter_data_here!S334=0,"",UPPER(enter_data_here!S334))</f>
        <v/>
      </c>
      <c r="N334" s="34" t="str">
        <f>IF(enter_data_here!T334=0,"",UPPER(enter_data_here!T334))</f>
        <v/>
      </c>
      <c r="O334" s="34" t="str">
        <f>IF(enter_data_here!U334=0,"",UPPER(enter_data_here!U334))</f>
        <v/>
      </c>
      <c r="P334" s="34" t="str">
        <f>IF(enter_data_here!V334=0,"",UPPER(enter_data_here!V334))</f>
        <v/>
      </c>
      <c r="Q334" s="34" t="str">
        <f>IF(enter_data_here!W334=0,"",UPPER(enter_data_here!W334))</f>
        <v/>
      </c>
      <c r="R334" s="34" t="str">
        <f>IF(enter_data_here!X334=0,"",UPPER(enter_data_here!X334))</f>
        <v/>
      </c>
      <c r="S334" s="34" t="str">
        <f>IF(enter_data_here!Y334=0,"",UPPER(enter_data_here!Y334))</f>
        <v/>
      </c>
      <c r="T334" s="34" t="str">
        <f>IF(enter_data_here!O334=0,"",UPPER(enter_data_here!O334))</f>
        <v/>
      </c>
      <c r="U334" s="113" t="str">
        <f>IF(enter_data_here!P334=0,"",enter_data_here!P334)</f>
        <v/>
      </c>
      <c r="V334" s="34" t="str">
        <f>IF(enter_data_here!Z334=0,"",enter_data_here!Z334)</f>
        <v/>
      </c>
      <c r="W334" t="str">
        <f>IF(enter_data_here!Q334=0,"",enter_data_here!Q334)</f>
        <v/>
      </c>
      <c r="X334" t="str">
        <f>IF(enter_data_here!R334=0,"",enter_data_here!R334)</f>
        <v/>
      </c>
      <c r="Z334" t="str">
        <f>IF(enter_data_here!O334=0,"",enter_data_here!O334)</f>
        <v/>
      </c>
      <c r="AC334" s="97"/>
    </row>
    <row r="335" spans="1:29" x14ac:dyDescent="0.2">
      <c r="A335" s="34" t="str">
        <f>IF(enter_data_here!A335=0,"",UPPER(enter_data_here!A335))</f>
        <v/>
      </c>
      <c r="B335" s="34" t="str">
        <f>IF(enter_data_here!B335=0,"",UPPER(enter_data_here!B335))</f>
        <v/>
      </c>
      <c r="C335" s="34" t="str">
        <f>IF(enter_data_here!C335=0,"",UPPER(enter_data_here!C335))</f>
        <v/>
      </c>
      <c r="D335" s="34" t="str">
        <f>IF(enter_data_here!D335=0,"",UPPER(enter_data_here!D335))</f>
        <v/>
      </c>
      <c r="E335" s="34" t="str">
        <f>IF(enter_data_here!F335=0,"",UPPER(enter_data_here!F335))</f>
        <v/>
      </c>
      <c r="F335" s="34" t="str">
        <f>IF(enter_data_here!G335=0,"",UPPER(enter_data_here!G335))</f>
        <v/>
      </c>
      <c r="G335" s="34" t="str">
        <f>IF(enter_data_here!H335=0,"",UPPER(enter_data_here!H335))</f>
        <v/>
      </c>
      <c r="H335" s="114" t="str">
        <f>IF(enter_data_here!I335=0,"",enter_data_here!I335)</f>
        <v/>
      </c>
      <c r="I335" s="34" t="str">
        <f>IF(enter_data_here!J335=0,"",UPPER(enter_data_here!J335))</f>
        <v/>
      </c>
      <c r="J335" s="34" t="str">
        <f>IF(enter_data_here!L335=0,"",UPPER(enter_data_here!L335))</f>
        <v/>
      </c>
      <c r="K335" s="34" t="str">
        <f>IF(enter_data_here!M335=0,"",UPPER(enter_data_here!M335))</f>
        <v/>
      </c>
      <c r="L335" s="34" t="str">
        <f>IF(enter_data_here!N335=0,"",UPPER(enter_data_here!N335))</f>
        <v/>
      </c>
      <c r="M335" s="34" t="str">
        <f>IF(enter_data_here!S335=0,"",UPPER(enter_data_here!S335))</f>
        <v/>
      </c>
      <c r="N335" s="34" t="str">
        <f>IF(enter_data_here!T335=0,"",UPPER(enter_data_here!T335))</f>
        <v/>
      </c>
      <c r="O335" s="34" t="str">
        <f>IF(enter_data_here!U335=0,"",UPPER(enter_data_here!U335))</f>
        <v/>
      </c>
      <c r="P335" s="34" t="str">
        <f>IF(enter_data_here!V335=0,"",UPPER(enter_data_here!V335))</f>
        <v/>
      </c>
      <c r="Q335" s="34" t="str">
        <f>IF(enter_data_here!W335=0,"",UPPER(enter_data_here!W335))</f>
        <v/>
      </c>
      <c r="R335" s="34" t="str">
        <f>IF(enter_data_here!X335=0,"",UPPER(enter_data_here!X335))</f>
        <v/>
      </c>
      <c r="S335" s="34" t="str">
        <f>IF(enter_data_here!Y335=0,"",UPPER(enter_data_here!Y335))</f>
        <v/>
      </c>
      <c r="T335" s="34" t="str">
        <f>IF(enter_data_here!O335=0,"",UPPER(enter_data_here!O335))</f>
        <v/>
      </c>
      <c r="U335" s="113" t="str">
        <f>IF(enter_data_here!P335=0,"",enter_data_here!P335)</f>
        <v/>
      </c>
      <c r="V335" s="34" t="str">
        <f>IF(enter_data_here!Z335=0,"",enter_data_here!Z335)</f>
        <v/>
      </c>
      <c r="W335" t="str">
        <f>IF(enter_data_here!Q335=0,"",enter_data_here!Q335)</f>
        <v/>
      </c>
      <c r="X335" t="str">
        <f>IF(enter_data_here!R335=0,"",enter_data_here!R335)</f>
        <v/>
      </c>
      <c r="Z335" t="str">
        <f>IF(enter_data_here!O335=0,"",enter_data_here!O335)</f>
        <v/>
      </c>
      <c r="AC335" s="97"/>
    </row>
    <row r="336" spans="1:29" x14ac:dyDescent="0.2">
      <c r="A336" s="34" t="str">
        <f>IF(enter_data_here!A336=0,"",UPPER(enter_data_here!A336))</f>
        <v/>
      </c>
      <c r="B336" s="34" t="str">
        <f>IF(enter_data_here!B336=0,"",UPPER(enter_data_here!B336))</f>
        <v/>
      </c>
      <c r="C336" s="34" t="str">
        <f>IF(enter_data_here!C336=0,"",UPPER(enter_data_here!C336))</f>
        <v/>
      </c>
      <c r="D336" s="34" t="str">
        <f>IF(enter_data_here!D336=0,"",UPPER(enter_data_here!D336))</f>
        <v/>
      </c>
      <c r="E336" s="34" t="str">
        <f>IF(enter_data_here!F336=0,"",UPPER(enter_data_here!F336))</f>
        <v/>
      </c>
      <c r="F336" s="34" t="str">
        <f>IF(enter_data_here!G336=0,"",UPPER(enter_data_here!G336))</f>
        <v/>
      </c>
      <c r="G336" s="34" t="str">
        <f>IF(enter_data_here!H336=0,"",UPPER(enter_data_here!H336))</f>
        <v/>
      </c>
      <c r="H336" s="114" t="str">
        <f>IF(enter_data_here!I336=0,"",enter_data_here!I336)</f>
        <v/>
      </c>
      <c r="I336" s="34" t="str">
        <f>IF(enter_data_here!J336=0,"",UPPER(enter_data_here!J336))</f>
        <v/>
      </c>
      <c r="J336" s="34" t="str">
        <f>IF(enter_data_here!L336=0,"",UPPER(enter_data_here!L336))</f>
        <v/>
      </c>
      <c r="K336" s="34" t="str">
        <f>IF(enter_data_here!M336=0,"",UPPER(enter_data_here!M336))</f>
        <v/>
      </c>
      <c r="L336" s="34" t="str">
        <f>IF(enter_data_here!N336=0,"",UPPER(enter_data_here!N336))</f>
        <v/>
      </c>
      <c r="M336" s="34" t="str">
        <f>IF(enter_data_here!S336=0,"",UPPER(enter_data_here!S336))</f>
        <v/>
      </c>
      <c r="N336" s="34" t="str">
        <f>IF(enter_data_here!T336=0,"",UPPER(enter_data_here!T336))</f>
        <v/>
      </c>
      <c r="O336" s="34" t="str">
        <f>IF(enter_data_here!U336=0,"",UPPER(enter_data_here!U336))</f>
        <v/>
      </c>
      <c r="P336" s="34" t="str">
        <f>IF(enter_data_here!V336=0,"",UPPER(enter_data_here!V336))</f>
        <v/>
      </c>
      <c r="Q336" s="34" t="str">
        <f>IF(enter_data_here!W336=0,"",UPPER(enter_data_here!W336))</f>
        <v/>
      </c>
      <c r="R336" s="34" t="str">
        <f>IF(enter_data_here!X336=0,"",UPPER(enter_data_here!X336))</f>
        <v/>
      </c>
      <c r="S336" s="34" t="str">
        <f>IF(enter_data_here!Y336=0,"",UPPER(enter_data_here!Y336))</f>
        <v/>
      </c>
      <c r="T336" s="34" t="str">
        <f>IF(enter_data_here!O336=0,"",UPPER(enter_data_here!O336))</f>
        <v/>
      </c>
      <c r="U336" s="113" t="str">
        <f>IF(enter_data_here!P336=0,"",enter_data_here!P336)</f>
        <v/>
      </c>
      <c r="V336" s="34" t="str">
        <f>IF(enter_data_here!Z336=0,"",enter_data_here!Z336)</f>
        <v/>
      </c>
      <c r="W336" t="str">
        <f>IF(enter_data_here!Q336=0,"",enter_data_here!Q336)</f>
        <v/>
      </c>
      <c r="X336" t="str">
        <f>IF(enter_data_here!R336=0,"",enter_data_here!R336)</f>
        <v/>
      </c>
      <c r="Z336" t="str">
        <f>IF(enter_data_here!O336=0,"",enter_data_here!O336)</f>
        <v/>
      </c>
      <c r="AC336" s="97"/>
    </row>
    <row r="337" spans="1:29" x14ac:dyDescent="0.2">
      <c r="A337" s="34" t="str">
        <f>IF(enter_data_here!A337=0,"",UPPER(enter_data_here!A337))</f>
        <v/>
      </c>
      <c r="B337" s="34" t="str">
        <f>IF(enter_data_here!B337=0,"",UPPER(enter_data_here!B337))</f>
        <v/>
      </c>
      <c r="C337" s="34" t="str">
        <f>IF(enter_data_here!C337=0,"",UPPER(enter_data_here!C337))</f>
        <v/>
      </c>
      <c r="D337" s="34" t="str">
        <f>IF(enter_data_here!D337=0,"",UPPER(enter_data_here!D337))</f>
        <v/>
      </c>
      <c r="E337" s="34" t="str">
        <f>IF(enter_data_here!F337=0,"",UPPER(enter_data_here!F337))</f>
        <v/>
      </c>
      <c r="F337" s="34" t="str">
        <f>IF(enter_data_here!G337=0,"",UPPER(enter_data_here!G337))</f>
        <v/>
      </c>
      <c r="G337" s="34" t="str">
        <f>IF(enter_data_here!H337=0,"",UPPER(enter_data_here!H337))</f>
        <v/>
      </c>
      <c r="H337" s="114" t="str">
        <f>IF(enter_data_here!I337=0,"",enter_data_here!I337)</f>
        <v/>
      </c>
      <c r="I337" s="34" t="str">
        <f>IF(enter_data_here!J337=0,"",UPPER(enter_data_here!J337))</f>
        <v/>
      </c>
      <c r="J337" s="34" t="str">
        <f>IF(enter_data_here!L337=0,"",UPPER(enter_data_here!L337))</f>
        <v/>
      </c>
      <c r="K337" s="34" t="str">
        <f>IF(enter_data_here!M337=0,"",UPPER(enter_data_here!M337))</f>
        <v/>
      </c>
      <c r="L337" s="34" t="str">
        <f>IF(enter_data_here!N337=0,"",UPPER(enter_data_here!N337))</f>
        <v/>
      </c>
      <c r="M337" s="34" t="str">
        <f>IF(enter_data_here!S337=0,"",UPPER(enter_data_here!S337))</f>
        <v/>
      </c>
      <c r="N337" s="34" t="str">
        <f>IF(enter_data_here!T337=0,"",UPPER(enter_data_here!T337))</f>
        <v/>
      </c>
      <c r="O337" s="34" t="str">
        <f>IF(enter_data_here!U337=0,"",UPPER(enter_data_here!U337))</f>
        <v/>
      </c>
      <c r="P337" s="34" t="str">
        <f>IF(enter_data_here!V337=0,"",UPPER(enter_data_here!V337))</f>
        <v/>
      </c>
      <c r="Q337" s="34" t="str">
        <f>IF(enter_data_here!W337=0,"",UPPER(enter_data_here!W337))</f>
        <v/>
      </c>
      <c r="R337" s="34" t="str">
        <f>IF(enter_data_here!X337=0,"",UPPER(enter_data_here!X337))</f>
        <v/>
      </c>
      <c r="S337" s="34" t="str">
        <f>IF(enter_data_here!Y337=0,"",UPPER(enter_data_here!Y337))</f>
        <v/>
      </c>
      <c r="T337" s="34" t="str">
        <f>IF(enter_data_here!O337=0,"",UPPER(enter_data_here!O337))</f>
        <v/>
      </c>
      <c r="U337" s="113" t="str">
        <f>IF(enter_data_here!P337=0,"",enter_data_here!P337)</f>
        <v/>
      </c>
      <c r="V337" s="34" t="str">
        <f>IF(enter_data_here!Z337=0,"",enter_data_here!Z337)</f>
        <v/>
      </c>
      <c r="W337" t="str">
        <f>IF(enter_data_here!Q337=0,"",enter_data_here!Q337)</f>
        <v/>
      </c>
      <c r="X337" t="str">
        <f>IF(enter_data_here!R337=0,"",enter_data_here!R337)</f>
        <v/>
      </c>
      <c r="Z337" t="str">
        <f>IF(enter_data_here!O337=0,"",enter_data_here!O337)</f>
        <v/>
      </c>
      <c r="AC337" s="97"/>
    </row>
    <row r="338" spans="1:29" x14ac:dyDescent="0.2">
      <c r="A338" s="34" t="str">
        <f>IF(enter_data_here!A338=0,"",UPPER(enter_data_here!A338))</f>
        <v/>
      </c>
      <c r="B338" s="34" t="str">
        <f>IF(enter_data_here!B338=0,"",UPPER(enter_data_here!B338))</f>
        <v/>
      </c>
      <c r="C338" s="34" t="str">
        <f>IF(enter_data_here!C338=0,"",UPPER(enter_data_here!C338))</f>
        <v/>
      </c>
      <c r="D338" s="34" t="str">
        <f>IF(enter_data_here!D338=0,"",UPPER(enter_data_here!D338))</f>
        <v/>
      </c>
      <c r="E338" s="34" t="str">
        <f>IF(enter_data_here!F338=0,"",UPPER(enter_data_here!F338))</f>
        <v/>
      </c>
      <c r="F338" s="34" t="str">
        <f>IF(enter_data_here!G338=0,"",UPPER(enter_data_here!G338))</f>
        <v/>
      </c>
      <c r="G338" s="34" t="str">
        <f>IF(enter_data_here!H338=0,"",UPPER(enter_data_here!H338))</f>
        <v/>
      </c>
      <c r="H338" s="114" t="str">
        <f>IF(enter_data_here!I338=0,"",enter_data_here!I338)</f>
        <v/>
      </c>
      <c r="I338" s="34" t="str">
        <f>IF(enter_data_here!J338=0,"",UPPER(enter_data_here!J338))</f>
        <v/>
      </c>
      <c r="J338" s="34" t="str">
        <f>IF(enter_data_here!L338=0,"",UPPER(enter_data_here!L338))</f>
        <v/>
      </c>
      <c r="K338" s="34" t="str">
        <f>IF(enter_data_here!M338=0,"",UPPER(enter_data_here!M338))</f>
        <v/>
      </c>
      <c r="L338" s="34" t="str">
        <f>IF(enter_data_here!N338=0,"",UPPER(enter_data_here!N338))</f>
        <v/>
      </c>
      <c r="M338" s="34" t="str">
        <f>IF(enter_data_here!S338=0,"",UPPER(enter_data_here!S338))</f>
        <v/>
      </c>
      <c r="N338" s="34" t="str">
        <f>IF(enter_data_here!T338=0,"",UPPER(enter_data_here!T338))</f>
        <v/>
      </c>
      <c r="O338" s="34" t="str">
        <f>IF(enter_data_here!U338=0,"",UPPER(enter_data_here!U338))</f>
        <v/>
      </c>
      <c r="P338" s="34" t="str">
        <f>IF(enter_data_here!V338=0,"",UPPER(enter_data_here!V338))</f>
        <v/>
      </c>
      <c r="Q338" s="34" t="str">
        <f>IF(enter_data_here!W338=0,"",UPPER(enter_data_here!W338))</f>
        <v/>
      </c>
      <c r="R338" s="34" t="str">
        <f>IF(enter_data_here!X338=0,"",UPPER(enter_data_here!X338))</f>
        <v/>
      </c>
      <c r="S338" s="34" t="str">
        <f>IF(enter_data_here!Y338=0,"",UPPER(enter_data_here!Y338))</f>
        <v/>
      </c>
      <c r="T338" s="34" t="str">
        <f>IF(enter_data_here!O338=0,"",UPPER(enter_data_here!O338))</f>
        <v/>
      </c>
      <c r="U338" s="113" t="str">
        <f>IF(enter_data_here!P338=0,"",enter_data_here!P338)</f>
        <v/>
      </c>
      <c r="V338" s="34" t="str">
        <f>IF(enter_data_here!Z338=0,"",enter_data_here!Z338)</f>
        <v/>
      </c>
      <c r="W338" t="str">
        <f>IF(enter_data_here!Q338=0,"",enter_data_here!Q338)</f>
        <v/>
      </c>
      <c r="X338" t="str">
        <f>IF(enter_data_here!R338=0,"",enter_data_here!R338)</f>
        <v/>
      </c>
      <c r="Z338" t="str">
        <f>IF(enter_data_here!O338=0,"",enter_data_here!O338)</f>
        <v/>
      </c>
      <c r="AC338" s="97"/>
    </row>
    <row r="339" spans="1:29" x14ac:dyDescent="0.2">
      <c r="A339" s="34" t="str">
        <f>IF(enter_data_here!A339=0,"",UPPER(enter_data_here!A339))</f>
        <v/>
      </c>
      <c r="B339" s="34" t="str">
        <f>IF(enter_data_here!B339=0,"",UPPER(enter_data_here!B339))</f>
        <v/>
      </c>
      <c r="C339" s="34" t="str">
        <f>IF(enter_data_here!C339=0,"",UPPER(enter_data_here!C339))</f>
        <v/>
      </c>
      <c r="D339" s="34" t="str">
        <f>IF(enter_data_here!D339=0,"",UPPER(enter_data_here!D339))</f>
        <v/>
      </c>
      <c r="E339" s="34" t="str">
        <f>IF(enter_data_here!F339=0,"",UPPER(enter_data_here!F339))</f>
        <v/>
      </c>
      <c r="F339" s="34" t="str">
        <f>IF(enter_data_here!G339=0,"",UPPER(enter_data_here!G339))</f>
        <v/>
      </c>
      <c r="G339" s="34" t="str">
        <f>IF(enter_data_here!H339=0,"",UPPER(enter_data_here!H339))</f>
        <v/>
      </c>
      <c r="H339" s="114" t="str">
        <f>IF(enter_data_here!I339=0,"",enter_data_here!I339)</f>
        <v/>
      </c>
      <c r="I339" s="34" t="str">
        <f>IF(enter_data_here!J339=0,"",UPPER(enter_data_here!J339))</f>
        <v/>
      </c>
      <c r="J339" s="34" t="str">
        <f>IF(enter_data_here!L339=0,"",UPPER(enter_data_here!L339))</f>
        <v/>
      </c>
      <c r="K339" s="34" t="str">
        <f>IF(enter_data_here!M339=0,"",UPPER(enter_data_here!M339))</f>
        <v/>
      </c>
      <c r="L339" s="34" t="str">
        <f>IF(enter_data_here!N339=0,"",UPPER(enter_data_here!N339))</f>
        <v/>
      </c>
      <c r="M339" s="34" t="str">
        <f>IF(enter_data_here!S339=0,"",UPPER(enter_data_here!S339))</f>
        <v/>
      </c>
      <c r="N339" s="34" t="str">
        <f>IF(enter_data_here!T339=0,"",UPPER(enter_data_here!T339))</f>
        <v/>
      </c>
      <c r="O339" s="34" t="str">
        <f>IF(enter_data_here!U339=0,"",UPPER(enter_data_here!U339))</f>
        <v/>
      </c>
      <c r="P339" s="34" t="str">
        <f>IF(enter_data_here!V339=0,"",UPPER(enter_data_here!V339))</f>
        <v/>
      </c>
      <c r="Q339" s="34" t="str">
        <f>IF(enter_data_here!W339=0,"",UPPER(enter_data_here!W339))</f>
        <v/>
      </c>
      <c r="R339" s="34" t="str">
        <f>IF(enter_data_here!X339=0,"",UPPER(enter_data_here!X339))</f>
        <v/>
      </c>
      <c r="S339" s="34" t="str">
        <f>IF(enter_data_here!Y339=0,"",UPPER(enter_data_here!Y339))</f>
        <v/>
      </c>
      <c r="T339" s="34" t="str">
        <f>IF(enter_data_here!O339=0,"",UPPER(enter_data_here!O339))</f>
        <v/>
      </c>
      <c r="U339" s="113" t="str">
        <f>IF(enter_data_here!P339=0,"",enter_data_here!P339)</f>
        <v/>
      </c>
      <c r="V339" s="34" t="str">
        <f>IF(enter_data_here!Z339=0,"",enter_data_here!Z339)</f>
        <v/>
      </c>
      <c r="W339" t="str">
        <f>IF(enter_data_here!Q339=0,"",enter_data_here!Q339)</f>
        <v/>
      </c>
      <c r="X339" t="str">
        <f>IF(enter_data_here!R339=0,"",enter_data_here!R339)</f>
        <v/>
      </c>
      <c r="Z339" t="str">
        <f>IF(enter_data_here!O339=0,"",enter_data_here!O339)</f>
        <v/>
      </c>
      <c r="AC339" s="97"/>
    </row>
    <row r="340" spans="1:29" x14ac:dyDescent="0.2">
      <c r="A340" s="34" t="str">
        <f>IF(enter_data_here!A340=0,"",UPPER(enter_data_here!A340))</f>
        <v/>
      </c>
      <c r="B340" s="34" t="str">
        <f>IF(enter_data_here!B340=0,"",UPPER(enter_data_here!B340))</f>
        <v/>
      </c>
      <c r="C340" s="34" t="str">
        <f>IF(enter_data_here!C340=0,"",UPPER(enter_data_here!C340))</f>
        <v/>
      </c>
      <c r="D340" s="34" t="str">
        <f>IF(enter_data_here!D340=0,"",UPPER(enter_data_here!D340))</f>
        <v/>
      </c>
      <c r="E340" s="34" t="str">
        <f>IF(enter_data_here!F340=0,"",UPPER(enter_data_here!F340))</f>
        <v/>
      </c>
      <c r="F340" s="34" t="str">
        <f>IF(enter_data_here!G340=0,"",UPPER(enter_data_here!G340))</f>
        <v/>
      </c>
      <c r="G340" s="34" t="str">
        <f>IF(enter_data_here!H340=0,"",UPPER(enter_data_here!H340))</f>
        <v/>
      </c>
      <c r="H340" s="114" t="str">
        <f>IF(enter_data_here!I340=0,"",enter_data_here!I340)</f>
        <v/>
      </c>
      <c r="I340" s="34" t="str">
        <f>IF(enter_data_here!J340=0,"",UPPER(enter_data_here!J340))</f>
        <v/>
      </c>
      <c r="J340" s="34" t="str">
        <f>IF(enter_data_here!L340=0,"",UPPER(enter_data_here!L340))</f>
        <v/>
      </c>
      <c r="K340" s="34" t="str">
        <f>IF(enter_data_here!M340=0,"",UPPER(enter_data_here!M340))</f>
        <v/>
      </c>
      <c r="L340" s="34" t="str">
        <f>IF(enter_data_here!N340=0,"",UPPER(enter_data_here!N340))</f>
        <v/>
      </c>
      <c r="M340" s="34" t="str">
        <f>IF(enter_data_here!S340=0,"",UPPER(enter_data_here!S340))</f>
        <v/>
      </c>
      <c r="N340" s="34" t="str">
        <f>IF(enter_data_here!T340=0,"",UPPER(enter_data_here!T340))</f>
        <v/>
      </c>
      <c r="O340" s="34" t="str">
        <f>IF(enter_data_here!U340=0,"",UPPER(enter_data_here!U340))</f>
        <v/>
      </c>
      <c r="P340" s="34" t="str">
        <f>IF(enter_data_here!V340=0,"",UPPER(enter_data_here!V340))</f>
        <v/>
      </c>
      <c r="Q340" s="34" t="str">
        <f>IF(enter_data_here!W340=0,"",UPPER(enter_data_here!W340))</f>
        <v/>
      </c>
      <c r="R340" s="34" t="str">
        <f>IF(enter_data_here!X340=0,"",UPPER(enter_data_here!X340))</f>
        <v/>
      </c>
      <c r="S340" s="34" t="str">
        <f>IF(enter_data_here!Y340=0,"",UPPER(enter_data_here!Y340))</f>
        <v/>
      </c>
      <c r="T340" s="34" t="str">
        <f>IF(enter_data_here!O340=0,"",UPPER(enter_data_here!O340))</f>
        <v/>
      </c>
      <c r="U340" s="113" t="str">
        <f>IF(enter_data_here!P340=0,"",enter_data_here!P340)</f>
        <v/>
      </c>
      <c r="V340" s="34" t="str">
        <f>IF(enter_data_here!Z340=0,"",enter_data_here!Z340)</f>
        <v/>
      </c>
      <c r="W340" t="str">
        <f>IF(enter_data_here!Q340=0,"",enter_data_here!Q340)</f>
        <v/>
      </c>
      <c r="X340" t="str">
        <f>IF(enter_data_here!R340=0,"",enter_data_here!R340)</f>
        <v/>
      </c>
      <c r="Z340" t="str">
        <f>IF(enter_data_here!O340=0,"",enter_data_here!O340)</f>
        <v/>
      </c>
      <c r="AC340" s="97"/>
    </row>
    <row r="341" spans="1:29" x14ac:dyDescent="0.2">
      <c r="A341" s="34" t="str">
        <f>IF(enter_data_here!A341=0,"",UPPER(enter_data_here!A341))</f>
        <v/>
      </c>
      <c r="B341" s="34" t="str">
        <f>IF(enter_data_here!B341=0,"",UPPER(enter_data_here!B341))</f>
        <v/>
      </c>
      <c r="C341" s="34" t="str">
        <f>IF(enter_data_here!C341=0,"",UPPER(enter_data_here!C341))</f>
        <v/>
      </c>
      <c r="D341" s="34" t="str">
        <f>IF(enter_data_here!D341=0,"",UPPER(enter_data_here!D341))</f>
        <v/>
      </c>
      <c r="E341" s="34" t="str">
        <f>IF(enter_data_here!F341=0,"",UPPER(enter_data_here!F341))</f>
        <v/>
      </c>
      <c r="F341" s="34" t="str">
        <f>IF(enter_data_here!G341=0,"",UPPER(enter_data_here!G341))</f>
        <v/>
      </c>
      <c r="G341" s="34" t="str">
        <f>IF(enter_data_here!H341=0,"",UPPER(enter_data_here!H341))</f>
        <v/>
      </c>
      <c r="H341" s="114" t="str">
        <f>IF(enter_data_here!I341=0,"",enter_data_here!I341)</f>
        <v/>
      </c>
      <c r="I341" s="34" t="str">
        <f>IF(enter_data_here!J341=0,"",UPPER(enter_data_here!J341))</f>
        <v/>
      </c>
      <c r="J341" s="34" t="str">
        <f>IF(enter_data_here!L341=0,"",UPPER(enter_data_here!L341))</f>
        <v/>
      </c>
      <c r="K341" s="34" t="str">
        <f>IF(enter_data_here!M341=0,"",UPPER(enter_data_here!M341))</f>
        <v/>
      </c>
      <c r="L341" s="34" t="str">
        <f>IF(enter_data_here!N341=0,"",UPPER(enter_data_here!N341))</f>
        <v/>
      </c>
      <c r="M341" s="34" t="str">
        <f>IF(enter_data_here!S341=0,"",UPPER(enter_data_here!S341))</f>
        <v/>
      </c>
      <c r="N341" s="34" t="str">
        <f>IF(enter_data_here!T341=0,"",UPPER(enter_data_here!T341))</f>
        <v/>
      </c>
      <c r="O341" s="34" t="str">
        <f>IF(enter_data_here!U341=0,"",UPPER(enter_data_here!U341))</f>
        <v/>
      </c>
      <c r="P341" s="34" t="str">
        <f>IF(enter_data_here!V341=0,"",UPPER(enter_data_here!V341))</f>
        <v/>
      </c>
      <c r="Q341" s="34" t="str">
        <f>IF(enter_data_here!W341=0,"",UPPER(enter_data_here!W341))</f>
        <v/>
      </c>
      <c r="R341" s="34" t="str">
        <f>IF(enter_data_here!X341=0,"",UPPER(enter_data_here!X341))</f>
        <v/>
      </c>
      <c r="S341" s="34" t="str">
        <f>IF(enter_data_here!Y341=0,"",UPPER(enter_data_here!Y341))</f>
        <v/>
      </c>
      <c r="T341" s="34" t="str">
        <f>IF(enter_data_here!O341=0,"",UPPER(enter_data_here!O341))</f>
        <v/>
      </c>
      <c r="U341" s="113" t="str">
        <f>IF(enter_data_here!P341=0,"",enter_data_here!P341)</f>
        <v/>
      </c>
      <c r="V341" s="34" t="str">
        <f>IF(enter_data_here!Z341=0,"",enter_data_here!Z341)</f>
        <v/>
      </c>
      <c r="W341" t="str">
        <f>IF(enter_data_here!Q341=0,"",enter_data_here!Q341)</f>
        <v/>
      </c>
      <c r="X341" t="str">
        <f>IF(enter_data_here!R341=0,"",enter_data_here!R341)</f>
        <v/>
      </c>
      <c r="Z341" t="str">
        <f>IF(enter_data_here!O341=0,"",enter_data_here!O341)</f>
        <v/>
      </c>
      <c r="AC341" s="97"/>
    </row>
    <row r="342" spans="1:29" x14ac:dyDescent="0.2">
      <c r="A342" s="34" t="str">
        <f>IF(enter_data_here!A342=0,"",UPPER(enter_data_here!A342))</f>
        <v/>
      </c>
      <c r="B342" s="34" t="str">
        <f>IF(enter_data_here!B342=0,"",UPPER(enter_data_here!B342))</f>
        <v/>
      </c>
      <c r="C342" s="34" t="str">
        <f>IF(enter_data_here!C342=0,"",UPPER(enter_data_here!C342))</f>
        <v/>
      </c>
      <c r="D342" s="34" t="str">
        <f>IF(enter_data_here!D342=0,"",UPPER(enter_data_here!D342))</f>
        <v/>
      </c>
      <c r="E342" s="34" t="str">
        <f>IF(enter_data_here!F342=0,"",UPPER(enter_data_here!F342))</f>
        <v/>
      </c>
      <c r="F342" s="34" t="str">
        <f>IF(enter_data_here!G342=0,"",UPPER(enter_data_here!G342))</f>
        <v/>
      </c>
      <c r="G342" s="34" t="str">
        <f>IF(enter_data_here!H342=0,"",UPPER(enter_data_here!H342))</f>
        <v/>
      </c>
      <c r="H342" s="114" t="str">
        <f>IF(enter_data_here!I342=0,"",enter_data_here!I342)</f>
        <v/>
      </c>
      <c r="I342" s="34" t="str">
        <f>IF(enter_data_here!J342=0,"",UPPER(enter_data_here!J342))</f>
        <v/>
      </c>
      <c r="J342" s="34" t="str">
        <f>IF(enter_data_here!L342=0,"",UPPER(enter_data_here!L342))</f>
        <v/>
      </c>
      <c r="K342" s="34" t="str">
        <f>IF(enter_data_here!M342=0,"",UPPER(enter_data_here!M342))</f>
        <v/>
      </c>
      <c r="L342" s="34" t="str">
        <f>IF(enter_data_here!N342=0,"",UPPER(enter_data_here!N342))</f>
        <v/>
      </c>
      <c r="M342" s="34" t="str">
        <f>IF(enter_data_here!S342=0,"",UPPER(enter_data_here!S342))</f>
        <v/>
      </c>
      <c r="N342" s="34" t="str">
        <f>IF(enter_data_here!T342=0,"",UPPER(enter_data_here!T342))</f>
        <v/>
      </c>
      <c r="O342" s="34" t="str">
        <f>IF(enter_data_here!U342=0,"",UPPER(enter_data_here!U342))</f>
        <v/>
      </c>
      <c r="P342" s="34" t="str">
        <f>IF(enter_data_here!V342=0,"",UPPER(enter_data_here!V342))</f>
        <v/>
      </c>
      <c r="Q342" s="34" t="str">
        <f>IF(enter_data_here!W342=0,"",UPPER(enter_data_here!W342))</f>
        <v/>
      </c>
      <c r="R342" s="34" t="str">
        <f>IF(enter_data_here!X342=0,"",UPPER(enter_data_here!X342))</f>
        <v/>
      </c>
      <c r="S342" s="34" t="str">
        <f>IF(enter_data_here!Y342=0,"",UPPER(enter_data_here!Y342))</f>
        <v/>
      </c>
      <c r="T342" s="34" t="str">
        <f>IF(enter_data_here!O342=0,"",UPPER(enter_data_here!O342))</f>
        <v/>
      </c>
      <c r="U342" s="113" t="str">
        <f>IF(enter_data_here!P342=0,"",enter_data_here!P342)</f>
        <v/>
      </c>
      <c r="V342" s="34" t="str">
        <f>IF(enter_data_here!Z342=0,"",enter_data_here!Z342)</f>
        <v/>
      </c>
      <c r="W342" t="str">
        <f>IF(enter_data_here!Q342=0,"",enter_data_here!Q342)</f>
        <v/>
      </c>
      <c r="X342" t="str">
        <f>IF(enter_data_here!R342=0,"",enter_data_here!R342)</f>
        <v/>
      </c>
      <c r="Z342" t="str">
        <f>IF(enter_data_here!O342=0,"",enter_data_here!O342)</f>
        <v/>
      </c>
      <c r="AC342" s="97"/>
    </row>
    <row r="343" spans="1:29" x14ac:dyDescent="0.2">
      <c r="A343" s="34" t="str">
        <f>IF(enter_data_here!A343=0,"",UPPER(enter_data_here!A343))</f>
        <v/>
      </c>
      <c r="B343" s="34" t="str">
        <f>IF(enter_data_here!B343=0,"",UPPER(enter_data_here!B343))</f>
        <v/>
      </c>
      <c r="C343" s="34" t="str">
        <f>IF(enter_data_here!C343=0,"",UPPER(enter_data_here!C343))</f>
        <v/>
      </c>
      <c r="D343" s="34" t="str">
        <f>IF(enter_data_here!D343=0,"",UPPER(enter_data_here!D343))</f>
        <v/>
      </c>
      <c r="E343" s="34" t="str">
        <f>IF(enter_data_here!F343=0,"",UPPER(enter_data_here!F343))</f>
        <v/>
      </c>
      <c r="F343" s="34" t="str">
        <f>IF(enter_data_here!G343=0,"",UPPER(enter_data_here!G343))</f>
        <v/>
      </c>
      <c r="G343" s="34" t="str">
        <f>IF(enter_data_here!H343=0,"",UPPER(enter_data_here!H343))</f>
        <v/>
      </c>
      <c r="H343" s="114" t="str">
        <f>IF(enter_data_here!I343=0,"",enter_data_here!I343)</f>
        <v/>
      </c>
      <c r="I343" s="34" t="str">
        <f>IF(enter_data_here!J343=0,"",UPPER(enter_data_here!J343))</f>
        <v/>
      </c>
      <c r="J343" s="34" t="str">
        <f>IF(enter_data_here!L343=0,"",UPPER(enter_data_here!L343))</f>
        <v/>
      </c>
      <c r="K343" s="34" t="str">
        <f>IF(enter_data_here!M343=0,"",UPPER(enter_data_here!M343))</f>
        <v/>
      </c>
      <c r="L343" s="34" t="str">
        <f>IF(enter_data_here!N343=0,"",UPPER(enter_data_here!N343))</f>
        <v/>
      </c>
      <c r="M343" s="34" t="str">
        <f>IF(enter_data_here!S343=0,"",UPPER(enter_data_here!S343))</f>
        <v/>
      </c>
      <c r="N343" s="34" t="str">
        <f>IF(enter_data_here!T343=0,"",UPPER(enter_data_here!T343))</f>
        <v/>
      </c>
      <c r="O343" s="34" t="str">
        <f>IF(enter_data_here!U343=0,"",UPPER(enter_data_here!U343))</f>
        <v/>
      </c>
      <c r="P343" s="34" t="str">
        <f>IF(enter_data_here!V343=0,"",UPPER(enter_data_here!V343))</f>
        <v/>
      </c>
      <c r="Q343" s="34" t="str">
        <f>IF(enter_data_here!W343=0,"",UPPER(enter_data_here!W343))</f>
        <v/>
      </c>
      <c r="R343" s="34" t="str">
        <f>IF(enter_data_here!X343=0,"",UPPER(enter_data_here!X343))</f>
        <v/>
      </c>
      <c r="S343" s="34" t="str">
        <f>IF(enter_data_here!Y343=0,"",UPPER(enter_data_here!Y343))</f>
        <v/>
      </c>
      <c r="T343" s="34" t="str">
        <f>IF(enter_data_here!O343=0,"",UPPER(enter_data_here!O343))</f>
        <v/>
      </c>
      <c r="U343" s="113" t="str">
        <f>IF(enter_data_here!P343=0,"",enter_data_here!P343)</f>
        <v/>
      </c>
      <c r="V343" s="34" t="str">
        <f>IF(enter_data_here!Z343=0,"",enter_data_here!Z343)</f>
        <v/>
      </c>
      <c r="W343" t="str">
        <f>IF(enter_data_here!Q343=0,"",enter_data_here!Q343)</f>
        <v/>
      </c>
      <c r="X343" t="str">
        <f>IF(enter_data_here!R343=0,"",enter_data_here!R343)</f>
        <v/>
      </c>
      <c r="Z343" t="str">
        <f>IF(enter_data_here!O343=0,"",enter_data_here!O343)</f>
        <v/>
      </c>
      <c r="AC343" s="97"/>
    </row>
    <row r="344" spans="1:29" x14ac:dyDescent="0.2">
      <c r="A344" s="34" t="str">
        <f>IF(enter_data_here!A344=0,"",UPPER(enter_data_here!A344))</f>
        <v/>
      </c>
      <c r="B344" s="34" t="str">
        <f>IF(enter_data_here!B344=0,"",UPPER(enter_data_here!B344))</f>
        <v/>
      </c>
      <c r="C344" s="34" t="str">
        <f>IF(enter_data_here!C344=0,"",UPPER(enter_data_here!C344))</f>
        <v/>
      </c>
      <c r="D344" s="34" t="str">
        <f>IF(enter_data_here!D344=0,"",UPPER(enter_data_here!D344))</f>
        <v/>
      </c>
      <c r="E344" s="34" t="str">
        <f>IF(enter_data_here!F344=0,"",UPPER(enter_data_here!F344))</f>
        <v/>
      </c>
      <c r="F344" s="34" t="str">
        <f>IF(enter_data_here!G344=0,"",UPPER(enter_data_here!G344))</f>
        <v/>
      </c>
      <c r="G344" s="34" t="str">
        <f>IF(enter_data_here!H344=0,"",UPPER(enter_data_here!H344))</f>
        <v/>
      </c>
      <c r="H344" s="114" t="str">
        <f>IF(enter_data_here!I344=0,"",enter_data_here!I344)</f>
        <v/>
      </c>
      <c r="I344" s="34" t="str">
        <f>IF(enter_data_here!J344=0,"",UPPER(enter_data_here!J344))</f>
        <v/>
      </c>
      <c r="J344" s="34" t="str">
        <f>IF(enter_data_here!L344=0,"",UPPER(enter_data_here!L344))</f>
        <v/>
      </c>
      <c r="K344" s="34" t="str">
        <f>IF(enter_data_here!M344=0,"",UPPER(enter_data_here!M344))</f>
        <v/>
      </c>
      <c r="L344" s="34" t="str">
        <f>IF(enter_data_here!N344=0,"",UPPER(enter_data_here!N344))</f>
        <v/>
      </c>
      <c r="M344" s="34" t="str">
        <f>IF(enter_data_here!S344=0,"",UPPER(enter_data_here!S344))</f>
        <v/>
      </c>
      <c r="N344" s="34" t="str">
        <f>IF(enter_data_here!T344=0,"",UPPER(enter_data_here!T344))</f>
        <v/>
      </c>
      <c r="O344" s="34" t="str">
        <f>IF(enter_data_here!U344=0,"",UPPER(enter_data_here!U344))</f>
        <v/>
      </c>
      <c r="P344" s="34" t="str">
        <f>IF(enter_data_here!V344=0,"",UPPER(enter_data_here!V344))</f>
        <v/>
      </c>
      <c r="Q344" s="34" t="str">
        <f>IF(enter_data_here!W344=0,"",UPPER(enter_data_here!W344))</f>
        <v/>
      </c>
      <c r="R344" s="34" t="str">
        <f>IF(enter_data_here!X344=0,"",UPPER(enter_data_here!X344))</f>
        <v/>
      </c>
      <c r="S344" s="34" t="str">
        <f>IF(enter_data_here!Y344=0,"",UPPER(enter_data_here!Y344))</f>
        <v/>
      </c>
      <c r="T344" s="34" t="str">
        <f>IF(enter_data_here!O344=0,"",UPPER(enter_data_here!O344))</f>
        <v/>
      </c>
      <c r="U344" s="113" t="str">
        <f>IF(enter_data_here!P344=0,"",enter_data_here!P344)</f>
        <v/>
      </c>
      <c r="V344" s="34" t="str">
        <f>IF(enter_data_here!Z344=0,"",enter_data_here!Z344)</f>
        <v/>
      </c>
      <c r="W344" t="str">
        <f>IF(enter_data_here!Q344=0,"",enter_data_here!Q344)</f>
        <v/>
      </c>
      <c r="X344" t="str">
        <f>IF(enter_data_here!R344=0,"",enter_data_here!R344)</f>
        <v/>
      </c>
      <c r="Z344" t="str">
        <f>IF(enter_data_here!O344=0,"",enter_data_here!O344)</f>
        <v/>
      </c>
      <c r="AC344" s="97"/>
    </row>
    <row r="345" spans="1:29" x14ac:dyDescent="0.2">
      <c r="A345" s="34" t="str">
        <f>IF(enter_data_here!A345=0,"",UPPER(enter_data_here!A345))</f>
        <v/>
      </c>
      <c r="B345" s="34" t="str">
        <f>IF(enter_data_here!B345=0,"",UPPER(enter_data_here!B345))</f>
        <v/>
      </c>
      <c r="C345" s="34" t="str">
        <f>IF(enter_data_here!C345=0,"",UPPER(enter_data_here!C345))</f>
        <v/>
      </c>
      <c r="D345" s="34" t="str">
        <f>IF(enter_data_here!D345=0,"",UPPER(enter_data_here!D345))</f>
        <v/>
      </c>
      <c r="E345" s="34" t="str">
        <f>IF(enter_data_here!F345=0,"",UPPER(enter_data_here!F345))</f>
        <v/>
      </c>
      <c r="F345" s="34" t="str">
        <f>IF(enter_data_here!G345=0,"",UPPER(enter_data_here!G345))</f>
        <v/>
      </c>
      <c r="G345" s="34" t="str">
        <f>IF(enter_data_here!H345=0,"",UPPER(enter_data_here!H345))</f>
        <v/>
      </c>
      <c r="H345" s="114" t="str">
        <f>IF(enter_data_here!I345=0,"",enter_data_here!I345)</f>
        <v/>
      </c>
      <c r="I345" s="34" t="str">
        <f>IF(enter_data_here!J345=0,"",UPPER(enter_data_here!J345))</f>
        <v/>
      </c>
      <c r="J345" s="34" t="str">
        <f>IF(enter_data_here!L345=0,"",UPPER(enter_data_here!L345))</f>
        <v/>
      </c>
      <c r="K345" s="34" t="str">
        <f>IF(enter_data_here!M345=0,"",UPPER(enter_data_here!M345))</f>
        <v/>
      </c>
      <c r="L345" s="34" t="str">
        <f>IF(enter_data_here!N345=0,"",UPPER(enter_data_here!N345))</f>
        <v/>
      </c>
      <c r="M345" s="34" t="str">
        <f>IF(enter_data_here!S345=0,"",UPPER(enter_data_here!S345))</f>
        <v/>
      </c>
      <c r="N345" s="34" t="str">
        <f>IF(enter_data_here!T345=0,"",UPPER(enter_data_here!T345))</f>
        <v/>
      </c>
      <c r="O345" s="34" t="str">
        <f>IF(enter_data_here!U345=0,"",UPPER(enter_data_here!U345))</f>
        <v/>
      </c>
      <c r="P345" s="34" t="str">
        <f>IF(enter_data_here!V345=0,"",UPPER(enter_data_here!V345))</f>
        <v/>
      </c>
      <c r="Q345" s="34" t="str">
        <f>IF(enter_data_here!W345=0,"",UPPER(enter_data_here!W345))</f>
        <v/>
      </c>
      <c r="R345" s="34" t="str">
        <f>IF(enter_data_here!X345=0,"",UPPER(enter_data_here!X345))</f>
        <v/>
      </c>
      <c r="S345" s="34" t="str">
        <f>IF(enter_data_here!Y345=0,"",UPPER(enter_data_here!Y345))</f>
        <v/>
      </c>
      <c r="T345" s="34" t="str">
        <f>IF(enter_data_here!O345=0,"",UPPER(enter_data_here!O345))</f>
        <v/>
      </c>
      <c r="U345" s="113" t="str">
        <f>IF(enter_data_here!P345=0,"",enter_data_here!P345)</f>
        <v/>
      </c>
      <c r="V345" s="34" t="str">
        <f>IF(enter_data_here!Z345=0,"",enter_data_here!Z345)</f>
        <v/>
      </c>
      <c r="W345" t="str">
        <f>IF(enter_data_here!Q345=0,"",enter_data_here!Q345)</f>
        <v/>
      </c>
      <c r="X345" t="str">
        <f>IF(enter_data_here!R345=0,"",enter_data_here!R345)</f>
        <v/>
      </c>
      <c r="Z345" t="str">
        <f>IF(enter_data_here!O345=0,"",enter_data_here!O345)</f>
        <v/>
      </c>
      <c r="AC345" s="97"/>
    </row>
    <row r="346" spans="1:29" x14ac:dyDescent="0.2">
      <c r="A346" s="34" t="str">
        <f>IF(enter_data_here!A346=0,"",UPPER(enter_data_here!A346))</f>
        <v/>
      </c>
      <c r="B346" s="34" t="str">
        <f>IF(enter_data_here!B346=0,"",UPPER(enter_data_here!B346))</f>
        <v/>
      </c>
      <c r="C346" s="34" t="str">
        <f>IF(enter_data_here!C346=0,"",UPPER(enter_data_here!C346))</f>
        <v/>
      </c>
      <c r="D346" s="34" t="str">
        <f>IF(enter_data_here!D346=0,"",UPPER(enter_data_here!D346))</f>
        <v/>
      </c>
      <c r="E346" s="34" t="str">
        <f>IF(enter_data_here!F346=0,"",UPPER(enter_data_here!F346))</f>
        <v/>
      </c>
      <c r="F346" s="34" t="str">
        <f>IF(enter_data_here!G346=0,"",UPPER(enter_data_here!G346))</f>
        <v/>
      </c>
      <c r="G346" s="34" t="str">
        <f>IF(enter_data_here!H346=0,"",UPPER(enter_data_here!H346))</f>
        <v/>
      </c>
      <c r="H346" s="114" t="str">
        <f>IF(enter_data_here!I346=0,"",enter_data_here!I346)</f>
        <v/>
      </c>
      <c r="I346" s="34" t="str">
        <f>IF(enter_data_here!J346=0,"",UPPER(enter_data_here!J346))</f>
        <v/>
      </c>
      <c r="J346" s="34" t="str">
        <f>IF(enter_data_here!L346=0,"",UPPER(enter_data_here!L346))</f>
        <v/>
      </c>
      <c r="K346" s="34" t="str">
        <f>IF(enter_data_here!M346=0,"",UPPER(enter_data_here!M346))</f>
        <v/>
      </c>
      <c r="L346" s="34" t="str">
        <f>IF(enter_data_here!N346=0,"",UPPER(enter_data_here!N346))</f>
        <v/>
      </c>
      <c r="M346" s="34" t="str">
        <f>IF(enter_data_here!S346=0,"",UPPER(enter_data_here!S346))</f>
        <v/>
      </c>
      <c r="N346" s="34" t="str">
        <f>IF(enter_data_here!T346=0,"",UPPER(enter_data_here!T346))</f>
        <v/>
      </c>
      <c r="O346" s="34" t="str">
        <f>IF(enter_data_here!U346=0,"",UPPER(enter_data_here!U346))</f>
        <v/>
      </c>
      <c r="P346" s="34" t="str">
        <f>IF(enter_data_here!V346=0,"",UPPER(enter_data_here!V346))</f>
        <v/>
      </c>
      <c r="Q346" s="34" t="str">
        <f>IF(enter_data_here!W346=0,"",UPPER(enter_data_here!W346))</f>
        <v/>
      </c>
      <c r="R346" s="34" t="str">
        <f>IF(enter_data_here!X346=0,"",UPPER(enter_data_here!X346))</f>
        <v/>
      </c>
      <c r="S346" s="34" t="str">
        <f>IF(enter_data_here!Y346=0,"",UPPER(enter_data_here!Y346))</f>
        <v/>
      </c>
      <c r="T346" s="34" t="str">
        <f>IF(enter_data_here!O346=0,"",UPPER(enter_data_here!O346))</f>
        <v/>
      </c>
      <c r="U346" s="113" t="str">
        <f>IF(enter_data_here!P346=0,"",enter_data_here!P346)</f>
        <v/>
      </c>
      <c r="V346" s="34" t="str">
        <f>IF(enter_data_here!Z346=0,"",enter_data_here!Z346)</f>
        <v/>
      </c>
      <c r="W346" t="str">
        <f>IF(enter_data_here!Q346=0,"",enter_data_here!Q346)</f>
        <v/>
      </c>
      <c r="X346" t="str">
        <f>IF(enter_data_here!R346=0,"",enter_data_here!R346)</f>
        <v/>
      </c>
      <c r="Z346" t="str">
        <f>IF(enter_data_here!O346=0,"",enter_data_here!O346)</f>
        <v/>
      </c>
      <c r="AC346" s="97"/>
    </row>
    <row r="347" spans="1:29" x14ac:dyDescent="0.2">
      <c r="A347" s="34" t="str">
        <f>IF(enter_data_here!A347=0,"",UPPER(enter_data_here!A347))</f>
        <v/>
      </c>
      <c r="B347" s="34" t="str">
        <f>IF(enter_data_here!B347=0,"",UPPER(enter_data_here!B347))</f>
        <v/>
      </c>
      <c r="C347" s="34" t="str">
        <f>IF(enter_data_here!C347=0,"",UPPER(enter_data_here!C347))</f>
        <v/>
      </c>
      <c r="D347" s="34" t="str">
        <f>IF(enter_data_here!D347=0,"",UPPER(enter_data_here!D347))</f>
        <v/>
      </c>
      <c r="E347" s="34" t="str">
        <f>IF(enter_data_here!F347=0,"",UPPER(enter_data_here!F347))</f>
        <v/>
      </c>
      <c r="F347" s="34" t="str">
        <f>IF(enter_data_here!G347=0,"",UPPER(enter_data_here!G347))</f>
        <v/>
      </c>
      <c r="G347" s="34" t="str">
        <f>IF(enter_data_here!H347=0,"",UPPER(enter_data_here!H347))</f>
        <v/>
      </c>
      <c r="H347" s="114" t="str">
        <f>IF(enter_data_here!I347=0,"",enter_data_here!I347)</f>
        <v/>
      </c>
      <c r="I347" s="34" t="str">
        <f>IF(enter_data_here!J347=0,"",UPPER(enter_data_here!J347))</f>
        <v/>
      </c>
      <c r="J347" s="34" t="str">
        <f>IF(enter_data_here!L347=0,"",UPPER(enter_data_here!L347))</f>
        <v/>
      </c>
      <c r="K347" s="34" t="str">
        <f>IF(enter_data_here!M347=0,"",UPPER(enter_data_here!M347))</f>
        <v/>
      </c>
      <c r="L347" s="34" t="str">
        <f>IF(enter_data_here!N347=0,"",UPPER(enter_data_here!N347))</f>
        <v/>
      </c>
      <c r="M347" s="34" t="str">
        <f>IF(enter_data_here!S347=0,"",UPPER(enter_data_here!S347))</f>
        <v/>
      </c>
      <c r="N347" s="34" t="str">
        <f>IF(enter_data_here!T347=0,"",UPPER(enter_data_here!T347))</f>
        <v/>
      </c>
      <c r="O347" s="34" t="str">
        <f>IF(enter_data_here!U347=0,"",UPPER(enter_data_here!U347))</f>
        <v/>
      </c>
      <c r="P347" s="34" t="str">
        <f>IF(enter_data_here!V347=0,"",UPPER(enter_data_here!V347))</f>
        <v/>
      </c>
      <c r="Q347" s="34" t="str">
        <f>IF(enter_data_here!W347=0,"",UPPER(enter_data_here!W347))</f>
        <v/>
      </c>
      <c r="R347" s="34" t="str">
        <f>IF(enter_data_here!X347=0,"",UPPER(enter_data_here!X347))</f>
        <v/>
      </c>
      <c r="S347" s="34" t="str">
        <f>IF(enter_data_here!Y347=0,"",UPPER(enter_data_here!Y347))</f>
        <v/>
      </c>
      <c r="T347" s="34" t="str">
        <f>IF(enter_data_here!O347=0,"",UPPER(enter_data_here!O347))</f>
        <v/>
      </c>
      <c r="U347" s="113" t="str">
        <f>IF(enter_data_here!P347=0,"",enter_data_here!P347)</f>
        <v/>
      </c>
      <c r="V347" s="34" t="str">
        <f>IF(enter_data_here!Z347=0,"",enter_data_here!Z347)</f>
        <v/>
      </c>
      <c r="W347" t="str">
        <f>IF(enter_data_here!Q347=0,"",enter_data_here!Q347)</f>
        <v/>
      </c>
      <c r="X347" t="str">
        <f>IF(enter_data_here!R347=0,"",enter_data_here!R347)</f>
        <v/>
      </c>
      <c r="Z347" t="str">
        <f>IF(enter_data_here!O347=0,"",enter_data_here!O347)</f>
        <v/>
      </c>
      <c r="AC347" s="97"/>
    </row>
    <row r="348" spans="1:29" x14ac:dyDescent="0.2">
      <c r="A348" s="34" t="str">
        <f>IF(enter_data_here!A348=0,"",UPPER(enter_data_here!A348))</f>
        <v/>
      </c>
      <c r="B348" s="34" t="str">
        <f>IF(enter_data_here!B348=0,"",UPPER(enter_data_here!B348))</f>
        <v/>
      </c>
      <c r="C348" s="34" t="str">
        <f>IF(enter_data_here!C348=0,"",UPPER(enter_data_here!C348))</f>
        <v/>
      </c>
      <c r="D348" s="34" t="str">
        <f>IF(enter_data_here!D348=0,"",UPPER(enter_data_here!D348))</f>
        <v/>
      </c>
      <c r="E348" s="34" t="str">
        <f>IF(enter_data_here!F348=0,"",UPPER(enter_data_here!F348))</f>
        <v/>
      </c>
      <c r="F348" s="34" t="str">
        <f>IF(enter_data_here!G348=0,"",UPPER(enter_data_here!G348))</f>
        <v/>
      </c>
      <c r="G348" s="34" t="str">
        <f>IF(enter_data_here!H348=0,"",UPPER(enter_data_here!H348))</f>
        <v/>
      </c>
      <c r="H348" s="114" t="str">
        <f>IF(enter_data_here!I348=0,"",enter_data_here!I348)</f>
        <v/>
      </c>
      <c r="I348" s="34" t="str">
        <f>IF(enter_data_here!J348=0,"",UPPER(enter_data_here!J348))</f>
        <v/>
      </c>
      <c r="J348" s="34" t="str">
        <f>IF(enter_data_here!L348=0,"",UPPER(enter_data_here!L348))</f>
        <v/>
      </c>
      <c r="K348" s="34" t="str">
        <f>IF(enter_data_here!M348=0,"",UPPER(enter_data_here!M348))</f>
        <v/>
      </c>
      <c r="L348" s="34" t="str">
        <f>IF(enter_data_here!N348=0,"",UPPER(enter_data_here!N348))</f>
        <v/>
      </c>
      <c r="M348" s="34" t="str">
        <f>IF(enter_data_here!S348=0,"",UPPER(enter_data_here!S348))</f>
        <v/>
      </c>
      <c r="N348" s="34" t="str">
        <f>IF(enter_data_here!T348=0,"",UPPER(enter_data_here!T348))</f>
        <v/>
      </c>
      <c r="O348" s="34" t="str">
        <f>IF(enter_data_here!U348=0,"",UPPER(enter_data_here!U348))</f>
        <v/>
      </c>
      <c r="P348" s="34" t="str">
        <f>IF(enter_data_here!V348=0,"",UPPER(enter_data_here!V348))</f>
        <v/>
      </c>
      <c r="Q348" s="34" t="str">
        <f>IF(enter_data_here!W348=0,"",UPPER(enter_data_here!W348))</f>
        <v/>
      </c>
      <c r="R348" s="34" t="str">
        <f>IF(enter_data_here!X348=0,"",UPPER(enter_data_here!X348))</f>
        <v/>
      </c>
      <c r="S348" s="34" t="str">
        <f>IF(enter_data_here!Y348=0,"",UPPER(enter_data_here!Y348))</f>
        <v/>
      </c>
      <c r="T348" s="34" t="str">
        <f>IF(enter_data_here!O348=0,"",UPPER(enter_data_here!O348))</f>
        <v/>
      </c>
      <c r="U348" s="113" t="str">
        <f>IF(enter_data_here!P348=0,"",enter_data_here!P348)</f>
        <v/>
      </c>
      <c r="V348" s="34" t="str">
        <f>IF(enter_data_here!Z348=0,"",enter_data_here!Z348)</f>
        <v/>
      </c>
      <c r="W348" t="str">
        <f>IF(enter_data_here!Q348=0,"",enter_data_here!Q348)</f>
        <v/>
      </c>
      <c r="X348" t="str">
        <f>IF(enter_data_here!R348=0,"",enter_data_here!R348)</f>
        <v/>
      </c>
      <c r="Z348" t="str">
        <f>IF(enter_data_here!O348=0,"",enter_data_here!O348)</f>
        <v/>
      </c>
      <c r="AC348" s="97"/>
    </row>
    <row r="349" spans="1:29" x14ac:dyDescent="0.2">
      <c r="A349" s="34" t="str">
        <f>IF(enter_data_here!A349=0,"",UPPER(enter_data_here!A349))</f>
        <v/>
      </c>
      <c r="B349" s="34" t="str">
        <f>IF(enter_data_here!B349=0,"",UPPER(enter_data_here!B349))</f>
        <v/>
      </c>
      <c r="C349" s="34" t="str">
        <f>IF(enter_data_here!C349=0,"",UPPER(enter_data_here!C349))</f>
        <v/>
      </c>
      <c r="D349" s="34" t="str">
        <f>IF(enter_data_here!D349=0,"",UPPER(enter_data_here!D349))</f>
        <v/>
      </c>
      <c r="E349" s="34" t="str">
        <f>IF(enter_data_here!F349=0,"",UPPER(enter_data_here!F349))</f>
        <v/>
      </c>
      <c r="F349" s="34" t="str">
        <f>IF(enter_data_here!G349=0,"",UPPER(enter_data_here!G349))</f>
        <v/>
      </c>
      <c r="G349" s="34" t="str">
        <f>IF(enter_data_here!H349=0,"",UPPER(enter_data_here!H349))</f>
        <v/>
      </c>
      <c r="H349" s="114" t="str">
        <f>IF(enter_data_here!I349=0,"",enter_data_here!I349)</f>
        <v/>
      </c>
      <c r="I349" s="34" t="str">
        <f>IF(enter_data_here!J349=0,"",UPPER(enter_data_here!J349))</f>
        <v/>
      </c>
      <c r="J349" s="34" t="str">
        <f>IF(enter_data_here!L349=0,"",UPPER(enter_data_here!L349))</f>
        <v/>
      </c>
      <c r="K349" s="34" t="str">
        <f>IF(enter_data_here!M349=0,"",UPPER(enter_data_here!M349))</f>
        <v/>
      </c>
      <c r="L349" s="34" t="str">
        <f>IF(enter_data_here!N349=0,"",UPPER(enter_data_here!N349))</f>
        <v/>
      </c>
      <c r="M349" s="34" t="str">
        <f>IF(enter_data_here!S349=0,"",UPPER(enter_data_here!S349))</f>
        <v/>
      </c>
      <c r="N349" s="34" t="str">
        <f>IF(enter_data_here!T349=0,"",UPPER(enter_data_here!T349))</f>
        <v/>
      </c>
      <c r="O349" s="34" t="str">
        <f>IF(enter_data_here!U349=0,"",UPPER(enter_data_here!U349))</f>
        <v/>
      </c>
      <c r="P349" s="34" t="str">
        <f>IF(enter_data_here!V349=0,"",UPPER(enter_data_here!V349))</f>
        <v/>
      </c>
      <c r="Q349" s="34" t="str">
        <f>IF(enter_data_here!W349=0,"",UPPER(enter_data_here!W349))</f>
        <v/>
      </c>
      <c r="R349" s="34" t="str">
        <f>IF(enter_data_here!X349=0,"",UPPER(enter_data_here!X349))</f>
        <v/>
      </c>
      <c r="S349" s="34" t="str">
        <f>IF(enter_data_here!Y349=0,"",UPPER(enter_data_here!Y349))</f>
        <v/>
      </c>
      <c r="T349" s="34" t="str">
        <f>IF(enter_data_here!O349=0,"",UPPER(enter_data_here!O349))</f>
        <v/>
      </c>
      <c r="U349" s="113" t="str">
        <f>IF(enter_data_here!P349=0,"",enter_data_here!P349)</f>
        <v/>
      </c>
      <c r="V349" s="34" t="str">
        <f>IF(enter_data_here!Z349=0,"",enter_data_here!Z349)</f>
        <v/>
      </c>
      <c r="W349" t="str">
        <f>IF(enter_data_here!Q349=0,"",enter_data_here!Q349)</f>
        <v/>
      </c>
      <c r="X349" t="str">
        <f>IF(enter_data_here!R349=0,"",enter_data_here!R349)</f>
        <v/>
      </c>
      <c r="Z349" t="str">
        <f>IF(enter_data_here!O349=0,"",enter_data_here!O349)</f>
        <v/>
      </c>
      <c r="AC349" s="97"/>
    </row>
    <row r="350" spans="1:29" x14ac:dyDescent="0.2">
      <c r="A350" s="34" t="str">
        <f>IF(enter_data_here!A350=0,"",UPPER(enter_data_here!A350))</f>
        <v/>
      </c>
      <c r="B350" s="34" t="str">
        <f>IF(enter_data_here!B350=0,"",UPPER(enter_data_here!B350))</f>
        <v/>
      </c>
      <c r="C350" s="34" t="str">
        <f>IF(enter_data_here!C350=0,"",UPPER(enter_data_here!C350))</f>
        <v/>
      </c>
      <c r="D350" s="34" t="str">
        <f>IF(enter_data_here!D350=0,"",UPPER(enter_data_here!D350))</f>
        <v/>
      </c>
      <c r="E350" s="34" t="str">
        <f>IF(enter_data_here!F350=0,"",UPPER(enter_data_here!F350))</f>
        <v/>
      </c>
      <c r="F350" s="34" t="str">
        <f>IF(enter_data_here!G350=0,"",UPPER(enter_data_here!G350))</f>
        <v/>
      </c>
      <c r="G350" s="34" t="str">
        <f>IF(enter_data_here!H350=0,"",UPPER(enter_data_here!H350))</f>
        <v/>
      </c>
      <c r="H350" s="114" t="str">
        <f>IF(enter_data_here!I350=0,"",enter_data_here!I350)</f>
        <v/>
      </c>
      <c r="I350" s="34" t="str">
        <f>IF(enter_data_here!J350=0,"",UPPER(enter_data_here!J350))</f>
        <v/>
      </c>
      <c r="J350" s="34" t="str">
        <f>IF(enter_data_here!L350=0,"",UPPER(enter_data_here!L350))</f>
        <v/>
      </c>
      <c r="K350" s="34" t="str">
        <f>IF(enter_data_here!M350=0,"",UPPER(enter_data_here!M350))</f>
        <v/>
      </c>
      <c r="L350" s="34" t="str">
        <f>IF(enter_data_here!N350=0,"",UPPER(enter_data_here!N350))</f>
        <v/>
      </c>
      <c r="M350" s="34" t="str">
        <f>IF(enter_data_here!S350=0,"",UPPER(enter_data_here!S350))</f>
        <v/>
      </c>
      <c r="N350" s="34" t="str">
        <f>IF(enter_data_here!T350=0,"",UPPER(enter_data_here!T350))</f>
        <v/>
      </c>
      <c r="O350" s="34" t="str">
        <f>IF(enter_data_here!U350=0,"",UPPER(enter_data_here!U350))</f>
        <v/>
      </c>
      <c r="P350" s="34" t="str">
        <f>IF(enter_data_here!V350=0,"",UPPER(enter_data_here!V350))</f>
        <v/>
      </c>
      <c r="Q350" s="34" t="str">
        <f>IF(enter_data_here!W350=0,"",UPPER(enter_data_here!W350))</f>
        <v/>
      </c>
      <c r="R350" s="34" t="str">
        <f>IF(enter_data_here!X350=0,"",UPPER(enter_data_here!X350))</f>
        <v/>
      </c>
      <c r="S350" s="34" t="str">
        <f>IF(enter_data_here!Y350=0,"",UPPER(enter_data_here!Y350))</f>
        <v/>
      </c>
      <c r="T350" s="34" t="str">
        <f>IF(enter_data_here!O350=0,"",UPPER(enter_data_here!O350))</f>
        <v/>
      </c>
      <c r="U350" s="113" t="str">
        <f>IF(enter_data_here!P350=0,"",enter_data_here!P350)</f>
        <v/>
      </c>
      <c r="V350" s="34" t="str">
        <f>IF(enter_data_here!Z350=0,"",enter_data_here!Z350)</f>
        <v/>
      </c>
      <c r="W350" t="str">
        <f>IF(enter_data_here!Q350=0,"",enter_data_here!Q350)</f>
        <v/>
      </c>
      <c r="X350" t="str">
        <f>IF(enter_data_here!R350=0,"",enter_data_here!R350)</f>
        <v/>
      </c>
      <c r="Z350" t="str">
        <f>IF(enter_data_here!O350=0,"",enter_data_here!O350)</f>
        <v/>
      </c>
      <c r="AC350" s="97"/>
    </row>
    <row r="351" spans="1:29" x14ac:dyDescent="0.2">
      <c r="A351" t="s">
        <v>97</v>
      </c>
      <c r="B351" t="s">
        <v>107</v>
      </c>
      <c r="V351" s="34" t="str">
        <f>IF(enter_data_here!Z351=0,"",enter_data_here!Z351)</f>
        <v/>
      </c>
      <c r="AC351" s="97"/>
    </row>
    <row r="352" spans="1:29" x14ac:dyDescent="0.2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</row>
  </sheetData>
  <sheetProtection password="CA87" sheet="1" objects="1" scenarios="1" formatColumns="0" formatRows="0" selectLockedCells="1"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63"/>
  <sheetViews>
    <sheetView view="pageBreakPreview" zoomScaleSheetLayoutView="100" workbookViewId="0">
      <selection activeCell="C62" sqref="C62"/>
    </sheetView>
  </sheetViews>
  <sheetFormatPr defaultColWidth="8.6640625" defaultRowHeight="15" x14ac:dyDescent="0.2"/>
  <cols>
    <col min="1" max="1" width="25.33203125" customWidth="1"/>
    <col min="2" max="2" width="10.33203125" customWidth="1"/>
    <col min="3" max="3" width="11.88671875" customWidth="1"/>
    <col min="4" max="4" width="10.6640625" customWidth="1"/>
    <col min="7" max="7" width="11.6640625" customWidth="1"/>
    <col min="9" max="9" width="9.33203125" customWidth="1"/>
    <col min="10" max="10" width="13.6640625" customWidth="1"/>
    <col min="11" max="11" width="24.44140625" customWidth="1"/>
    <col min="12" max="12" width="12.33203125" customWidth="1"/>
    <col min="13" max="13" width="13.5546875" customWidth="1"/>
    <col min="14" max="14" width="11.33203125" customWidth="1"/>
    <col min="15" max="15" width="8.33203125" customWidth="1"/>
    <col min="16" max="16" width="34.33203125" customWidth="1"/>
    <col min="17" max="17" width="15.5546875" customWidth="1"/>
    <col min="18" max="18" width="11.44140625" customWidth="1"/>
    <col min="19" max="19" width="13.33203125" customWidth="1"/>
    <col min="20" max="20" width="14.6640625" customWidth="1"/>
    <col min="21" max="21" width="12.33203125" customWidth="1"/>
    <col min="22" max="22" width="11.44140625" customWidth="1"/>
    <col min="23" max="23" width="55.6640625" customWidth="1"/>
  </cols>
  <sheetData>
    <row r="1" spans="1:22" x14ac:dyDescent="0.2">
      <c r="B1" s="124" t="str">
        <f>enter_data_here!C1</f>
        <v xml:space="preserve">VER: </v>
      </c>
      <c r="C1" t="str">
        <f>enter_data_here!D1</f>
        <v>APUPLOAD3</v>
      </c>
      <c r="D1" t="str">
        <f>enter_data_here!F1</f>
        <v>Rel:</v>
      </c>
      <c r="E1">
        <f>enter_data_here!G1</f>
        <v>16</v>
      </c>
      <c r="F1" t="str">
        <f>enter_data_here!H1</f>
        <v>20170315</v>
      </c>
    </row>
    <row r="2" spans="1:22" x14ac:dyDescent="0.2">
      <c r="F2">
        <f>enter_data_here!H2</f>
        <v>0</v>
      </c>
    </row>
    <row r="3" spans="1:22" ht="23.25" x14ac:dyDescent="0.35">
      <c r="A3">
        <f>enter_data_here!I1</f>
        <v>0</v>
      </c>
      <c r="B3" s="125" t="str">
        <f>enter_data_here!J1</f>
        <v>Dept Submitting AP Upload</v>
      </c>
    </row>
    <row r="4" spans="1:22" x14ac:dyDescent="0.2">
      <c r="A4" t="str">
        <f>enter_data_here!I2</f>
        <v xml:space="preserve">Department: </v>
      </c>
      <c r="B4">
        <f>enter_data_here!J2</f>
        <v>0</v>
      </c>
      <c r="C4">
        <f>enter_data_here!L2</f>
        <v>0</v>
      </c>
      <c r="D4">
        <f>enter_data_here!M2</f>
        <v>0</v>
      </c>
      <c r="E4">
        <f>enter_data_here!N2</f>
        <v>0</v>
      </c>
      <c r="F4" t="str">
        <f>enter_data_here!S2</f>
        <v xml:space="preserve">     ___________________________________________________________________________________________</v>
      </c>
    </row>
    <row r="5" spans="1:22" x14ac:dyDescent="0.2">
      <c r="A5" t="str">
        <f>enter_data_here!I3</f>
        <v xml:space="preserve">Description: </v>
      </c>
      <c r="B5" t="str">
        <f>enter_data_here!J3</f>
        <v>Enter description of upload</v>
      </c>
      <c r="C5">
        <f>enter_data_here!L3</f>
        <v>0</v>
      </c>
      <c r="D5">
        <f>enter_data_here!M3</f>
        <v>0</v>
      </c>
      <c r="E5">
        <f>enter_data_here!N3</f>
        <v>0</v>
      </c>
      <c r="F5" t="str">
        <f>enter_data_here!S3</f>
        <v>Department approval signature:</v>
      </c>
    </row>
    <row r="6" spans="1:22" x14ac:dyDescent="0.2">
      <c r="A6" t="str">
        <f>enter_data_here!I4</f>
        <v xml:space="preserve">Prepared By: </v>
      </c>
      <c r="B6" t="str">
        <f>enter_data_here!J4</f>
        <v>Enter your name</v>
      </c>
      <c r="C6">
        <f>enter_data_here!L4</f>
        <v>0</v>
      </c>
      <c r="D6">
        <f>enter_data_here!M4</f>
        <v>0</v>
      </c>
      <c r="E6">
        <f>enter_data_here!N4</f>
        <v>0</v>
      </c>
      <c r="F6">
        <f>enter_data_here!S4</f>
        <v>0</v>
      </c>
      <c r="G6">
        <f>enter_data_here!T4</f>
        <v>0</v>
      </c>
    </row>
    <row r="7" spans="1:22" x14ac:dyDescent="0.2">
      <c r="A7" t="str">
        <f>enter_data_here!I5</f>
        <v xml:space="preserve">Address &amp; Phone: </v>
      </c>
      <c r="B7" t="str">
        <f>enter_data_here!J5</f>
        <v>Enter your campus location and phone number</v>
      </c>
      <c r="C7">
        <f>enter_data_here!L5</f>
        <v>0</v>
      </c>
      <c r="D7">
        <f>enter_data_here!M5</f>
        <v>0</v>
      </c>
      <c r="E7">
        <f>enter_data_here!N5</f>
        <v>0</v>
      </c>
      <c r="F7">
        <f>enter_data_here!S5</f>
        <v>0</v>
      </c>
      <c r="G7">
        <f>enter_data_here!T5</f>
        <v>0</v>
      </c>
    </row>
    <row r="8" spans="1:22" x14ac:dyDescent="0.2">
      <c r="A8" t="str">
        <f>enter_data_here!I6</f>
        <v xml:space="preserve">Email Notification: </v>
      </c>
      <c r="B8" t="str">
        <f>enter_data_here!J6</f>
        <v>Enter your email</v>
      </c>
      <c r="E8">
        <f>enter_data_here!N6</f>
        <v>0</v>
      </c>
      <c r="F8">
        <f>enter_data_here!S6</f>
        <v>0</v>
      </c>
      <c r="G8">
        <f>enter_data_here!T6</f>
        <v>0</v>
      </c>
    </row>
    <row r="9" spans="1:22" x14ac:dyDescent="0.2">
      <c r="A9" t="str">
        <f>enter_data_here!I7</f>
        <v xml:space="preserve">File Name: </v>
      </c>
      <c r="B9" t="str">
        <f>enter_data_here!J7</f>
        <v>Enter the name of your file</v>
      </c>
      <c r="C9">
        <f>enter_data_here!L7</f>
        <v>0</v>
      </c>
      <c r="D9">
        <f>enter_data_here!M7</f>
        <v>0</v>
      </c>
      <c r="E9">
        <f>enter_data_here!N7</f>
        <v>0</v>
      </c>
      <c r="F9" t="str">
        <f>enter_data_here!S7</f>
        <v xml:space="preserve">     ___________________________________________________________________________________________</v>
      </c>
    </row>
    <row r="10" spans="1:22" x14ac:dyDescent="0.2">
      <c r="A10">
        <f>enter_data_here!I8</f>
        <v>0</v>
      </c>
      <c r="B10" t="str">
        <f>enter_data_here!J8</f>
        <v xml:space="preserve"> </v>
      </c>
      <c r="C10">
        <f>enter_data_here!L8</f>
        <v>0</v>
      </c>
      <c r="D10">
        <f>enter_data_here!M8</f>
        <v>0</v>
      </c>
      <c r="E10">
        <f>enter_data_here!N8</f>
        <v>0</v>
      </c>
      <c r="F10" t="str">
        <f>enter_data_here!S8</f>
        <v>2nd Department approval signature:</v>
      </c>
    </row>
    <row r="11" spans="1:22" x14ac:dyDescent="0.2">
      <c r="A11" t="str">
        <f>enter_data_here!I9</f>
        <v/>
      </c>
      <c r="B11">
        <f>enter_data_here!J9</f>
        <v>0</v>
      </c>
    </row>
    <row r="12" spans="1:22" ht="15.75" x14ac:dyDescent="0.25">
      <c r="B12" s="139" t="s">
        <v>134</v>
      </c>
      <c r="C12" s="140"/>
      <c r="D12" s="140"/>
      <c r="E12" s="140"/>
      <c r="G12">
        <f>enter_data_here!T10</f>
        <v>0</v>
      </c>
    </row>
    <row r="13" spans="1:22" x14ac:dyDescent="0.2">
      <c r="A13" t="str">
        <f>enter_data_here!L10</f>
        <v>Origin</v>
      </c>
      <c r="B13" s="124" t="str">
        <f>enter_data_here!L11</f>
        <v>AP</v>
      </c>
      <c r="G13">
        <f>enter_data_here!T11</f>
        <v>0</v>
      </c>
    </row>
    <row r="14" spans="1:22" x14ac:dyDescent="0.2">
      <c r="A14" t="str">
        <f>enter_data_here!M10</f>
        <v>Total Vouchers</v>
      </c>
      <c r="B14" s="126">
        <f>enter_data_here!M11</f>
        <v>0</v>
      </c>
    </row>
    <row r="15" spans="1:22" x14ac:dyDescent="0.2">
      <c r="A15" t="str">
        <f>enter_data_here!N10</f>
        <v>Total Amount</v>
      </c>
      <c r="B15" s="119">
        <f>enter_data_here!N11</f>
        <v>0</v>
      </c>
    </row>
    <row r="16" spans="1:22" x14ac:dyDescent="0.2">
      <c r="B16">
        <f>enter_data_here!C16</f>
        <v>0</v>
      </c>
      <c r="D16">
        <f>enter_data_here!F16</f>
        <v>0</v>
      </c>
      <c r="H16" t="s">
        <v>114</v>
      </c>
      <c r="I16" t="s">
        <v>117</v>
      </c>
      <c r="N16" t="s">
        <v>147</v>
      </c>
      <c r="O16" t="s">
        <v>149</v>
      </c>
      <c r="P16" t="s">
        <v>119</v>
      </c>
      <c r="Q16" t="s">
        <v>119</v>
      </c>
      <c r="R16" t="s">
        <v>119</v>
      </c>
      <c r="U16" t="s">
        <v>119</v>
      </c>
      <c r="V16" t="s">
        <v>119</v>
      </c>
    </row>
    <row r="17" spans="1:23" x14ac:dyDescent="0.2">
      <c r="A17" t="str">
        <f>enter_data_here!B14</f>
        <v>VENDOR NAME</v>
      </c>
      <c r="B17" t="str">
        <f>enter_data_here!C17</f>
        <v>Payment Type</v>
      </c>
      <c r="C17" t="s">
        <v>113</v>
      </c>
      <c r="D17" t="str">
        <f>enter_data_here!F17</f>
        <v>Operating Unit</v>
      </c>
      <c r="E17" t="str">
        <f>enter_data_here!G17</f>
        <v>Account</v>
      </c>
      <c r="F17" t="str">
        <f>enter_data_here!H17</f>
        <v>Class</v>
      </c>
      <c r="G17" t="str">
        <f>enter_data_here!I17</f>
        <v>Amount</v>
      </c>
      <c r="H17" t="s">
        <v>115</v>
      </c>
      <c r="I17" t="s">
        <v>116</v>
      </c>
      <c r="J17" t="str">
        <f>enter_data_here!M17</f>
        <v>Vendor Number</v>
      </c>
      <c r="K17" t="str">
        <f>enter_data_here!N17</f>
        <v>Payee's Name</v>
      </c>
      <c r="L17" t="str">
        <f>enter_data_here!O17</f>
        <v>Invoice number</v>
      </c>
      <c r="M17" t="str">
        <f>enter_data_here!P17</f>
        <v>Invoice Date</v>
      </c>
      <c r="N17" t="s">
        <v>148</v>
      </c>
      <c r="O17" t="s">
        <v>150</v>
      </c>
      <c r="P17" t="s">
        <v>123</v>
      </c>
      <c r="Q17" t="s">
        <v>122</v>
      </c>
      <c r="R17" t="s">
        <v>121</v>
      </c>
      <c r="S17" t="s">
        <v>11</v>
      </c>
      <c r="T17" t="s">
        <v>12</v>
      </c>
      <c r="U17" t="s">
        <v>118</v>
      </c>
      <c r="V17" t="s">
        <v>120</v>
      </c>
      <c r="W17" t="s">
        <v>21</v>
      </c>
    </row>
    <row r="18" spans="1:23" x14ac:dyDescent="0.2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1:23" x14ac:dyDescent="0.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1:23" x14ac:dyDescent="0.2">
      <c r="A20">
        <f>enter_data_here!B20</f>
        <v>0</v>
      </c>
      <c r="B20">
        <f>enter_data_here!C20</f>
        <v>0</v>
      </c>
      <c r="C20">
        <f>enter_data_here!D20</f>
        <v>0</v>
      </c>
      <c r="D20">
        <f>enter_data_here!F20</f>
        <v>0</v>
      </c>
      <c r="E20">
        <f>enter_data_here!G20</f>
        <v>0</v>
      </c>
      <c r="F20">
        <f>enter_data_here!H20</f>
        <v>0</v>
      </c>
      <c r="G20" s="119">
        <f>enter_data_here!I20</f>
        <v>0</v>
      </c>
      <c r="H20">
        <f>enter_data_here!J20</f>
        <v>0</v>
      </c>
      <c r="I20">
        <f>enter_data_here!L20</f>
        <v>0</v>
      </c>
      <c r="J20">
        <f>enter_data_here!M20</f>
        <v>0</v>
      </c>
      <c r="K20" t="str">
        <f>enter_data_here!N20</f>
        <v/>
      </c>
      <c r="L20" s="122">
        <f>enter_data_here!O20</f>
        <v>0</v>
      </c>
      <c r="M20" s="120" t="str">
        <f>enter_data_here!P20</f>
        <v/>
      </c>
      <c r="N20">
        <f>enter_data_here!Q20</f>
        <v>0</v>
      </c>
      <c r="O20">
        <f>enter_data_here!R20</f>
        <v>0</v>
      </c>
      <c r="P20">
        <f>enter_data_here!S20</f>
        <v>0</v>
      </c>
      <c r="Q20">
        <f>enter_data_here!T20</f>
        <v>0</v>
      </c>
      <c r="R20">
        <f>enter_data_here!U20</f>
        <v>0</v>
      </c>
      <c r="S20">
        <f>enter_data_here!V20</f>
        <v>0</v>
      </c>
      <c r="T20">
        <f>enter_data_here!W20</f>
        <v>0</v>
      </c>
      <c r="U20" s="123">
        <f>enter_data_here!X20</f>
        <v>0</v>
      </c>
      <c r="V20" s="123">
        <f>enter_data_here!Y20</f>
        <v>0</v>
      </c>
      <c r="W20" s="123">
        <f>enter_data_here!Z20</f>
        <v>0</v>
      </c>
    </row>
    <row r="21" spans="1:23" x14ac:dyDescent="0.2">
      <c r="A21">
        <f>enter_data_here!B21</f>
        <v>0</v>
      </c>
      <c r="B21">
        <f>enter_data_here!C21</f>
        <v>0</v>
      </c>
      <c r="C21">
        <f>enter_data_here!D21</f>
        <v>0</v>
      </c>
      <c r="D21">
        <f>enter_data_here!F21</f>
        <v>0</v>
      </c>
      <c r="E21">
        <f>enter_data_here!G21</f>
        <v>0</v>
      </c>
      <c r="F21">
        <f>enter_data_here!H21</f>
        <v>0</v>
      </c>
      <c r="G21" s="119">
        <f>enter_data_here!I21</f>
        <v>0</v>
      </c>
      <c r="H21">
        <f>enter_data_here!J21</f>
        <v>0</v>
      </c>
      <c r="I21">
        <f>enter_data_here!L21</f>
        <v>0</v>
      </c>
      <c r="J21">
        <f>enter_data_here!M21</f>
        <v>0</v>
      </c>
      <c r="K21" t="str">
        <f>enter_data_here!N21</f>
        <v/>
      </c>
      <c r="L21" s="122">
        <f>enter_data_here!O21</f>
        <v>0</v>
      </c>
      <c r="M21" s="120" t="str">
        <f>enter_data_here!P21</f>
        <v/>
      </c>
      <c r="N21">
        <f>enter_data_here!Q21</f>
        <v>0</v>
      </c>
      <c r="O21">
        <f>enter_data_here!R21</f>
        <v>0</v>
      </c>
      <c r="P21">
        <f>enter_data_here!S21</f>
        <v>0</v>
      </c>
      <c r="Q21">
        <f>enter_data_here!T21</f>
        <v>0</v>
      </c>
      <c r="R21">
        <f>enter_data_here!U21</f>
        <v>0</v>
      </c>
      <c r="S21">
        <f>enter_data_here!V21</f>
        <v>0</v>
      </c>
      <c r="T21">
        <f>enter_data_here!W21</f>
        <v>0</v>
      </c>
      <c r="U21" s="123">
        <f>enter_data_here!X21</f>
        <v>0</v>
      </c>
      <c r="V21" s="123">
        <f>enter_data_here!Y21</f>
        <v>0</v>
      </c>
      <c r="W21" s="123">
        <f>enter_data_here!Z21</f>
        <v>0</v>
      </c>
    </row>
    <row r="22" spans="1:23" x14ac:dyDescent="0.2">
      <c r="A22">
        <f>enter_data_here!B22</f>
        <v>0</v>
      </c>
      <c r="B22">
        <f>enter_data_here!C22</f>
        <v>0</v>
      </c>
      <c r="C22">
        <f>enter_data_here!D22</f>
        <v>0</v>
      </c>
      <c r="D22">
        <f>enter_data_here!F22</f>
        <v>0</v>
      </c>
      <c r="E22">
        <f>enter_data_here!G22</f>
        <v>0</v>
      </c>
      <c r="F22">
        <f>enter_data_here!H22</f>
        <v>0</v>
      </c>
      <c r="G22" s="119">
        <f>enter_data_here!I22</f>
        <v>0</v>
      </c>
      <c r="H22">
        <f>enter_data_here!J22</f>
        <v>0</v>
      </c>
      <c r="I22">
        <f>enter_data_here!L22</f>
        <v>0</v>
      </c>
      <c r="J22">
        <f>enter_data_here!M22</f>
        <v>0</v>
      </c>
      <c r="K22" t="str">
        <f>enter_data_here!N22</f>
        <v/>
      </c>
      <c r="L22" s="122">
        <f>enter_data_here!O22</f>
        <v>0</v>
      </c>
      <c r="M22" s="120" t="str">
        <f>enter_data_here!P22</f>
        <v/>
      </c>
      <c r="N22">
        <f>enter_data_here!Q22</f>
        <v>0</v>
      </c>
      <c r="O22">
        <f>enter_data_here!R22</f>
        <v>0</v>
      </c>
      <c r="P22">
        <f>enter_data_here!S22</f>
        <v>0</v>
      </c>
      <c r="Q22">
        <f>enter_data_here!T22</f>
        <v>0</v>
      </c>
      <c r="R22">
        <f>enter_data_here!U22</f>
        <v>0</v>
      </c>
      <c r="S22">
        <f>enter_data_here!V22</f>
        <v>0</v>
      </c>
      <c r="T22">
        <f>enter_data_here!W22</f>
        <v>0</v>
      </c>
      <c r="U22" s="123">
        <f>enter_data_here!X22</f>
        <v>0</v>
      </c>
      <c r="V22" s="123">
        <f>enter_data_here!Y22</f>
        <v>0</v>
      </c>
      <c r="W22" s="123">
        <f>enter_data_here!Z22</f>
        <v>0</v>
      </c>
    </row>
    <row r="23" spans="1:23" x14ac:dyDescent="0.2">
      <c r="A23">
        <f>enter_data_here!B23</f>
        <v>0</v>
      </c>
      <c r="B23">
        <f>enter_data_here!C23</f>
        <v>0</v>
      </c>
      <c r="C23">
        <f>enter_data_here!D23</f>
        <v>0</v>
      </c>
      <c r="D23">
        <f>enter_data_here!F23</f>
        <v>0</v>
      </c>
      <c r="E23">
        <f>enter_data_here!G23</f>
        <v>0</v>
      </c>
      <c r="F23">
        <f>enter_data_here!H23</f>
        <v>0</v>
      </c>
      <c r="G23" s="119">
        <f>enter_data_here!I23</f>
        <v>0</v>
      </c>
      <c r="H23">
        <f>enter_data_here!J23</f>
        <v>0</v>
      </c>
      <c r="I23">
        <f>enter_data_here!L23</f>
        <v>0</v>
      </c>
      <c r="J23">
        <f>enter_data_here!M23</f>
        <v>0</v>
      </c>
      <c r="K23" t="str">
        <f>enter_data_here!N23</f>
        <v/>
      </c>
      <c r="L23" s="122">
        <f>enter_data_here!O23</f>
        <v>0</v>
      </c>
      <c r="M23" s="120" t="str">
        <f>enter_data_here!P23</f>
        <v/>
      </c>
      <c r="N23">
        <f>enter_data_here!Q23</f>
        <v>0</v>
      </c>
      <c r="O23">
        <f>enter_data_here!R23</f>
        <v>0</v>
      </c>
      <c r="P23">
        <f>enter_data_here!S23</f>
        <v>0</v>
      </c>
      <c r="Q23">
        <f>enter_data_here!T23</f>
        <v>0</v>
      </c>
      <c r="R23">
        <f>enter_data_here!U23</f>
        <v>0</v>
      </c>
      <c r="S23">
        <f>enter_data_here!V23</f>
        <v>0</v>
      </c>
      <c r="T23">
        <f>enter_data_here!W23</f>
        <v>0</v>
      </c>
      <c r="U23" s="123">
        <f>enter_data_here!X23</f>
        <v>0</v>
      </c>
      <c r="V23" s="123">
        <f>enter_data_here!Y23</f>
        <v>0</v>
      </c>
      <c r="W23" s="123">
        <f>enter_data_here!Z23</f>
        <v>0</v>
      </c>
    </row>
    <row r="24" spans="1:23" x14ac:dyDescent="0.2">
      <c r="A24">
        <f>enter_data_here!B24</f>
        <v>0</v>
      </c>
      <c r="B24">
        <f>enter_data_here!C24</f>
        <v>0</v>
      </c>
      <c r="C24">
        <f>enter_data_here!D24</f>
        <v>0</v>
      </c>
      <c r="D24">
        <f>enter_data_here!F24</f>
        <v>0</v>
      </c>
      <c r="E24">
        <f>enter_data_here!G24</f>
        <v>0</v>
      </c>
      <c r="F24">
        <f>enter_data_here!H24</f>
        <v>0</v>
      </c>
      <c r="G24" s="119">
        <f>enter_data_here!I24</f>
        <v>0</v>
      </c>
      <c r="H24">
        <f>enter_data_here!J24</f>
        <v>0</v>
      </c>
      <c r="I24">
        <f>enter_data_here!L24</f>
        <v>0</v>
      </c>
      <c r="J24">
        <f>enter_data_here!M24</f>
        <v>0</v>
      </c>
      <c r="K24" t="str">
        <f>enter_data_here!N24</f>
        <v/>
      </c>
      <c r="L24" s="122">
        <f>enter_data_here!O24</f>
        <v>0</v>
      </c>
      <c r="M24" s="120" t="str">
        <f>enter_data_here!P24</f>
        <v/>
      </c>
      <c r="N24">
        <f>enter_data_here!Q24</f>
        <v>0</v>
      </c>
      <c r="O24">
        <f>enter_data_here!R24</f>
        <v>0</v>
      </c>
      <c r="P24">
        <f>enter_data_here!S24</f>
        <v>0</v>
      </c>
      <c r="Q24">
        <f>enter_data_here!T24</f>
        <v>0</v>
      </c>
      <c r="R24">
        <f>enter_data_here!U24</f>
        <v>0</v>
      </c>
      <c r="S24">
        <f>enter_data_here!V24</f>
        <v>0</v>
      </c>
      <c r="T24">
        <f>enter_data_here!W24</f>
        <v>0</v>
      </c>
      <c r="U24" s="123">
        <f>enter_data_here!X24</f>
        <v>0</v>
      </c>
      <c r="V24" s="123">
        <f>enter_data_here!Y24</f>
        <v>0</v>
      </c>
      <c r="W24" s="123">
        <f>enter_data_here!Z24</f>
        <v>0</v>
      </c>
    </row>
    <row r="25" spans="1:23" x14ac:dyDescent="0.2">
      <c r="A25">
        <f>enter_data_here!B25</f>
        <v>0</v>
      </c>
      <c r="B25">
        <f>enter_data_here!C25</f>
        <v>0</v>
      </c>
      <c r="C25">
        <f>enter_data_here!D25</f>
        <v>0</v>
      </c>
      <c r="D25">
        <f>enter_data_here!F25</f>
        <v>0</v>
      </c>
      <c r="E25">
        <f>enter_data_here!G25</f>
        <v>0</v>
      </c>
      <c r="F25">
        <f>enter_data_here!H25</f>
        <v>0</v>
      </c>
      <c r="G25" s="119">
        <f>enter_data_here!I25</f>
        <v>0</v>
      </c>
      <c r="H25">
        <f>enter_data_here!J25</f>
        <v>0</v>
      </c>
      <c r="I25">
        <f>enter_data_here!L25</f>
        <v>0</v>
      </c>
      <c r="J25">
        <f>enter_data_here!M25</f>
        <v>0</v>
      </c>
      <c r="K25" t="str">
        <f>enter_data_here!N25</f>
        <v/>
      </c>
      <c r="L25" s="122">
        <f>enter_data_here!O25</f>
        <v>0</v>
      </c>
      <c r="M25" s="120" t="str">
        <f>enter_data_here!P25</f>
        <v/>
      </c>
      <c r="N25">
        <f>enter_data_here!Q25</f>
        <v>0</v>
      </c>
      <c r="O25">
        <f>enter_data_here!R25</f>
        <v>0</v>
      </c>
      <c r="P25">
        <f>enter_data_here!S25</f>
        <v>0</v>
      </c>
      <c r="Q25">
        <f>enter_data_here!T25</f>
        <v>0</v>
      </c>
      <c r="R25">
        <f>enter_data_here!U25</f>
        <v>0</v>
      </c>
      <c r="S25">
        <f>enter_data_here!V25</f>
        <v>0</v>
      </c>
      <c r="T25">
        <f>enter_data_here!W25</f>
        <v>0</v>
      </c>
      <c r="U25" s="123">
        <f>enter_data_here!X25</f>
        <v>0</v>
      </c>
      <c r="V25" s="123">
        <f>enter_data_here!Y25</f>
        <v>0</v>
      </c>
      <c r="W25" s="123">
        <f>enter_data_here!Z25</f>
        <v>0</v>
      </c>
    </row>
    <row r="26" spans="1:23" x14ac:dyDescent="0.2">
      <c r="A26">
        <f>enter_data_here!B26</f>
        <v>0</v>
      </c>
      <c r="B26">
        <f>enter_data_here!C26</f>
        <v>0</v>
      </c>
      <c r="C26">
        <f>enter_data_here!D26</f>
        <v>0</v>
      </c>
      <c r="D26">
        <f>enter_data_here!F26</f>
        <v>0</v>
      </c>
      <c r="E26">
        <f>enter_data_here!G26</f>
        <v>0</v>
      </c>
      <c r="F26">
        <f>enter_data_here!H26</f>
        <v>0</v>
      </c>
      <c r="G26" s="119">
        <f>enter_data_here!I26</f>
        <v>0</v>
      </c>
      <c r="H26">
        <f>enter_data_here!J26</f>
        <v>0</v>
      </c>
      <c r="I26">
        <f>enter_data_here!L26</f>
        <v>0</v>
      </c>
      <c r="J26">
        <f>enter_data_here!M26</f>
        <v>0</v>
      </c>
      <c r="K26" t="str">
        <f>enter_data_here!N26</f>
        <v/>
      </c>
      <c r="L26" s="122">
        <f>enter_data_here!O26</f>
        <v>0</v>
      </c>
      <c r="M26" s="120" t="str">
        <f>enter_data_here!P26</f>
        <v/>
      </c>
      <c r="N26">
        <f>enter_data_here!Q26</f>
        <v>0</v>
      </c>
      <c r="O26">
        <f>enter_data_here!R26</f>
        <v>0</v>
      </c>
      <c r="P26">
        <f>enter_data_here!S26</f>
        <v>0</v>
      </c>
      <c r="Q26">
        <f>enter_data_here!T26</f>
        <v>0</v>
      </c>
      <c r="R26">
        <f>enter_data_here!U26</f>
        <v>0</v>
      </c>
      <c r="S26">
        <f>enter_data_here!V26</f>
        <v>0</v>
      </c>
      <c r="T26">
        <f>enter_data_here!W26</f>
        <v>0</v>
      </c>
      <c r="U26" s="123">
        <f>enter_data_here!X26</f>
        <v>0</v>
      </c>
      <c r="V26" s="123">
        <f>enter_data_here!Y26</f>
        <v>0</v>
      </c>
      <c r="W26" s="123">
        <f>enter_data_here!Z26</f>
        <v>0</v>
      </c>
    </row>
    <row r="27" spans="1:23" x14ac:dyDescent="0.2">
      <c r="A27">
        <f>enter_data_here!B27</f>
        <v>0</v>
      </c>
      <c r="B27">
        <f>enter_data_here!C27</f>
        <v>0</v>
      </c>
      <c r="C27">
        <f>enter_data_here!D27</f>
        <v>0</v>
      </c>
      <c r="D27">
        <f>enter_data_here!F27</f>
        <v>0</v>
      </c>
      <c r="E27">
        <f>enter_data_here!G27</f>
        <v>0</v>
      </c>
      <c r="F27">
        <f>enter_data_here!H27</f>
        <v>0</v>
      </c>
      <c r="G27" s="119">
        <f>enter_data_here!I27</f>
        <v>0</v>
      </c>
      <c r="H27">
        <f>enter_data_here!J27</f>
        <v>0</v>
      </c>
      <c r="I27">
        <f>enter_data_here!L27</f>
        <v>0</v>
      </c>
      <c r="J27">
        <f>enter_data_here!M27</f>
        <v>0</v>
      </c>
      <c r="K27" t="str">
        <f>enter_data_here!N27</f>
        <v/>
      </c>
      <c r="L27" s="122">
        <f>enter_data_here!O27</f>
        <v>0</v>
      </c>
      <c r="M27" s="120" t="str">
        <f>enter_data_here!P27</f>
        <v/>
      </c>
      <c r="N27">
        <f>enter_data_here!Q27</f>
        <v>0</v>
      </c>
      <c r="O27">
        <f>enter_data_here!R27</f>
        <v>0</v>
      </c>
      <c r="P27">
        <f>enter_data_here!S27</f>
        <v>0</v>
      </c>
      <c r="Q27">
        <f>enter_data_here!T27</f>
        <v>0</v>
      </c>
      <c r="R27">
        <f>enter_data_here!U27</f>
        <v>0</v>
      </c>
      <c r="S27">
        <f>enter_data_here!V27</f>
        <v>0</v>
      </c>
      <c r="T27">
        <f>enter_data_here!W27</f>
        <v>0</v>
      </c>
      <c r="U27" s="123">
        <f>enter_data_here!X27</f>
        <v>0</v>
      </c>
      <c r="V27" s="123">
        <f>enter_data_here!Y27</f>
        <v>0</v>
      </c>
      <c r="W27" s="123">
        <f>enter_data_here!Z27</f>
        <v>0</v>
      </c>
    </row>
    <row r="28" spans="1:23" x14ac:dyDescent="0.2">
      <c r="A28">
        <f>enter_data_here!B28</f>
        <v>0</v>
      </c>
      <c r="B28">
        <f>enter_data_here!C28</f>
        <v>0</v>
      </c>
      <c r="C28">
        <f>enter_data_here!D28</f>
        <v>0</v>
      </c>
      <c r="D28">
        <f>enter_data_here!F28</f>
        <v>0</v>
      </c>
      <c r="E28">
        <f>enter_data_here!G28</f>
        <v>0</v>
      </c>
      <c r="F28">
        <f>enter_data_here!H28</f>
        <v>0</v>
      </c>
      <c r="G28" s="119">
        <f>enter_data_here!I28</f>
        <v>0</v>
      </c>
      <c r="H28">
        <f>enter_data_here!J28</f>
        <v>0</v>
      </c>
      <c r="I28">
        <f>enter_data_here!L28</f>
        <v>0</v>
      </c>
      <c r="J28">
        <f>enter_data_here!M28</f>
        <v>0</v>
      </c>
      <c r="K28" t="str">
        <f>enter_data_here!N28</f>
        <v/>
      </c>
      <c r="L28" s="122">
        <f>enter_data_here!O28</f>
        <v>0</v>
      </c>
      <c r="M28" s="120" t="str">
        <f>enter_data_here!P28</f>
        <v/>
      </c>
      <c r="N28">
        <f>enter_data_here!Q28</f>
        <v>0</v>
      </c>
      <c r="O28">
        <f>enter_data_here!R28</f>
        <v>0</v>
      </c>
      <c r="P28">
        <f>enter_data_here!S28</f>
        <v>0</v>
      </c>
      <c r="Q28">
        <f>enter_data_here!T28</f>
        <v>0</v>
      </c>
      <c r="R28">
        <f>enter_data_here!U28</f>
        <v>0</v>
      </c>
      <c r="S28">
        <f>enter_data_here!V28</f>
        <v>0</v>
      </c>
      <c r="T28">
        <f>enter_data_here!W28</f>
        <v>0</v>
      </c>
      <c r="U28" s="123">
        <f>enter_data_here!X28</f>
        <v>0</v>
      </c>
      <c r="V28" s="123">
        <f>enter_data_here!Y28</f>
        <v>0</v>
      </c>
      <c r="W28" s="123">
        <f>enter_data_here!Z28</f>
        <v>0</v>
      </c>
    </row>
    <row r="29" spans="1:23" x14ac:dyDescent="0.2">
      <c r="A29">
        <f>enter_data_here!B29</f>
        <v>0</v>
      </c>
      <c r="B29">
        <f>enter_data_here!C29</f>
        <v>0</v>
      </c>
      <c r="C29">
        <f>enter_data_here!D29</f>
        <v>0</v>
      </c>
      <c r="D29">
        <f>enter_data_here!F29</f>
        <v>0</v>
      </c>
      <c r="E29">
        <f>enter_data_here!G29</f>
        <v>0</v>
      </c>
      <c r="F29">
        <f>enter_data_here!H29</f>
        <v>0</v>
      </c>
      <c r="G29" s="119">
        <f>enter_data_here!I29</f>
        <v>0</v>
      </c>
      <c r="H29">
        <f>enter_data_here!J29</f>
        <v>0</v>
      </c>
      <c r="I29">
        <f>enter_data_here!L29</f>
        <v>0</v>
      </c>
      <c r="J29">
        <f>enter_data_here!M29</f>
        <v>0</v>
      </c>
      <c r="K29" t="str">
        <f>enter_data_here!N29</f>
        <v/>
      </c>
      <c r="L29" s="122">
        <f>enter_data_here!O29</f>
        <v>0</v>
      </c>
      <c r="M29" s="120" t="str">
        <f>enter_data_here!P29</f>
        <v/>
      </c>
      <c r="N29">
        <f>enter_data_here!Q29</f>
        <v>0</v>
      </c>
      <c r="O29">
        <f>enter_data_here!R29</f>
        <v>0</v>
      </c>
      <c r="P29">
        <f>enter_data_here!S29</f>
        <v>0</v>
      </c>
      <c r="Q29">
        <f>enter_data_here!T29</f>
        <v>0</v>
      </c>
      <c r="R29">
        <f>enter_data_here!U29</f>
        <v>0</v>
      </c>
      <c r="S29">
        <f>enter_data_here!V29</f>
        <v>0</v>
      </c>
      <c r="T29">
        <f>enter_data_here!W29</f>
        <v>0</v>
      </c>
      <c r="U29" s="123">
        <f>enter_data_here!X29</f>
        <v>0</v>
      </c>
      <c r="V29" s="123">
        <f>enter_data_here!Y29</f>
        <v>0</v>
      </c>
      <c r="W29" s="123">
        <f>enter_data_here!Z29</f>
        <v>0</v>
      </c>
    </row>
    <row r="30" spans="1:23" x14ac:dyDescent="0.2">
      <c r="A30">
        <f>enter_data_here!B30</f>
        <v>0</v>
      </c>
      <c r="B30">
        <f>enter_data_here!C30</f>
        <v>0</v>
      </c>
      <c r="C30">
        <f>enter_data_here!D30</f>
        <v>0</v>
      </c>
      <c r="D30">
        <f>enter_data_here!F30</f>
        <v>0</v>
      </c>
      <c r="E30">
        <f>enter_data_here!G30</f>
        <v>0</v>
      </c>
      <c r="F30">
        <f>enter_data_here!H30</f>
        <v>0</v>
      </c>
      <c r="G30" s="119">
        <f>enter_data_here!I30</f>
        <v>0</v>
      </c>
      <c r="H30">
        <f>enter_data_here!J30</f>
        <v>0</v>
      </c>
      <c r="I30">
        <f>enter_data_here!L30</f>
        <v>0</v>
      </c>
      <c r="J30">
        <f>enter_data_here!M30</f>
        <v>0</v>
      </c>
      <c r="K30" t="str">
        <f>enter_data_here!N30</f>
        <v/>
      </c>
      <c r="L30" s="122">
        <f>enter_data_here!O30</f>
        <v>0</v>
      </c>
      <c r="M30" s="120" t="str">
        <f>enter_data_here!P30</f>
        <v/>
      </c>
      <c r="N30">
        <f>enter_data_here!Q30</f>
        <v>0</v>
      </c>
      <c r="O30">
        <f>enter_data_here!R30</f>
        <v>0</v>
      </c>
      <c r="P30">
        <f>enter_data_here!S30</f>
        <v>0</v>
      </c>
      <c r="Q30">
        <f>enter_data_here!T30</f>
        <v>0</v>
      </c>
      <c r="R30">
        <f>enter_data_here!U30</f>
        <v>0</v>
      </c>
      <c r="S30">
        <f>enter_data_here!V30</f>
        <v>0</v>
      </c>
      <c r="T30">
        <f>enter_data_here!W30</f>
        <v>0</v>
      </c>
      <c r="U30" s="123">
        <f>enter_data_here!X30</f>
        <v>0</v>
      </c>
      <c r="V30" s="123">
        <f>enter_data_here!Y30</f>
        <v>0</v>
      </c>
      <c r="W30" s="123">
        <f>enter_data_here!Z30</f>
        <v>0</v>
      </c>
    </row>
    <row r="31" spans="1:23" x14ac:dyDescent="0.2">
      <c r="A31">
        <f>enter_data_here!B31</f>
        <v>0</v>
      </c>
      <c r="B31">
        <f>enter_data_here!C31</f>
        <v>0</v>
      </c>
      <c r="C31">
        <f>enter_data_here!D31</f>
        <v>0</v>
      </c>
      <c r="D31">
        <f>enter_data_here!F31</f>
        <v>0</v>
      </c>
      <c r="E31">
        <f>enter_data_here!G31</f>
        <v>0</v>
      </c>
      <c r="F31">
        <f>enter_data_here!H31</f>
        <v>0</v>
      </c>
      <c r="G31" s="119">
        <f>enter_data_here!I31</f>
        <v>0</v>
      </c>
      <c r="H31">
        <f>enter_data_here!J31</f>
        <v>0</v>
      </c>
      <c r="I31">
        <f>enter_data_here!L31</f>
        <v>0</v>
      </c>
      <c r="J31">
        <f>enter_data_here!M31</f>
        <v>0</v>
      </c>
      <c r="K31" t="str">
        <f>enter_data_here!N31</f>
        <v/>
      </c>
      <c r="L31" s="122">
        <f>enter_data_here!O31</f>
        <v>0</v>
      </c>
      <c r="M31" s="120" t="str">
        <f>enter_data_here!P31</f>
        <v/>
      </c>
      <c r="N31">
        <f>enter_data_here!Q31</f>
        <v>0</v>
      </c>
      <c r="O31">
        <f>enter_data_here!R31</f>
        <v>0</v>
      </c>
      <c r="P31">
        <f>enter_data_here!S31</f>
        <v>0</v>
      </c>
      <c r="Q31">
        <f>enter_data_here!T31</f>
        <v>0</v>
      </c>
      <c r="R31">
        <f>enter_data_here!U31</f>
        <v>0</v>
      </c>
      <c r="S31">
        <f>enter_data_here!V31</f>
        <v>0</v>
      </c>
      <c r="T31">
        <f>enter_data_here!W31</f>
        <v>0</v>
      </c>
      <c r="U31" s="123">
        <f>enter_data_here!X31</f>
        <v>0</v>
      </c>
      <c r="V31" s="123">
        <f>enter_data_here!Y31</f>
        <v>0</v>
      </c>
      <c r="W31" s="123">
        <f>enter_data_here!Z31</f>
        <v>0</v>
      </c>
    </row>
    <row r="32" spans="1:23" x14ac:dyDescent="0.2">
      <c r="A32">
        <f>enter_data_here!B32</f>
        <v>0</v>
      </c>
      <c r="B32">
        <f>enter_data_here!C32</f>
        <v>0</v>
      </c>
      <c r="C32">
        <f>enter_data_here!D32</f>
        <v>0</v>
      </c>
      <c r="D32">
        <f>enter_data_here!F32</f>
        <v>0</v>
      </c>
      <c r="E32">
        <f>enter_data_here!G32</f>
        <v>0</v>
      </c>
      <c r="F32">
        <f>enter_data_here!H32</f>
        <v>0</v>
      </c>
      <c r="G32" s="119">
        <f>enter_data_here!I32</f>
        <v>0</v>
      </c>
      <c r="H32">
        <f>enter_data_here!J32</f>
        <v>0</v>
      </c>
      <c r="I32">
        <f>enter_data_here!L32</f>
        <v>0</v>
      </c>
      <c r="J32">
        <f>enter_data_here!M32</f>
        <v>0</v>
      </c>
      <c r="K32" t="str">
        <f>enter_data_here!N32</f>
        <v/>
      </c>
      <c r="L32" s="122">
        <f>enter_data_here!O32</f>
        <v>0</v>
      </c>
      <c r="M32" s="120" t="str">
        <f>enter_data_here!P32</f>
        <v/>
      </c>
      <c r="N32">
        <f>enter_data_here!Q32</f>
        <v>0</v>
      </c>
      <c r="O32">
        <f>enter_data_here!R32</f>
        <v>0</v>
      </c>
      <c r="P32">
        <f>enter_data_here!S32</f>
        <v>0</v>
      </c>
      <c r="Q32">
        <f>enter_data_here!T32</f>
        <v>0</v>
      </c>
      <c r="R32">
        <f>enter_data_here!U32</f>
        <v>0</v>
      </c>
      <c r="S32">
        <f>enter_data_here!V32</f>
        <v>0</v>
      </c>
      <c r="T32">
        <f>enter_data_here!W32</f>
        <v>0</v>
      </c>
      <c r="U32" s="123">
        <f>enter_data_here!X32</f>
        <v>0</v>
      </c>
      <c r="V32" s="123">
        <f>enter_data_here!Y32</f>
        <v>0</v>
      </c>
      <c r="W32" s="123">
        <f>enter_data_here!Z32</f>
        <v>0</v>
      </c>
    </row>
    <row r="33" spans="1:23" x14ac:dyDescent="0.2">
      <c r="A33">
        <f>enter_data_here!B33</f>
        <v>0</v>
      </c>
      <c r="B33">
        <f>enter_data_here!C33</f>
        <v>0</v>
      </c>
      <c r="C33">
        <f>enter_data_here!D33</f>
        <v>0</v>
      </c>
      <c r="D33">
        <f>enter_data_here!F33</f>
        <v>0</v>
      </c>
      <c r="E33">
        <f>enter_data_here!G33</f>
        <v>0</v>
      </c>
      <c r="F33">
        <f>enter_data_here!H33</f>
        <v>0</v>
      </c>
      <c r="G33" s="119">
        <f>enter_data_here!I33</f>
        <v>0</v>
      </c>
      <c r="H33">
        <f>enter_data_here!J33</f>
        <v>0</v>
      </c>
      <c r="I33">
        <f>enter_data_here!L33</f>
        <v>0</v>
      </c>
      <c r="J33">
        <f>enter_data_here!M33</f>
        <v>0</v>
      </c>
      <c r="K33" t="str">
        <f>enter_data_here!N33</f>
        <v/>
      </c>
      <c r="L33" s="122">
        <f>enter_data_here!O33</f>
        <v>0</v>
      </c>
      <c r="M33" s="120" t="str">
        <f>enter_data_here!P33</f>
        <v/>
      </c>
      <c r="N33">
        <f>enter_data_here!Q33</f>
        <v>0</v>
      </c>
      <c r="O33">
        <f>enter_data_here!R33</f>
        <v>0</v>
      </c>
      <c r="P33">
        <f>enter_data_here!S33</f>
        <v>0</v>
      </c>
      <c r="Q33">
        <f>enter_data_here!T33</f>
        <v>0</v>
      </c>
      <c r="R33">
        <f>enter_data_here!U33</f>
        <v>0</v>
      </c>
      <c r="S33">
        <f>enter_data_here!V33</f>
        <v>0</v>
      </c>
      <c r="T33">
        <f>enter_data_here!W33</f>
        <v>0</v>
      </c>
      <c r="U33" s="123">
        <f>enter_data_here!X33</f>
        <v>0</v>
      </c>
      <c r="V33" s="123">
        <f>enter_data_here!Y33</f>
        <v>0</v>
      </c>
      <c r="W33" s="123">
        <f>enter_data_here!Z33</f>
        <v>0</v>
      </c>
    </row>
    <row r="34" spans="1:23" x14ac:dyDescent="0.2">
      <c r="A34">
        <f>enter_data_here!B34</f>
        <v>0</v>
      </c>
      <c r="B34">
        <f>enter_data_here!C34</f>
        <v>0</v>
      </c>
      <c r="C34">
        <f>enter_data_here!D34</f>
        <v>0</v>
      </c>
      <c r="D34">
        <f>enter_data_here!F34</f>
        <v>0</v>
      </c>
      <c r="E34">
        <f>enter_data_here!G34</f>
        <v>0</v>
      </c>
      <c r="F34">
        <f>enter_data_here!H34</f>
        <v>0</v>
      </c>
      <c r="G34" s="119">
        <f>enter_data_here!I34</f>
        <v>0</v>
      </c>
      <c r="H34">
        <f>enter_data_here!J34</f>
        <v>0</v>
      </c>
      <c r="I34">
        <f>enter_data_here!L34</f>
        <v>0</v>
      </c>
      <c r="J34">
        <f>enter_data_here!M34</f>
        <v>0</v>
      </c>
      <c r="K34" t="str">
        <f>enter_data_here!N34</f>
        <v/>
      </c>
      <c r="L34" s="122">
        <f>enter_data_here!O34</f>
        <v>0</v>
      </c>
      <c r="M34" s="120" t="str">
        <f>enter_data_here!P34</f>
        <v/>
      </c>
      <c r="N34">
        <f>enter_data_here!Q34</f>
        <v>0</v>
      </c>
      <c r="O34">
        <f>enter_data_here!R34</f>
        <v>0</v>
      </c>
      <c r="P34">
        <f>enter_data_here!S34</f>
        <v>0</v>
      </c>
      <c r="Q34">
        <f>enter_data_here!T34</f>
        <v>0</v>
      </c>
      <c r="R34">
        <f>enter_data_here!U34</f>
        <v>0</v>
      </c>
      <c r="S34">
        <f>enter_data_here!V34</f>
        <v>0</v>
      </c>
      <c r="T34">
        <f>enter_data_here!W34</f>
        <v>0</v>
      </c>
      <c r="U34" s="123">
        <f>enter_data_here!X34</f>
        <v>0</v>
      </c>
      <c r="V34" s="123">
        <f>enter_data_here!Y34</f>
        <v>0</v>
      </c>
      <c r="W34" s="123">
        <f>enter_data_here!Z34</f>
        <v>0</v>
      </c>
    </row>
    <row r="35" spans="1:23" x14ac:dyDescent="0.2">
      <c r="A35">
        <f>enter_data_here!B35</f>
        <v>0</v>
      </c>
      <c r="B35">
        <f>enter_data_here!C35</f>
        <v>0</v>
      </c>
      <c r="C35">
        <f>enter_data_here!D35</f>
        <v>0</v>
      </c>
      <c r="D35">
        <f>enter_data_here!F35</f>
        <v>0</v>
      </c>
      <c r="E35">
        <f>enter_data_here!G35</f>
        <v>0</v>
      </c>
      <c r="F35">
        <f>enter_data_here!H35</f>
        <v>0</v>
      </c>
      <c r="G35" s="119">
        <f>enter_data_here!I35</f>
        <v>0</v>
      </c>
      <c r="H35">
        <f>enter_data_here!J35</f>
        <v>0</v>
      </c>
      <c r="I35">
        <f>enter_data_here!L35</f>
        <v>0</v>
      </c>
      <c r="J35">
        <f>enter_data_here!M35</f>
        <v>0</v>
      </c>
      <c r="K35" t="str">
        <f>enter_data_here!N35</f>
        <v/>
      </c>
      <c r="L35" s="122">
        <f>enter_data_here!O35</f>
        <v>0</v>
      </c>
      <c r="M35" s="120" t="str">
        <f>enter_data_here!P35</f>
        <v/>
      </c>
      <c r="N35">
        <f>enter_data_here!Q35</f>
        <v>0</v>
      </c>
      <c r="O35">
        <f>enter_data_here!R35</f>
        <v>0</v>
      </c>
      <c r="P35">
        <f>enter_data_here!S35</f>
        <v>0</v>
      </c>
      <c r="Q35">
        <f>enter_data_here!T35</f>
        <v>0</v>
      </c>
      <c r="R35">
        <f>enter_data_here!U35</f>
        <v>0</v>
      </c>
      <c r="S35">
        <f>enter_data_here!V35</f>
        <v>0</v>
      </c>
      <c r="T35">
        <f>enter_data_here!W35</f>
        <v>0</v>
      </c>
      <c r="U35" s="123">
        <f>enter_data_here!X35</f>
        <v>0</v>
      </c>
      <c r="V35" s="123">
        <f>enter_data_here!Y35</f>
        <v>0</v>
      </c>
      <c r="W35" s="123">
        <f>enter_data_here!Z35</f>
        <v>0</v>
      </c>
    </row>
    <row r="36" spans="1:23" x14ac:dyDescent="0.2">
      <c r="A36">
        <f>enter_data_here!B36</f>
        <v>0</v>
      </c>
      <c r="B36">
        <f>enter_data_here!C36</f>
        <v>0</v>
      </c>
      <c r="C36">
        <f>enter_data_here!D36</f>
        <v>0</v>
      </c>
      <c r="D36">
        <f>enter_data_here!F36</f>
        <v>0</v>
      </c>
      <c r="E36">
        <f>enter_data_here!G36</f>
        <v>0</v>
      </c>
      <c r="F36">
        <f>enter_data_here!H36</f>
        <v>0</v>
      </c>
      <c r="G36" s="119">
        <f>enter_data_here!I36</f>
        <v>0</v>
      </c>
      <c r="H36">
        <f>enter_data_here!J36</f>
        <v>0</v>
      </c>
      <c r="I36">
        <f>enter_data_here!L36</f>
        <v>0</v>
      </c>
      <c r="J36">
        <f>enter_data_here!M36</f>
        <v>0</v>
      </c>
      <c r="K36" t="str">
        <f>enter_data_here!N36</f>
        <v/>
      </c>
      <c r="L36" s="122">
        <f>enter_data_here!O36</f>
        <v>0</v>
      </c>
      <c r="M36" s="120" t="str">
        <f>enter_data_here!P36</f>
        <v/>
      </c>
      <c r="N36">
        <f>enter_data_here!Q36</f>
        <v>0</v>
      </c>
      <c r="O36">
        <f>enter_data_here!R36</f>
        <v>0</v>
      </c>
      <c r="P36">
        <f>enter_data_here!S36</f>
        <v>0</v>
      </c>
      <c r="Q36">
        <f>enter_data_here!T36</f>
        <v>0</v>
      </c>
      <c r="R36">
        <f>enter_data_here!U36</f>
        <v>0</v>
      </c>
      <c r="S36">
        <f>enter_data_here!V36</f>
        <v>0</v>
      </c>
      <c r="T36">
        <f>enter_data_here!W36</f>
        <v>0</v>
      </c>
      <c r="U36" s="123">
        <f>enter_data_here!X36</f>
        <v>0</v>
      </c>
      <c r="V36" s="123">
        <f>enter_data_here!Y36</f>
        <v>0</v>
      </c>
      <c r="W36" s="123">
        <f>enter_data_here!Z36</f>
        <v>0</v>
      </c>
    </row>
    <row r="37" spans="1:23" x14ac:dyDescent="0.2">
      <c r="A37">
        <f>enter_data_here!B37</f>
        <v>0</v>
      </c>
      <c r="B37">
        <f>enter_data_here!C37</f>
        <v>0</v>
      </c>
      <c r="C37">
        <f>enter_data_here!D37</f>
        <v>0</v>
      </c>
      <c r="D37">
        <f>enter_data_here!F37</f>
        <v>0</v>
      </c>
      <c r="E37">
        <f>enter_data_here!G37</f>
        <v>0</v>
      </c>
      <c r="F37">
        <f>enter_data_here!H37</f>
        <v>0</v>
      </c>
      <c r="G37" s="119">
        <f>enter_data_here!I37</f>
        <v>0</v>
      </c>
      <c r="H37">
        <f>enter_data_here!J37</f>
        <v>0</v>
      </c>
      <c r="I37">
        <f>enter_data_here!L37</f>
        <v>0</v>
      </c>
      <c r="J37">
        <f>enter_data_here!M37</f>
        <v>0</v>
      </c>
      <c r="K37" t="str">
        <f>enter_data_here!N37</f>
        <v/>
      </c>
      <c r="L37" s="122">
        <f>enter_data_here!O37</f>
        <v>0</v>
      </c>
      <c r="M37" s="120" t="str">
        <f>enter_data_here!P37</f>
        <v/>
      </c>
      <c r="N37">
        <f>enter_data_here!Q37</f>
        <v>0</v>
      </c>
      <c r="O37">
        <f>enter_data_here!R37</f>
        <v>0</v>
      </c>
      <c r="P37">
        <f>enter_data_here!S37</f>
        <v>0</v>
      </c>
      <c r="Q37">
        <f>enter_data_here!T37</f>
        <v>0</v>
      </c>
      <c r="R37">
        <f>enter_data_here!U37</f>
        <v>0</v>
      </c>
      <c r="S37">
        <f>enter_data_here!V37</f>
        <v>0</v>
      </c>
      <c r="T37">
        <f>enter_data_here!W37</f>
        <v>0</v>
      </c>
      <c r="U37" s="123">
        <f>enter_data_here!X37</f>
        <v>0</v>
      </c>
      <c r="V37" s="123">
        <f>enter_data_here!Y37</f>
        <v>0</v>
      </c>
      <c r="W37" s="123">
        <f>enter_data_here!Z37</f>
        <v>0</v>
      </c>
    </row>
    <row r="38" spans="1:23" x14ac:dyDescent="0.2">
      <c r="A38">
        <f>enter_data_here!B38</f>
        <v>0</v>
      </c>
      <c r="B38">
        <f>enter_data_here!C38</f>
        <v>0</v>
      </c>
      <c r="C38">
        <f>enter_data_here!D38</f>
        <v>0</v>
      </c>
      <c r="D38">
        <f>enter_data_here!F38</f>
        <v>0</v>
      </c>
      <c r="E38">
        <f>enter_data_here!G38</f>
        <v>0</v>
      </c>
      <c r="F38">
        <f>enter_data_here!H38</f>
        <v>0</v>
      </c>
      <c r="G38" s="119">
        <f>enter_data_here!I38</f>
        <v>0</v>
      </c>
      <c r="H38">
        <f>enter_data_here!J38</f>
        <v>0</v>
      </c>
      <c r="I38">
        <f>enter_data_here!L38</f>
        <v>0</v>
      </c>
      <c r="J38">
        <f>enter_data_here!M38</f>
        <v>0</v>
      </c>
      <c r="K38" t="str">
        <f>enter_data_here!N38</f>
        <v/>
      </c>
      <c r="L38" s="122">
        <f>enter_data_here!O38</f>
        <v>0</v>
      </c>
      <c r="M38" s="120" t="str">
        <f>enter_data_here!P38</f>
        <v/>
      </c>
      <c r="N38">
        <f>enter_data_here!Q38</f>
        <v>0</v>
      </c>
      <c r="O38">
        <f>enter_data_here!R38</f>
        <v>0</v>
      </c>
      <c r="P38">
        <f>enter_data_here!S38</f>
        <v>0</v>
      </c>
      <c r="Q38">
        <f>enter_data_here!T38</f>
        <v>0</v>
      </c>
      <c r="R38">
        <f>enter_data_here!U38</f>
        <v>0</v>
      </c>
      <c r="S38">
        <f>enter_data_here!V38</f>
        <v>0</v>
      </c>
      <c r="T38">
        <f>enter_data_here!W38</f>
        <v>0</v>
      </c>
      <c r="U38" s="123">
        <f>enter_data_here!X38</f>
        <v>0</v>
      </c>
      <c r="V38" s="123">
        <f>enter_data_here!Y38</f>
        <v>0</v>
      </c>
      <c r="W38" s="123">
        <f>enter_data_here!Z38</f>
        <v>0</v>
      </c>
    </row>
    <row r="39" spans="1:23" x14ac:dyDescent="0.2">
      <c r="A39">
        <f>enter_data_here!B39</f>
        <v>0</v>
      </c>
      <c r="B39">
        <f>enter_data_here!C39</f>
        <v>0</v>
      </c>
      <c r="C39">
        <f>enter_data_here!D39</f>
        <v>0</v>
      </c>
      <c r="D39">
        <f>enter_data_here!F39</f>
        <v>0</v>
      </c>
      <c r="E39">
        <f>enter_data_here!G39</f>
        <v>0</v>
      </c>
      <c r="F39">
        <f>enter_data_here!H39</f>
        <v>0</v>
      </c>
      <c r="G39" s="119">
        <f>enter_data_here!I39</f>
        <v>0</v>
      </c>
      <c r="H39">
        <f>enter_data_here!J39</f>
        <v>0</v>
      </c>
      <c r="I39">
        <f>enter_data_here!L39</f>
        <v>0</v>
      </c>
      <c r="J39">
        <f>enter_data_here!M39</f>
        <v>0</v>
      </c>
      <c r="K39" t="str">
        <f>enter_data_here!N39</f>
        <v/>
      </c>
      <c r="L39" s="122">
        <f>enter_data_here!O39</f>
        <v>0</v>
      </c>
      <c r="M39" s="120" t="str">
        <f>enter_data_here!P39</f>
        <v/>
      </c>
      <c r="N39">
        <f>enter_data_here!Q39</f>
        <v>0</v>
      </c>
      <c r="O39">
        <f>enter_data_here!R39</f>
        <v>0</v>
      </c>
      <c r="P39">
        <f>enter_data_here!S39</f>
        <v>0</v>
      </c>
      <c r="Q39">
        <f>enter_data_here!T39</f>
        <v>0</v>
      </c>
      <c r="R39">
        <f>enter_data_here!U39</f>
        <v>0</v>
      </c>
      <c r="S39">
        <f>enter_data_here!V39</f>
        <v>0</v>
      </c>
      <c r="T39">
        <f>enter_data_here!W39</f>
        <v>0</v>
      </c>
      <c r="U39" s="123">
        <f>enter_data_here!X39</f>
        <v>0</v>
      </c>
      <c r="V39" s="123">
        <f>enter_data_here!Y39</f>
        <v>0</v>
      </c>
      <c r="W39" s="123">
        <f>enter_data_here!Z39</f>
        <v>0</v>
      </c>
    </row>
    <row r="40" spans="1:23" x14ac:dyDescent="0.2">
      <c r="A40">
        <f>enter_data_here!B40</f>
        <v>0</v>
      </c>
      <c r="B40">
        <f>enter_data_here!C40</f>
        <v>0</v>
      </c>
      <c r="C40">
        <f>enter_data_here!D40</f>
        <v>0</v>
      </c>
      <c r="D40">
        <f>enter_data_here!F40</f>
        <v>0</v>
      </c>
      <c r="E40">
        <f>enter_data_here!G40</f>
        <v>0</v>
      </c>
      <c r="F40">
        <f>enter_data_here!H40</f>
        <v>0</v>
      </c>
      <c r="G40" s="119">
        <f>enter_data_here!I40</f>
        <v>0</v>
      </c>
      <c r="H40">
        <f>enter_data_here!J40</f>
        <v>0</v>
      </c>
      <c r="I40">
        <f>enter_data_here!L40</f>
        <v>0</v>
      </c>
      <c r="J40">
        <f>enter_data_here!M40</f>
        <v>0</v>
      </c>
      <c r="K40" t="str">
        <f>enter_data_here!N40</f>
        <v/>
      </c>
      <c r="L40" s="122">
        <f>enter_data_here!O40</f>
        <v>0</v>
      </c>
      <c r="M40" s="120" t="str">
        <f>enter_data_here!P40</f>
        <v/>
      </c>
      <c r="N40">
        <f>enter_data_here!Q40</f>
        <v>0</v>
      </c>
      <c r="O40">
        <f>enter_data_here!R40</f>
        <v>0</v>
      </c>
      <c r="P40">
        <f>enter_data_here!S40</f>
        <v>0</v>
      </c>
      <c r="Q40">
        <f>enter_data_here!T40</f>
        <v>0</v>
      </c>
      <c r="R40">
        <f>enter_data_here!U40</f>
        <v>0</v>
      </c>
      <c r="S40">
        <f>enter_data_here!V40</f>
        <v>0</v>
      </c>
      <c r="T40">
        <f>enter_data_here!W40</f>
        <v>0</v>
      </c>
      <c r="U40" s="123">
        <f>enter_data_here!X40</f>
        <v>0</v>
      </c>
      <c r="V40" s="123">
        <f>enter_data_here!Y40</f>
        <v>0</v>
      </c>
      <c r="W40" s="123">
        <f>enter_data_here!Z40</f>
        <v>0</v>
      </c>
    </row>
    <row r="41" spans="1:23" x14ac:dyDescent="0.2">
      <c r="A41">
        <f>enter_data_here!B41</f>
        <v>0</v>
      </c>
      <c r="B41">
        <f>enter_data_here!C41</f>
        <v>0</v>
      </c>
      <c r="C41">
        <f>enter_data_here!D41</f>
        <v>0</v>
      </c>
      <c r="D41">
        <f>enter_data_here!F41</f>
        <v>0</v>
      </c>
      <c r="E41">
        <f>enter_data_here!G41</f>
        <v>0</v>
      </c>
      <c r="F41">
        <f>enter_data_here!H41</f>
        <v>0</v>
      </c>
      <c r="G41" s="119">
        <f>enter_data_here!I41</f>
        <v>0</v>
      </c>
      <c r="H41">
        <f>enter_data_here!J41</f>
        <v>0</v>
      </c>
      <c r="I41">
        <f>enter_data_here!L41</f>
        <v>0</v>
      </c>
      <c r="J41">
        <f>enter_data_here!M41</f>
        <v>0</v>
      </c>
      <c r="K41" t="str">
        <f>enter_data_here!N41</f>
        <v/>
      </c>
      <c r="L41" s="122">
        <f>enter_data_here!O41</f>
        <v>0</v>
      </c>
      <c r="M41" s="120" t="str">
        <f>enter_data_here!P41</f>
        <v/>
      </c>
      <c r="N41">
        <f>enter_data_here!Q41</f>
        <v>0</v>
      </c>
      <c r="O41">
        <f>enter_data_here!R41</f>
        <v>0</v>
      </c>
      <c r="P41">
        <f>enter_data_here!S41</f>
        <v>0</v>
      </c>
      <c r="Q41">
        <f>enter_data_here!T41</f>
        <v>0</v>
      </c>
      <c r="R41">
        <f>enter_data_here!U41</f>
        <v>0</v>
      </c>
      <c r="S41">
        <f>enter_data_here!V41</f>
        <v>0</v>
      </c>
      <c r="T41">
        <f>enter_data_here!W41</f>
        <v>0</v>
      </c>
      <c r="U41" s="123">
        <f>enter_data_here!X41</f>
        <v>0</v>
      </c>
      <c r="V41" s="123">
        <f>enter_data_here!Y41</f>
        <v>0</v>
      </c>
      <c r="W41" s="123">
        <f>enter_data_here!Z41</f>
        <v>0</v>
      </c>
    </row>
    <row r="42" spans="1:23" x14ac:dyDescent="0.2">
      <c r="A42">
        <f>enter_data_here!B42</f>
        <v>0</v>
      </c>
      <c r="B42">
        <f>enter_data_here!C42</f>
        <v>0</v>
      </c>
      <c r="C42">
        <f>enter_data_here!D42</f>
        <v>0</v>
      </c>
      <c r="D42">
        <f>enter_data_here!F42</f>
        <v>0</v>
      </c>
      <c r="E42">
        <f>enter_data_here!G42</f>
        <v>0</v>
      </c>
      <c r="F42">
        <f>enter_data_here!H42</f>
        <v>0</v>
      </c>
      <c r="G42" s="119">
        <f>enter_data_here!I42</f>
        <v>0</v>
      </c>
      <c r="H42">
        <f>enter_data_here!J42</f>
        <v>0</v>
      </c>
      <c r="I42">
        <f>enter_data_here!L42</f>
        <v>0</v>
      </c>
      <c r="J42">
        <f>enter_data_here!M42</f>
        <v>0</v>
      </c>
      <c r="K42" t="str">
        <f>enter_data_here!N42</f>
        <v/>
      </c>
      <c r="L42" s="122">
        <f>enter_data_here!O42</f>
        <v>0</v>
      </c>
      <c r="M42" s="120" t="str">
        <f>enter_data_here!P42</f>
        <v/>
      </c>
      <c r="N42">
        <f>enter_data_here!Q42</f>
        <v>0</v>
      </c>
      <c r="O42">
        <f>enter_data_here!R42</f>
        <v>0</v>
      </c>
      <c r="P42">
        <f>enter_data_here!S42</f>
        <v>0</v>
      </c>
      <c r="Q42">
        <f>enter_data_here!T42</f>
        <v>0</v>
      </c>
      <c r="R42">
        <f>enter_data_here!U42</f>
        <v>0</v>
      </c>
      <c r="S42">
        <f>enter_data_here!V42</f>
        <v>0</v>
      </c>
      <c r="T42">
        <f>enter_data_here!W42</f>
        <v>0</v>
      </c>
      <c r="U42" s="123">
        <f>enter_data_here!X42</f>
        <v>0</v>
      </c>
      <c r="V42" s="123">
        <f>enter_data_here!Y42</f>
        <v>0</v>
      </c>
      <c r="W42" s="123">
        <f>enter_data_here!Z42</f>
        <v>0</v>
      </c>
    </row>
    <row r="43" spans="1:23" x14ac:dyDescent="0.2">
      <c r="A43">
        <f>enter_data_here!B43</f>
        <v>0</v>
      </c>
      <c r="B43">
        <f>enter_data_here!C43</f>
        <v>0</v>
      </c>
      <c r="C43">
        <f>enter_data_here!D43</f>
        <v>0</v>
      </c>
      <c r="D43">
        <f>enter_data_here!F43</f>
        <v>0</v>
      </c>
      <c r="E43">
        <f>enter_data_here!G43</f>
        <v>0</v>
      </c>
      <c r="F43">
        <f>enter_data_here!H43</f>
        <v>0</v>
      </c>
      <c r="G43" s="119">
        <f>enter_data_here!I43</f>
        <v>0</v>
      </c>
      <c r="H43">
        <f>enter_data_here!J43</f>
        <v>0</v>
      </c>
      <c r="I43">
        <f>enter_data_here!L43</f>
        <v>0</v>
      </c>
      <c r="J43">
        <f>enter_data_here!M43</f>
        <v>0</v>
      </c>
      <c r="K43" t="str">
        <f>enter_data_here!N43</f>
        <v/>
      </c>
      <c r="L43" s="122">
        <f>enter_data_here!O43</f>
        <v>0</v>
      </c>
      <c r="M43" s="120" t="str">
        <f>enter_data_here!P43</f>
        <v/>
      </c>
      <c r="N43">
        <f>enter_data_here!Q43</f>
        <v>0</v>
      </c>
      <c r="O43">
        <f>enter_data_here!R43</f>
        <v>0</v>
      </c>
      <c r="P43">
        <f>enter_data_here!S43</f>
        <v>0</v>
      </c>
      <c r="Q43">
        <f>enter_data_here!T43</f>
        <v>0</v>
      </c>
      <c r="R43">
        <f>enter_data_here!U43</f>
        <v>0</v>
      </c>
      <c r="S43">
        <f>enter_data_here!V43</f>
        <v>0</v>
      </c>
      <c r="T43">
        <f>enter_data_here!W43</f>
        <v>0</v>
      </c>
      <c r="U43" s="123">
        <f>enter_data_here!X43</f>
        <v>0</v>
      </c>
      <c r="V43" s="123">
        <f>enter_data_here!Y43</f>
        <v>0</v>
      </c>
      <c r="W43" s="123">
        <f>enter_data_here!Z43</f>
        <v>0</v>
      </c>
    </row>
    <row r="44" spans="1:23" x14ac:dyDescent="0.2">
      <c r="A44">
        <f>enter_data_here!B44</f>
        <v>0</v>
      </c>
      <c r="B44">
        <f>enter_data_here!C44</f>
        <v>0</v>
      </c>
      <c r="C44">
        <f>enter_data_here!D44</f>
        <v>0</v>
      </c>
      <c r="D44">
        <f>enter_data_here!F44</f>
        <v>0</v>
      </c>
      <c r="E44">
        <f>enter_data_here!G44</f>
        <v>0</v>
      </c>
      <c r="F44">
        <f>enter_data_here!H44</f>
        <v>0</v>
      </c>
      <c r="G44" s="119">
        <f>enter_data_here!I44</f>
        <v>0</v>
      </c>
      <c r="H44">
        <f>enter_data_here!J44</f>
        <v>0</v>
      </c>
      <c r="I44">
        <f>enter_data_here!L44</f>
        <v>0</v>
      </c>
      <c r="J44">
        <f>enter_data_here!M44</f>
        <v>0</v>
      </c>
      <c r="K44" t="str">
        <f>enter_data_here!N44</f>
        <v/>
      </c>
      <c r="L44" s="122">
        <f>enter_data_here!O44</f>
        <v>0</v>
      </c>
      <c r="M44" s="120" t="str">
        <f>enter_data_here!P44</f>
        <v/>
      </c>
      <c r="N44">
        <f>enter_data_here!Q44</f>
        <v>0</v>
      </c>
      <c r="O44">
        <f>enter_data_here!R44</f>
        <v>0</v>
      </c>
      <c r="P44">
        <f>enter_data_here!S44</f>
        <v>0</v>
      </c>
      <c r="Q44">
        <f>enter_data_here!T44</f>
        <v>0</v>
      </c>
      <c r="R44">
        <f>enter_data_here!U44</f>
        <v>0</v>
      </c>
      <c r="S44">
        <f>enter_data_here!V44</f>
        <v>0</v>
      </c>
      <c r="T44">
        <f>enter_data_here!W44</f>
        <v>0</v>
      </c>
      <c r="U44" s="123">
        <f>enter_data_here!X44</f>
        <v>0</v>
      </c>
      <c r="V44" s="123">
        <f>enter_data_here!Y44</f>
        <v>0</v>
      </c>
      <c r="W44" s="123">
        <f>enter_data_here!Z44</f>
        <v>0</v>
      </c>
    </row>
    <row r="45" spans="1:23" x14ac:dyDescent="0.2">
      <c r="A45">
        <f>enter_data_here!B45</f>
        <v>0</v>
      </c>
      <c r="B45">
        <f>enter_data_here!C45</f>
        <v>0</v>
      </c>
      <c r="C45">
        <f>enter_data_here!D45</f>
        <v>0</v>
      </c>
      <c r="D45">
        <f>enter_data_here!F45</f>
        <v>0</v>
      </c>
      <c r="E45">
        <f>enter_data_here!G45</f>
        <v>0</v>
      </c>
      <c r="F45">
        <f>enter_data_here!H45</f>
        <v>0</v>
      </c>
      <c r="G45" s="119">
        <f>enter_data_here!I45</f>
        <v>0</v>
      </c>
      <c r="H45">
        <f>enter_data_here!J45</f>
        <v>0</v>
      </c>
      <c r="I45">
        <f>enter_data_here!L45</f>
        <v>0</v>
      </c>
      <c r="J45">
        <f>enter_data_here!M45</f>
        <v>0</v>
      </c>
      <c r="K45" t="str">
        <f>enter_data_here!N45</f>
        <v/>
      </c>
      <c r="L45" s="122">
        <f>enter_data_here!O45</f>
        <v>0</v>
      </c>
      <c r="M45" s="120" t="str">
        <f>enter_data_here!P45</f>
        <v/>
      </c>
      <c r="N45">
        <f>enter_data_here!Q45</f>
        <v>0</v>
      </c>
      <c r="O45">
        <f>enter_data_here!R45</f>
        <v>0</v>
      </c>
      <c r="P45">
        <f>enter_data_here!S45</f>
        <v>0</v>
      </c>
      <c r="Q45">
        <f>enter_data_here!T45</f>
        <v>0</v>
      </c>
      <c r="R45">
        <f>enter_data_here!U45</f>
        <v>0</v>
      </c>
      <c r="S45">
        <f>enter_data_here!V45</f>
        <v>0</v>
      </c>
      <c r="T45">
        <f>enter_data_here!W45</f>
        <v>0</v>
      </c>
      <c r="U45" s="123">
        <f>enter_data_here!X45</f>
        <v>0</v>
      </c>
      <c r="V45" s="123">
        <f>enter_data_here!Y45</f>
        <v>0</v>
      </c>
      <c r="W45" s="123">
        <f>enter_data_here!Z45</f>
        <v>0</v>
      </c>
    </row>
    <row r="46" spans="1:23" x14ac:dyDescent="0.2">
      <c r="A46">
        <f>enter_data_here!B46</f>
        <v>0</v>
      </c>
      <c r="B46">
        <f>enter_data_here!C46</f>
        <v>0</v>
      </c>
      <c r="C46">
        <f>enter_data_here!D46</f>
        <v>0</v>
      </c>
      <c r="D46">
        <f>enter_data_here!F46</f>
        <v>0</v>
      </c>
      <c r="E46">
        <f>enter_data_here!G46</f>
        <v>0</v>
      </c>
      <c r="F46">
        <f>enter_data_here!H46</f>
        <v>0</v>
      </c>
      <c r="G46" s="119">
        <f>enter_data_here!I46</f>
        <v>0</v>
      </c>
      <c r="H46">
        <f>enter_data_here!J46</f>
        <v>0</v>
      </c>
      <c r="I46">
        <f>enter_data_here!L46</f>
        <v>0</v>
      </c>
      <c r="J46">
        <f>enter_data_here!M46</f>
        <v>0</v>
      </c>
      <c r="K46" t="str">
        <f>enter_data_here!N46</f>
        <v/>
      </c>
      <c r="L46" s="122">
        <f>enter_data_here!O46</f>
        <v>0</v>
      </c>
      <c r="M46" s="120" t="str">
        <f>enter_data_here!P46</f>
        <v/>
      </c>
      <c r="N46">
        <f>enter_data_here!Q46</f>
        <v>0</v>
      </c>
      <c r="O46">
        <f>enter_data_here!R46</f>
        <v>0</v>
      </c>
      <c r="P46">
        <f>enter_data_here!S46</f>
        <v>0</v>
      </c>
      <c r="Q46">
        <f>enter_data_here!T46</f>
        <v>0</v>
      </c>
      <c r="R46">
        <f>enter_data_here!U46</f>
        <v>0</v>
      </c>
      <c r="S46">
        <f>enter_data_here!V46</f>
        <v>0</v>
      </c>
      <c r="T46">
        <f>enter_data_here!W46</f>
        <v>0</v>
      </c>
      <c r="U46" s="123">
        <f>enter_data_here!X46</f>
        <v>0</v>
      </c>
      <c r="V46" s="123">
        <f>enter_data_here!Y46</f>
        <v>0</v>
      </c>
      <c r="W46" s="123">
        <f>enter_data_here!Z46</f>
        <v>0</v>
      </c>
    </row>
    <row r="47" spans="1:23" x14ac:dyDescent="0.2">
      <c r="A47">
        <f>enter_data_here!B47</f>
        <v>0</v>
      </c>
      <c r="B47">
        <f>enter_data_here!C47</f>
        <v>0</v>
      </c>
      <c r="C47">
        <f>enter_data_here!D47</f>
        <v>0</v>
      </c>
      <c r="D47">
        <f>enter_data_here!F47</f>
        <v>0</v>
      </c>
      <c r="E47">
        <f>enter_data_here!G47</f>
        <v>0</v>
      </c>
      <c r="F47">
        <f>enter_data_here!H47</f>
        <v>0</v>
      </c>
      <c r="G47" s="119">
        <f>enter_data_here!I47</f>
        <v>0</v>
      </c>
      <c r="H47">
        <f>enter_data_here!J47</f>
        <v>0</v>
      </c>
      <c r="I47">
        <f>enter_data_here!L47</f>
        <v>0</v>
      </c>
      <c r="J47">
        <f>enter_data_here!M47</f>
        <v>0</v>
      </c>
      <c r="K47" t="str">
        <f>enter_data_here!N47</f>
        <v/>
      </c>
      <c r="L47" s="122">
        <f>enter_data_here!O47</f>
        <v>0</v>
      </c>
      <c r="M47" s="120" t="str">
        <f>enter_data_here!P47</f>
        <v/>
      </c>
      <c r="N47">
        <f>enter_data_here!Q47</f>
        <v>0</v>
      </c>
      <c r="O47">
        <f>enter_data_here!R47</f>
        <v>0</v>
      </c>
      <c r="P47">
        <f>enter_data_here!S47</f>
        <v>0</v>
      </c>
      <c r="Q47">
        <f>enter_data_here!T47</f>
        <v>0</v>
      </c>
      <c r="R47">
        <f>enter_data_here!U47</f>
        <v>0</v>
      </c>
      <c r="S47">
        <f>enter_data_here!V47</f>
        <v>0</v>
      </c>
      <c r="T47">
        <f>enter_data_here!W47</f>
        <v>0</v>
      </c>
      <c r="U47" s="123">
        <f>enter_data_here!X47</f>
        <v>0</v>
      </c>
      <c r="V47" s="123">
        <f>enter_data_here!Y47</f>
        <v>0</v>
      </c>
      <c r="W47" s="123">
        <f>enter_data_here!Z47</f>
        <v>0</v>
      </c>
    </row>
    <row r="48" spans="1:23" x14ac:dyDescent="0.2">
      <c r="A48">
        <f>enter_data_here!B48</f>
        <v>0</v>
      </c>
      <c r="B48">
        <f>enter_data_here!C48</f>
        <v>0</v>
      </c>
      <c r="C48">
        <f>enter_data_here!D48</f>
        <v>0</v>
      </c>
      <c r="D48">
        <f>enter_data_here!F48</f>
        <v>0</v>
      </c>
      <c r="E48">
        <f>enter_data_here!G48</f>
        <v>0</v>
      </c>
      <c r="F48">
        <f>enter_data_here!H48</f>
        <v>0</v>
      </c>
      <c r="G48" s="119">
        <f>enter_data_here!I48</f>
        <v>0</v>
      </c>
      <c r="H48">
        <f>enter_data_here!J48</f>
        <v>0</v>
      </c>
      <c r="I48">
        <f>enter_data_here!L48</f>
        <v>0</v>
      </c>
      <c r="J48">
        <f>enter_data_here!M48</f>
        <v>0</v>
      </c>
      <c r="K48" t="str">
        <f>enter_data_here!N48</f>
        <v/>
      </c>
      <c r="L48" s="122">
        <f>enter_data_here!O48</f>
        <v>0</v>
      </c>
      <c r="M48" s="120" t="str">
        <f>enter_data_here!P48</f>
        <v/>
      </c>
      <c r="N48">
        <f>enter_data_here!Q48</f>
        <v>0</v>
      </c>
      <c r="O48">
        <f>enter_data_here!R48</f>
        <v>0</v>
      </c>
      <c r="P48">
        <f>enter_data_here!S48</f>
        <v>0</v>
      </c>
      <c r="Q48">
        <f>enter_data_here!T48</f>
        <v>0</v>
      </c>
      <c r="R48">
        <f>enter_data_here!U48</f>
        <v>0</v>
      </c>
      <c r="S48">
        <f>enter_data_here!V48</f>
        <v>0</v>
      </c>
      <c r="T48">
        <f>enter_data_here!W48</f>
        <v>0</v>
      </c>
      <c r="U48" s="123">
        <f>enter_data_here!X48</f>
        <v>0</v>
      </c>
      <c r="V48" s="123">
        <f>enter_data_here!Y48</f>
        <v>0</v>
      </c>
      <c r="W48" s="123">
        <f>enter_data_here!Z48</f>
        <v>0</v>
      </c>
    </row>
    <row r="49" spans="1:23" x14ac:dyDescent="0.2">
      <c r="A49">
        <f>enter_data_here!B49</f>
        <v>0</v>
      </c>
      <c r="B49">
        <f>enter_data_here!C49</f>
        <v>0</v>
      </c>
      <c r="C49">
        <f>enter_data_here!D49</f>
        <v>0</v>
      </c>
      <c r="D49">
        <f>enter_data_here!F49</f>
        <v>0</v>
      </c>
      <c r="E49">
        <f>enter_data_here!G49</f>
        <v>0</v>
      </c>
      <c r="F49">
        <f>enter_data_here!H49</f>
        <v>0</v>
      </c>
      <c r="G49" s="119">
        <f>enter_data_here!I49</f>
        <v>0</v>
      </c>
      <c r="H49">
        <f>enter_data_here!J49</f>
        <v>0</v>
      </c>
      <c r="I49">
        <f>enter_data_here!L49</f>
        <v>0</v>
      </c>
      <c r="J49">
        <f>enter_data_here!M49</f>
        <v>0</v>
      </c>
      <c r="K49" t="str">
        <f>enter_data_here!N49</f>
        <v/>
      </c>
      <c r="L49" s="122">
        <f>enter_data_here!O49</f>
        <v>0</v>
      </c>
      <c r="M49" s="120" t="str">
        <f>enter_data_here!P49</f>
        <v/>
      </c>
      <c r="N49">
        <f>enter_data_here!Q49</f>
        <v>0</v>
      </c>
      <c r="O49">
        <f>enter_data_here!R49</f>
        <v>0</v>
      </c>
      <c r="P49">
        <f>enter_data_here!S49</f>
        <v>0</v>
      </c>
      <c r="Q49">
        <f>enter_data_here!T49</f>
        <v>0</v>
      </c>
      <c r="R49">
        <f>enter_data_here!U49</f>
        <v>0</v>
      </c>
      <c r="S49">
        <f>enter_data_here!V49</f>
        <v>0</v>
      </c>
      <c r="T49">
        <f>enter_data_here!W49</f>
        <v>0</v>
      </c>
      <c r="U49" s="123">
        <f>enter_data_here!X49</f>
        <v>0</v>
      </c>
      <c r="V49" s="123">
        <f>enter_data_here!Y49</f>
        <v>0</v>
      </c>
      <c r="W49" s="123">
        <f>enter_data_here!Z49</f>
        <v>0</v>
      </c>
    </row>
    <row r="50" spans="1:23" x14ac:dyDescent="0.2">
      <c r="A50">
        <f>enter_data_here!B50</f>
        <v>0</v>
      </c>
      <c r="B50">
        <f>enter_data_here!C50</f>
        <v>0</v>
      </c>
      <c r="C50">
        <f>enter_data_here!D50</f>
        <v>0</v>
      </c>
      <c r="D50">
        <f>enter_data_here!F50</f>
        <v>0</v>
      </c>
      <c r="E50">
        <f>enter_data_here!G50</f>
        <v>0</v>
      </c>
      <c r="F50">
        <f>enter_data_here!H50</f>
        <v>0</v>
      </c>
      <c r="G50" s="119">
        <f>enter_data_here!I50</f>
        <v>0</v>
      </c>
      <c r="H50">
        <f>enter_data_here!J50</f>
        <v>0</v>
      </c>
      <c r="I50">
        <f>enter_data_here!L50</f>
        <v>0</v>
      </c>
      <c r="J50">
        <f>enter_data_here!M50</f>
        <v>0</v>
      </c>
      <c r="K50" t="str">
        <f>enter_data_here!N50</f>
        <v/>
      </c>
      <c r="L50" s="122">
        <f>enter_data_here!O50</f>
        <v>0</v>
      </c>
      <c r="M50" s="120" t="str">
        <f>enter_data_here!P50</f>
        <v/>
      </c>
      <c r="N50">
        <f>enter_data_here!Q50</f>
        <v>0</v>
      </c>
      <c r="O50">
        <f>enter_data_here!R50</f>
        <v>0</v>
      </c>
      <c r="P50">
        <f>enter_data_here!S50</f>
        <v>0</v>
      </c>
      <c r="Q50">
        <f>enter_data_here!T50</f>
        <v>0</v>
      </c>
      <c r="R50">
        <f>enter_data_here!U50</f>
        <v>0</v>
      </c>
      <c r="S50">
        <f>enter_data_here!V50</f>
        <v>0</v>
      </c>
      <c r="T50">
        <f>enter_data_here!W50</f>
        <v>0</v>
      </c>
      <c r="U50" s="123">
        <f>enter_data_here!X50</f>
        <v>0</v>
      </c>
      <c r="V50" s="123">
        <f>enter_data_here!Y50</f>
        <v>0</v>
      </c>
      <c r="W50" s="123">
        <f>enter_data_here!Z50</f>
        <v>0</v>
      </c>
    </row>
    <row r="51" spans="1:23" x14ac:dyDescent="0.2">
      <c r="A51">
        <f>enter_data_here!B51</f>
        <v>0</v>
      </c>
      <c r="B51">
        <f>enter_data_here!C51</f>
        <v>0</v>
      </c>
      <c r="C51">
        <f>enter_data_here!D51</f>
        <v>0</v>
      </c>
      <c r="D51">
        <f>enter_data_here!F51</f>
        <v>0</v>
      </c>
      <c r="E51">
        <f>enter_data_here!G51</f>
        <v>0</v>
      </c>
      <c r="F51">
        <f>enter_data_here!H51</f>
        <v>0</v>
      </c>
      <c r="G51" s="119">
        <f>enter_data_here!I51</f>
        <v>0</v>
      </c>
      <c r="H51">
        <f>enter_data_here!J51</f>
        <v>0</v>
      </c>
      <c r="I51">
        <f>enter_data_here!L51</f>
        <v>0</v>
      </c>
      <c r="J51">
        <f>enter_data_here!M51</f>
        <v>0</v>
      </c>
      <c r="K51" t="str">
        <f>enter_data_here!N51</f>
        <v/>
      </c>
      <c r="L51" s="122">
        <f>enter_data_here!O51</f>
        <v>0</v>
      </c>
      <c r="M51" s="120" t="str">
        <f>enter_data_here!P51</f>
        <v/>
      </c>
      <c r="N51">
        <f>enter_data_here!Q51</f>
        <v>0</v>
      </c>
      <c r="O51">
        <f>enter_data_here!R51</f>
        <v>0</v>
      </c>
      <c r="P51">
        <f>enter_data_here!S51</f>
        <v>0</v>
      </c>
      <c r="Q51">
        <f>enter_data_here!T51</f>
        <v>0</v>
      </c>
      <c r="R51">
        <f>enter_data_here!U51</f>
        <v>0</v>
      </c>
      <c r="S51">
        <f>enter_data_here!V51</f>
        <v>0</v>
      </c>
      <c r="T51">
        <f>enter_data_here!W51</f>
        <v>0</v>
      </c>
      <c r="U51" s="123">
        <f>enter_data_here!X51</f>
        <v>0</v>
      </c>
      <c r="V51" s="123">
        <f>enter_data_here!Y51</f>
        <v>0</v>
      </c>
      <c r="W51" s="123">
        <f>enter_data_here!Z51</f>
        <v>0</v>
      </c>
    </row>
    <row r="52" spans="1:23" x14ac:dyDescent="0.2">
      <c r="A52">
        <f>enter_data_here!B52</f>
        <v>0</v>
      </c>
      <c r="B52">
        <f>enter_data_here!C52</f>
        <v>0</v>
      </c>
      <c r="C52">
        <f>enter_data_here!D52</f>
        <v>0</v>
      </c>
      <c r="D52">
        <f>enter_data_here!F52</f>
        <v>0</v>
      </c>
      <c r="E52">
        <f>enter_data_here!G52</f>
        <v>0</v>
      </c>
      <c r="F52">
        <f>enter_data_here!H52</f>
        <v>0</v>
      </c>
      <c r="G52" s="119">
        <f>enter_data_here!I52</f>
        <v>0</v>
      </c>
      <c r="H52">
        <f>enter_data_here!J52</f>
        <v>0</v>
      </c>
      <c r="I52">
        <f>enter_data_here!L52</f>
        <v>0</v>
      </c>
      <c r="J52">
        <f>enter_data_here!M52</f>
        <v>0</v>
      </c>
      <c r="K52" t="str">
        <f>enter_data_here!N52</f>
        <v/>
      </c>
      <c r="L52" s="122">
        <f>enter_data_here!O52</f>
        <v>0</v>
      </c>
      <c r="M52" s="120" t="str">
        <f>enter_data_here!P52</f>
        <v/>
      </c>
      <c r="N52">
        <f>enter_data_here!Q52</f>
        <v>0</v>
      </c>
      <c r="O52">
        <f>enter_data_here!R52</f>
        <v>0</v>
      </c>
      <c r="P52">
        <f>enter_data_here!S52</f>
        <v>0</v>
      </c>
      <c r="Q52">
        <f>enter_data_here!T52</f>
        <v>0</v>
      </c>
      <c r="R52">
        <f>enter_data_here!U52</f>
        <v>0</v>
      </c>
      <c r="S52">
        <f>enter_data_here!V52</f>
        <v>0</v>
      </c>
      <c r="T52">
        <f>enter_data_here!W52</f>
        <v>0</v>
      </c>
      <c r="U52" s="123">
        <f>enter_data_here!X52</f>
        <v>0</v>
      </c>
      <c r="V52" s="123">
        <f>enter_data_here!Y52</f>
        <v>0</v>
      </c>
      <c r="W52" s="123">
        <f>enter_data_here!Z52</f>
        <v>0</v>
      </c>
    </row>
    <row r="53" spans="1:23" x14ac:dyDescent="0.2">
      <c r="A53">
        <f>enter_data_here!B53</f>
        <v>0</v>
      </c>
      <c r="B53">
        <f>enter_data_here!C53</f>
        <v>0</v>
      </c>
      <c r="C53">
        <f>enter_data_here!D53</f>
        <v>0</v>
      </c>
      <c r="D53">
        <f>enter_data_here!F53</f>
        <v>0</v>
      </c>
      <c r="E53">
        <f>enter_data_here!G53</f>
        <v>0</v>
      </c>
      <c r="F53">
        <f>enter_data_here!H53</f>
        <v>0</v>
      </c>
      <c r="G53" s="119">
        <f>enter_data_here!I53</f>
        <v>0</v>
      </c>
      <c r="H53">
        <f>enter_data_here!J53</f>
        <v>0</v>
      </c>
      <c r="I53">
        <f>enter_data_here!L53</f>
        <v>0</v>
      </c>
      <c r="J53">
        <f>enter_data_here!M53</f>
        <v>0</v>
      </c>
      <c r="K53" t="str">
        <f>enter_data_here!N53</f>
        <v/>
      </c>
      <c r="L53" s="122">
        <f>enter_data_here!O53</f>
        <v>0</v>
      </c>
      <c r="M53" s="120" t="str">
        <f>enter_data_here!P53</f>
        <v/>
      </c>
      <c r="N53">
        <f>enter_data_here!Q53</f>
        <v>0</v>
      </c>
      <c r="O53">
        <f>enter_data_here!R53</f>
        <v>0</v>
      </c>
      <c r="P53">
        <f>enter_data_here!S53</f>
        <v>0</v>
      </c>
      <c r="Q53">
        <f>enter_data_here!T53</f>
        <v>0</v>
      </c>
      <c r="R53">
        <f>enter_data_here!U53</f>
        <v>0</v>
      </c>
      <c r="S53">
        <f>enter_data_here!V53</f>
        <v>0</v>
      </c>
      <c r="T53">
        <f>enter_data_here!W53</f>
        <v>0</v>
      </c>
      <c r="U53" s="123">
        <f>enter_data_here!X53</f>
        <v>0</v>
      </c>
      <c r="V53" s="123">
        <f>enter_data_here!Y53</f>
        <v>0</v>
      </c>
      <c r="W53" s="123">
        <f>enter_data_here!Z53</f>
        <v>0</v>
      </c>
    </row>
    <row r="54" spans="1:23" x14ac:dyDescent="0.2">
      <c r="A54">
        <f>enter_data_here!B54</f>
        <v>0</v>
      </c>
      <c r="B54">
        <f>enter_data_here!C54</f>
        <v>0</v>
      </c>
      <c r="C54">
        <f>enter_data_here!D54</f>
        <v>0</v>
      </c>
      <c r="D54">
        <f>enter_data_here!F54</f>
        <v>0</v>
      </c>
      <c r="E54">
        <f>enter_data_here!G54</f>
        <v>0</v>
      </c>
      <c r="F54">
        <f>enter_data_here!H54</f>
        <v>0</v>
      </c>
      <c r="G54" s="119">
        <f>enter_data_here!I54</f>
        <v>0</v>
      </c>
      <c r="H54">
        <f>enter_data_here!J54</f>
        <v>0</v>
      </c>
      <c r="I54">
        <f>enter_data_here!L54</f>
        <v>0</v>
      </c>
      <c r="J54">
        <f>enter_data_here!M54</f>
        <v>0</v>
      </c>
      <c r="K54" t="str">
        <f>enter_data_here!N54</f>
        <v/>
      </c>
      <c r="L54" s="122">
        <f>enter_data_here!O54</f>
        <v>0</v>
      </c>
      <c r="M54" s="120" t="str">
        <f>enter_data_here!P54</f>
        <v/>
      </c>
      <c r="N54">
        <f>enter_data_here!Q54</f>
        <v>0</v>
      </c>
      <c r="O54">
        <f>enter_data_here!R54</f>
        <v>0</v>
      </c>
      <c r="P54">
        <f>enter_data_here!S54</f>
        <v>0</v>
      </c>
      <c r="Q54">
        <f>enter_data_here!T54</f>
        <v>0</v>
      </c>
      <c r="R54">
        <f>enter_data_here!U54</f>
        <v>0</v>
      </c>
      <c r="S54">
        <f>enter_data_here!V54</f>
        <v>0</v>
      </c>
      <c r="T54">
        <f>enter_data_here!W54</f>
        <v>0</v>
      </c>
      <c r="U54" s="123">
        <f>enter_data_here!X54</f>
        <v>0</v>
      </c>
      <c r="V54" s="123">
        <f>enter_data_here!Y54</f>
        <v>0</v>
      </c>
      <c r="W54" s="123">
        <f>enter_data_here!Z54</f>
        <v>0</v>
      </c>
    </row>
    <row r="55" spans="1:23" x14ac:dyDescent="0.2">
      <c r="A55">
        <f>enter_data_here!B55</f>
        <v>0</v>
      </c>
      <c r="B55">
        <f>enter_data_here!C55</f>
        <v>0</v>
      </c>
      <c r="C55">
        <f>enter_data_here!D55</f>
        <v>0</v>
      </c>
      <c r="D55">
        <f>enter_data_here!F55</f>
        <v>0</v>
      </c>
      <c r="E55">
        <f>enter_data_here!G55</f>
        <v>0</v>
      </c>
      <c r="F55">
        <f>enter_data_here!H55</f>
        <v>0</v>
      </c>
      <c r="G55" s="119">
        <f>enter_data_here!I55</f>
        <v>0</v>
      </c>
      <c r="H55">
        <f>enter_data_here!J55</f>
        <v>0</v>
      </c>
      <c r="I55">
        <f>enter_data_here!L55</f>
        <v>0</v>
      </c>
      <c r="J55">
        <f>enter_data_here!M55</f>
        <v>0</v>
      </c>
      <c r="K55" t="str">
        <f>enter_data_here!N55</f>
        <v/>
      </c>
      <c r="L55" s="122">
        <f>enter_data_here!O55</f>
        <v>0</v>
      </c>
      <c r="M55" s="120" t="str">
        <f>enter_data_here!P55</f>
        <v/>
      </c>
      <c r="N55">
        <f>enter_data_here!Q55</f>
        <v>0</v>
      </c>
      <c r="O55">
        <f>enter_data_here!R55</f>
        <v>0</v>
      </c>
      <c r="P55">
        <f>enter_data_here!S55</f>
        <v>0</v>
      </c>
      <c r="Q55">
        <f>enter_data_here!T55</f>
        <v>0</v>
      </c>
      <c r="R55">
        <f>enter_data_here!U55</f>
        <v>0</v>
      </c>
      <c r="S55">
        <f>enter_data_here!V55</f>
        <v>0</v>
      </c>
      <c r="T55">
        <f>enter_data_here!W55</f>
        <v>0</v>
      </c>
      <c r="U55" s="123">
        <f>enter_data_here!X55</f>
        <v>0</v>
      </c>
      <c r="V55" s="123">
        <f>enter_data_here!Y55</f>
        <v>0</v>
      </c>
      <c r="W55" s="123">
        <f>enter_data_here!Z55</f>
        <v>0</v>
      </c>
    </row>
    <row r="56" spans="1:23" x14ac:dyDescent="0.2">
      <c r="A56">
        <f>enter_data_here!B56</f>
        <v>0</v>
      </c>
      <c r="B56">
        <f>enter_data_here!C56</f>
        <v>0</v>
      </c>
      <c r="C56">
        <f>enter_data_here!D56</f>
        <v>0</v>
      </c>
      <c r="D56">
        <f>enter_data_here!F56</f>
        <v>0</v>
      </c>
      <c r="E56">
        <f>enter_data_here!G56</f>
        <v>0</v>
      </c>
      <c r="F56">
        <f>enter_data_here!H56</f>
        <v>0</v>
      </c>
      <c r="G56" s="119">
        <f>enter_data_here!I56</f>
        <v>0</v>
      </c>
      <c r="H56">
        <f>enter_data_here!J56</f>
        <v>0</v>
      </c>
      <c r="I56">
        <f>enter_data_here!L56</f>
        <v>0</v>
      </c>
      <c r="J56">
        <f>enter_data_here!M56</f>
        <v>0</v>
      </c>
      <c r="K56" t="str">
        <f>enter_data_here!N56</f>
        <v/>
      </c>
      <c r="L56" s="122">
        <f>enter_data_here!O56</f>
        <v>0</v>
      </c>
      <c r="M56" s="120" t="str">
        <f>enter_data_here!P56</f>
        <v/>
      </c>
      <c r="N56">
        <f>enter_data_here!Q56</f>
        <v>0</v>
      </c>
      <c r="O56">
        <f>enter_data_here!R56</f>
        <v>0</v>
      </c>
      <c r="P56">
        <f>enter_data_here!S56</f>
        <v>0</v>
      </c>
      <c r="Q56">
        <f>enter_data_here!T56</f>
        <v>0</v>
      </c>
      <c r="R56">
        <f>enter_data_here!U56</f>
        <v>0</v>
      </c>
      <c r="S56">
        <f>enter_data_here!V56</f>
        <v>0</v>
      </c>
      <c r="T56">
        <f>enter_data_here!W56</f>
        <v>0</v>
      </c>
      <c r="U56" s="123">
        <f>enter_data_here!X56</f>
        <v>0</v>
      </c>
      <c r="V56" s="123">
        <f>enter_data_here!Y56</f>
        <v>0</v>
      </c>
      <c r="W56" s="123">
        <f>enter_data_here!Z56</f>
        <v>0</v>
      </c>
    </row>
    <row r="57" spans="1:23" x14ac:dyDescent="0.2">
      <c r="A57">
        <f>enter_data_here!B57</f>
        <v>0</v>
      </c>
      <c r="B57">
        <f>enter_data_here!C57</f>
        <v>0</v>
      </c>
      <c r="C57">
        <f>enter_data_here!D57</f>
        <v>0</v>
      </c>
      <c r="D57">
        <f>enter_data_here!F57</f>
        <v>0</v>
      </c>
      <c r="E57">
        <f>enter_data_here!G57</f>
        <v>0</v>
      </c>
      <c r="F57">
        <f>enter_data_here!H57</f>
        <v>0</v>
      </c>
      <c r="G57" s="119">
        <f>enter_data_here!I57</f>
        <v>0</v>
      </c>
      <c r="H57">
        <f>enter_data_here!J57</f>
        <v>0</v>
      </c>
      <c r="I57">
        <f>enter_data_here!L57</f>
        <v>0</v>
      </c>
      <c r="J57">
        <f>enter_data_here!M57</f>
        <v>0</v>
      </c>
      <c r="K57" t="str">
        <f>enter_data_here!N57</f>
        <v/>
      </c>
      <c r="L57" s="122">
        <f>enter_data_here!O57</f>
        <v>0</v>
      </c>
      <c r="M57" s="120" t="str">
        <f>enter_data_here!P57</f>
        <v/>
      </c>
      <c r="N57">
        <f>enter_data_here!Q57</f>
        <v>0</v>
      </c>
      <c r="O57">
        <f>enter_data_here!R57</f>
        <v>0</v>
      </c>
      <c r="P57">
        <f>enter_data_here!S57</f>
        <v>0</v>
      </c>
      <c r="Q57">
        <f>enter_data_here!T57</f>
        <v>0</v>
      </c>
      <c r="R57">
        <f>enter_data_here!U57</f>
        <v>0</v>
      </c>
      <c r="S57">
        <f>enter_data_here!V57</f>
        <v>0</v>
      </c>
      <c r="T57">
        <f>enter_data_here!W57</f>
        <v>0</v>
      </c>
      <c r="U57" s="123">
        <f>enter_data_here!X57</f>
        <v>0</v>
      </c>
      <c r="V57" s="123">
        <f>enter_data_here!Y57</f>
        <v>0</v>
      </c>
      <c r="W57" s="123">
        <f>enter_data_here!Z57</f>
        <v>0</v>
      </c>
    </row>
    <row r="58" spans="1:23" x14ac:dyDescent="0.2">
      <c r="A58">
        <f>enter_data_here!B58</f>
        <v>0</v>
      </c>
      <c r="B58">
        <f>enter_data_here!C58</f>
        <v>0</v>
      </c>
      <c r="C58">
        <f>enter_data_here!D58</f>
        <v>0</v>
      </c>
      <c r="D58">
        <f>enter_data_here!F58</f>
        <v>0</v>
      </c>
      <c r="E58">
        <f>enter_data_here!G58</f>
        <v>0</v>
      </c>
      <c r="F58">
        <f>enter_data_here!H58</f>
        <v>0</v>
      </c>
      <c r="G58" s="119">
        <f>enter_data_here!I58</f>
        <v>0</v>
      </c>
      <c r="H58">
        <f>enter_data_here!J58</f>
        <v>0</v>
      </c>
      <c r="I58">
        <f>enter_data_here!L58</f>
        <v>0</v>
      </c>
      <c r="J58">
        <f>enter_data_here!M58</f>
        <v>0</v>
      </c>
      <c r="K58" t="str">
        <f>enter_data_here!N58</f>
        <v/>
      </c>
      <c r="L58" s="122">
        <f>enter_data_here!O58</f>
        <v>0</v>
      </c>
      <c r="M58" s="120" t="str">
        <f>enter_data_here!P58</f>
        <v/>
      </c>
      <c r="N58">
        <f>enter_data_here!Q58</f>
        <v>0</v>
      </c>
      <c r="O58">
        <f>enter_data_here!R58</f>
        <v>0</v>
      </c>
      <c r="P58">
        <f>enter_data_here!S58</f>
        <v>0</v>
      </c>
      <c r="Q58">
        <f>enter_data_here!T58</f>
        <v>0</v>
      </c>
      <c r="R58">
        <f>enter_data_here!U58</f>
        <v>0</v>
      </c>
      <c r="S58">
        <f>enter_data_here!V58</f>
        <v>0</v>
      </c>
      <c r="T58">
        <f>enter_data_here!W58</f>
        <v>0</v>
      </c>
      <c r="U58" s="123">
        <f>enter_data_here!X58</f>
        <v>0</v>
      </c>
      <c r="V58" s="123">
        <f>enter_data_here!Y58</f>
        <v>0</v>
      </c>
      <c r="W58" s="123">
        <f>enter_data_here!Z58</f>
        <v>0</v>
      </c>
    </row>
    <row r="59" spans="1:23" x14ac:dyDescent="0.2">
      <c r="A59">
        <f>enter_data_here!B59</f>
        <v>0</v>
      </c>
      <c r="B59">
        <f>enter_data_here!C59</f>
        <v>0</v>
      </c>
      <c r="C59">
        <f>enter_data_here!D59</f>
        <v>0</v>
      </c>
      <c r="D59">
        <f>enter_data_here!F59</f>
        <v>0</v>
      </c>
      <c r="E59">
        <f>enter_data_here!G59</f>
        <v>0</v>
      </c>
      <c r="F59">
        <f>enter_data_here!H59</f>
        <v>0</v>
      </c>
      <c r="G59" s="119">
        <f>enter_data_here!I59</f>
        <v>0</v>
      </c>
      <c r="H59">
        <f>enter_data_here!J59</f>
        <v>0</v>
      </c>
      <c r="I59">
        <f>enter_data_here!L59</f>
        <v>0</v>
      </c>
      <c r="J59">
        <f>enter_data_here!M59</f>
        <v>0</v>
      </c>
      <c r="K59" t="str">
        <f>enter_data_here!N59</f>
        <v/>
      </c>
      <c r="L59" s="122">
        <f>enter_data_here!O59</f>
        <v>0</v>
      </c>
      <c r="M59" s="120" t="str">
        <f>enter_data_here!P59</f>
        <v/>
      </c>
      <c r="N59">
        <f>enter_data_here!Q59</f>
        <v>0</v>
      </c>
      <c r="O59">
        <f>enter_data_here!R59</f>
        <v>0</v>
      </c>
      <c r="P59">
        <f>enter_data_here!S59</f>
        <v>0</v>
      </c>
      <c r="Q59">
        <f>enter_data_here!T59</f>
        <v>0</v>
      </c>
      <c r="R59">
        <f>enter_data_here!U59</f>
        <v>0</v>
      </c>
      <c r="S59">
        <f>enter_data_here!V59</f>
        <v>0</v>
      </c>
      <c r="T59">
        <f>enter_data_here!W59</f>
        <v>0</v>
      </c>
      <c r="U59" s="123">
        <f>enter_data_here!X59</f>
        <v>0</v>
      </c>
      <c r="V59" s="123">
        <f>enter_data_here!Y59</f>
        <v>0</v>
      </c>
      <c r="W59" s="123">
        <f>enter_data_here!Z59</f>
        <v>0</v>
      </c>
    </row>
    <row r="60" spans="1:23" x14ac:dyDescent="0.2">
      <c r="A60">
        <f>enter_data_here!B60</f>
        <v>0</v>
      </c>
      <c r="B60">
        <f>enter_data_here!C60</f>
        <v>0</v>
      </c>
      <c r="C60">
        <f>enter_data_here!D60</f>
        <v>0</v>
      </c>
      <c r="D60">
        <f>enter_data_here!F60</f>
        <v>0</v>
      </c>
      <c r="E60">
        <f>enter_data_here!G60</f>
        <v>0</v>
      </c>
      <c r="F60">
        <f>enter_data_here!H60</f>
        <v>0</v>
      </c>
      <c r="G60" s="119">
        <f>enter_data_here!I60</f>
        <v>0</v>
      </c>
      <c r="H60">
        <f>enter_data_here!J60</f>
        <v>0</v>
      </c>
      <c r="I60">
        <f>enter_data_here!L60</f>
        <v>0</v>
      </c>
      <c r="J60">
        <f>enter_data_here!M60</f>
        <v>0</v>
      </c>
      <c r="K60" t="str">
        <f>enter_data_here!N60</f>
        <v/>
      </c>
      <c r="L60" s="122">
        <f>enter_data_here!O60</f>
        <v>0</v>
      </c>
      <c r="M60" s="120" t="str">
        <f>enter_data_here!P60</f>
        <v/>
      </c>
      <c r="N60">
        <f>enter_data_here!Q60</f>
        <v>0</v>
      </c>
      <c r="O60">
        <f>enter_data_here!R60</f>
        <v>0</v>
      </c>
      <c r="P60">
        <f>enter_data_here!S60</f>
        <v>0</v>
      </c>
      <c r="Q60">
        <f>enter_data_here!T60</f>
        <v>0</v>
      </c>
      <c r="R60">
        <f>enter_data_here!U60</f>
        <v>0</v>
      </c>
      <c r="S60">
        <f>enter_data_here!V60</f>
        <v>0</v>
      </c>
      <c r="T60">
        <f>enter_data_here!W60</f>
        <v>0</v>
      </c>
      <c r="U60" s="123">
        <f>enter_data_here!X60</f>
        <v>0</v>
      </c>
      <c r="V60" s="123">
        <f>enter_data_here!Y60</f>
        <v>0</v>
      </c>
      <c r="W60" s="123">
        <f>enter_data_here!Z60</f>
        <v>0</v>
      </c>
    </row>
    <row r="61" spans="1:23" x14ac:dyDescent="0.2">
      <c r="A61">
        <f>enter_data_here!B61</f>
        <v>0</v>
      </c>
      <c r="B61">
        <f>enter_data_here!C61</f>
        <v>0</v>
      </c>
      <c r="C61">
        <f>enter_data_here!D61</f>
        <v>0</v>
      </c>
      <c r="D61">
        <f>enter_data_here!F61</f>
        <v>0</v>
      </c>
      <c r="E61">
        <f>enter_data_here!G61</f>
        <v>0</v>
      </c>
      <c r="F61">
        <f>enter_data_here!H61</f>
        <v>0</v>
      </c>
      <c r="G61" s="119">
        <f>enter_data_here!I61</f>
        <v>0</v>
      </c>
      <c r="H61">
        <f>enter_data_here!J61</f>
        <v>0</v>
      </c>
      <c r="I61">
        <f>enter_data_here!L61</f>
        <v>0</v>
      </c>
      <c r="J61">
        <f>enter_data_here!M61</f>
        <v>0</v>
      </c>
      <c r="K61" t="str">
        <f>enter_data_here!N61</f>
        <v/>
      </c>
      <c r="L61" s="122">
        <f>enter_data_here!O61</f>
        <v>0</v>
      </c>
      <c r="M61" s="120" t="str">
        <f>enter_data_here!P61</f>
        <v/>
      </c>
      <c r="N61">
        <f>enter_data_here!Q61</f>
        <v>0</v>
      </c>
      <c r="O61">
        <f>enter_data_here!R61</f>
        <v>0</v>
      </c>
      <c r="P61">
        <f>enter_data_here!S61</f>
        <v>0</v>
      </c>
      <c r="Q61">
        <f>enter_data_here!T61</f>
        <v>0</v>
      </c>
      <c r="R61">
        <f>enter_data_here!U61</f>
        <v>0</v>
      </c>
      <c r="S61">
        <f>enter_data_here!V61</f>
        <v>0</v>
      </c>
      <c r="T61">
        <f>enter_data_here!W61</f>
        <v>0</v>
      </c>
      <c r="U61" s="123">
        <f>enter_data_here!X61</f>
        <v>0</v>
      </c>
      <c r="V61" s="123">
        <f>enter_data_here!Y61</f>
        <v>0</v>
      </c>
      <c r="W61" s="123">
        <f>enter_data_here!Z61</f>
        <v>0</v>
      </c>
    </row>
    <row r="62" spans="1:23" x14ac:dyDescent="0.2">
      <c r="A62">
        <f>enter_data_here!B62</f>
        <v>0</v>
      </c>
      <c r="B62">
        <f>enter_data_here!C62</f>
        <v>0</v>
      </c>
      <c r="D62">
        <f>enter_data_here!F62</f>
        <v>0</v>
      </c>
      <c r="E62">
        <f>enter_data_here!G62</f>
        <v>0</v>
      </c>
      <c r="F62">
        <f>enter_data_here!H62</f>
        <v>0</v>
      </c>
      <c r="G62" s="119">
        <f>enter_data_here!I62</f>
        <v>0</v>
      </c>
      <c r="H62">
        <f>enter_data_here!J62</f>
        <v>0</v>
      </c>
      <c r="I62">
        <f>enter_data_here!L62</f>
        <v>0</v>
      </c>
      <c r="J62">
        <f>enter_data_here!M62</f>
        <v>0</v>
      </c>
      <c r="K62" t="str">
        <f>enter_data_here!N62</f>
        <v/>
      </c>
      <c r="L62" s="122">
        <f>enter_data_here!O62</f>
        <v>0</v>
      </c>
      <c r="M62" s="120" t="str">
        <f>enter_data_here!P62</f>
        <v/>
      </c>
      <c r="N62">
        <f>enter_data_here!Q62</f>
        <v>0</v>
      </c>
      <c r="O62">
        <f>enter_data_here!R62</f>
        <v>0</v>
      </c>
      <c r="P62">
        <f>enter_data_here!S62</f>
        <v>0</v>
      </c>
      <c r="Q62">
        <f>enter_data_here!T62</f>
        <v>0</v>
      </c>
      <c r="R62">
        <f>enter_data_here!U62</f>
        <v>0</v>
      </c>
      <c r="S62">
        <f>enter_data_here!V62</f>
        <v>0</v>
      </c>
      <c r="T62">
        <f>enter_data_here!W62</f>
        <v>0</v>
      </c>
      <c r="U62" s="123">
        <f>enter_data_here!X62</f>
        <v>0</v>
      </c>
      <c r="V62" s="123">
        <f>enter_data_here!Y62</f>
        <v>0</v>
      </c>
      <c r="W62" s="123">
        <f>enter_data_here!Z62</f>
        <v>0</v>
      </c>
    </row>
    <row r="63" spans="1:23" x14ac:dyDescent="0.2">
      <c r="G63" s="119"/>
      <c r="L63" s="122"/>
      <c r="M63" s="120"/>
    </row>
  </sheetData>
  <sheetProtection password="CA87" sheet="1" objects="1" scenarios="1"/>
  <phoneticPr fontId="2" type="noConversion"/>
  <conditionalFormatting sqref="C11:I11 A1:F2 B13 G12:G63 D14:F63 L1:M63 H13:K63 A16:C63 A3:B11 A13:A15 E3:G10 C3:D7 C9:D10 N13:O13 P1:U17 N15:O17 N63:U63 N18:W62">
    <cfRule type="cellIs" dxfId="1" priority="1" stopIfTrue="1" operator="equal">
      <formula>0</formula>
    </cfRule>
  </conditionalFormatting>
  <pageMargins left="0.25" right="0.25" top="0.25" bottom="0.5" header="0.25" footer="0.25"/>
  <pageSetup scale="60" fitToWidth="2" pageOrder="overThenDown" orientation="landscape" useFirstPageNumber="1" r:id="rId1"/>
  <headerFooter alignWithMargins="0">
    <oddFooter>&amp;L&amp;"Arial,Bold"BYU  Confidential:       &amp;D   &amp;T&amp;RPage:  &amp;P of &amp;N</oddFooter>
  </headerFooter>
  <colBreaks count="1" manualBreakCount="1">
    <brk id="13" max="60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24"/>
  <sheetViews>
    <sheetView view="pageBreakPreview" topLeftCell="A96" zoomScaleSheetLayoutView="100" workbookViewId="0">
      <selection activeCell="F126" sqref="F126"/>
    </sheetView>
  </sheetViews>
  <sheetFormatPr defaultColWidth="8.6640625" defaultRowHeight="15" x14ac:dyDescent="0.2"/>
  <cols>
    <col min="1" max="1" width="25.33203125" customWidth="1"/>
    <col min="2" max="2" width="10.33203125" customWidth="1"/>
    <col min="3" max="3" width="11.88671875" customWidth="1"/>
    <col min="4" max="4" width="10.6640625" customWidth="1"/>
    <col min="7" max="7" width="11.6640625" customWidth="1"/>
    <col min="9" max="9" width="9.33203125" customWidth="1"/>
    <col min="10" max="10" width="13.6640625" customWidth="1"/>
    <col min="11" max="11" width="24.44140625" customWidth="1"/>
    <col min="12" max="12" width="12.33203125" customWidth="1"/>
    <col min="13" max="13" width="13.5546875" customWidth="1"/>
    <col min="14" max="14" width="8.6640625" customWidth="1"/>
    <col min="15" max="15" width="8.33203125" customWidth="1"/>
    <col min="16" max="16" width="23.44140625" customWidth="1"/>
    <col min="17" max="17" width="16.5546875" customWidth="1"/>
    <col min="18" max="18" width="21.88671875" customWidth="1"/>
    <col min="19" max="19" width="13.33203125" customWidth="1"/>
    <col min="20" max="20" width="5.33203125" customWidth="1"/>
    <col min="21" max="21" width="8.6640625" customWidth="1"/>
    <col min="23" max="23" width="32.33203125" customWidth="1"/>
  </cols>
  <sheetData>
    <row r="1" spans="1:22" x14ac:dyDescent="0.2">
      <c r="B1" s="124" t="str">
        <f>enter_data_here!C1</f>
        <v xml:space="preserve">VER: </v>
      </c>
      <c r="C1" t="str">
        <f>enter_data_here!D1</f>
        <v>APUPLOAD3</v>
      </c>
      <c r="D1" t="str">
        <f>enter_data_here!F1</f>
        <v>Rel:</v>
      </c>
      <c r="E1">
        <f>enter_data_here!G1</f>
        <v>16</v>
      </c>
      <c r="F1" t="str">
        <f>enter_data_here!H1</f>
        <v>20170315</v>
      </c>
    </row>
    <row r="2" spans="1:22" x14ac:dyDescent="0.2">
      <c r="F2">
        <f>enter_data_here!H2</f>
        <v>0</v>
      </c>
    </row>
    <row r="3" spans="1:22" ht="23.25" x14ac:dyDescent="0.35">
      <c r="A3">
        <f>enter_data_here!I1</f>
        <v>0</v>
      </c>
      <c r="B3" s="125" t="str">
        <f>enter_data_here!J1</f>
        <v>Dept Submitting AP Upload</v>
      </c>
    </row>
    <row r="4" spans="1:22" x14ac:dyDescent="0.2">
      <c r="A4" t="str">
        <f>enter_data_here!I2</f>
        <v xml:space="preserve">Department: </v>
      </c>
      <c r="B4">
        <f>enter_data_here!J2</f>
        <v>0</v>
      </c>
      <c r="C4">
        <f>enter_data_here!L2</f>
        <v>0</v>
      </c>
      <c r="D4">
        <f>enter_data_here!M2</f>
        <v>0</v>
      </c>
      <c r="E4">
        <f>enter_data_here!N2</f>
        <v>0</v>
      </c>
      <c r="F4" t="str">
        <f>enter_data_here!S2</f>
        <v xml:space="preserve">     ___________________________________________________________________________________________</v>
      </c>
    </row>
    <row r="5" spans="1:22" x14ac:dyDescent="0.2">
      <c r="A5" t="str">
        <f>enter_data_here!I3</f>
        <v xml:space="preserve">Description: </v>
      </c>
      <c r="B5" t="str">
        <f>enter_data_here!J3</f>
        <v>Enter description of upload</v>
      </c>
      <c r="C5">
        <f>enter_data_here!L3</f>
        <v>0</v>
      </c>
      <c r="D5">
        <f>enter_data_here!M3</f>
        <v>0</v>
      </c>
      <c r="E5">
        <f>enter_data_here!N3</f>
        <v>0</v>
      </c>
      <c r="F5" t="str">
        <f>enter_data_here!S3</f>
        <v>Department approval signature:</v>
      </c>
    </row>
    <row r="6" spans="1:22" x14ac:dyDescent="0.2">
      <c r="A6" t="str">
        <f>enter_data_here!I4</f>
        <v xml:space="preserve">Prepared By: </v>
      </c>
      <c r="B6" t="str">
        <f>enter_data_here!J4</f>
        <v>Enter your name</v>
      </c>
      <c r="C6">
        <f>enter_data_here!L4</f>
        <v>0</v>
      </c>
      <c r="D6">
        <f>enter_data_here!M4</f>
        <v>0</v>
      </c>
      <c r="E6">
        <f>enter_data_here!N4</f>
        <v>0</v>
      </c>
      <c r="F6">
        <f>enter_data_here!S4</f>
        <v>0</v>
      </c>
      <c r="G6">
        <f>enter_data_here!T4</f>
        <v>0</v>
      </c>
    </row>
    <row r="7" spans="1:22" x14ac:dyDescent="0.2">
      <c r="A7" t="str">
        <f>enter_data_here!I5</f>
        <v xml:space="preserve">Address &amp; Phone: </v>
      </c>
      <c r="B7" t="str">
        <f>enter_data_here!J5</f>
        <v>Enter your campus location and phone number</v>
      </c>
      <c r="C7">
        <f>enter_data_here!L5</f>
        <v>0</v>
      </c>
      <c r="D7">
        <f>enter_data_here!M5</f>
        <v>0</v>
      </c>
      <c r="E7">
        <f>enter_data_here!N5</f>
        <v>0</v>
      </c>
      <c r="F7">
        <f>enter_data_here!S5</f>
        <v>0</v>
      </c>
      <c r="G7">
        <f>enter_data_here!T5</f>
        <v>0</v>
      </c>
    </row>
    <row r="8" spans="1:22" x14ac:dyDescent="0.2">
      <c r="A8" t="str">
        <f>enter_data_here!I6</f>
        <v xml:space="preserve">Email Notification: </v>
      </c>
      <c r="B8" t="str">
        <f>enter_data_here!J6</f>
        <v>Enter your email</v>
      </c>
      <c r="E8">
        <f>enter_data_here!N6</f>
        <v>0</v>
      </c>
      <c r="F8">
        <f>enter_data_here!S6</f>
        <v>0</v>
      </c>
      <c r="G8">
        <f>enter_data_here!T6</f>
        <v>0</v>
      </c>
    </row>
    <row r="9" spans="1:22" x14ac:dyDescent="0.2">
      <c r="A9" t="str">
        <f>enter_data_here!I7</f>
        <v xml:space="preserve">File Name: </v>
      </c>
      <c r="B9" t="str">
        <f>enter_data_here!J7</f>
        <v>Enter the name of your file</v>
      </c>
      <c r="C9">
        <f>enter_data_here!L7</f>
        <v>0</v>
      </c>
      <c r="D9">
        <f>enter_data_here!M7</f>
        <v>0</v>
      </c>
      <c r="E9">
        <f>enter_data_here!N7</f>
        <v>0</v>
      </c>
      <c r="F9" t="str">
        <f>enter_data_here!S7</f>
        <v xml:space="preserve">     ___________________________________________________________________________________________</v>
      </c>
    </row>
    <row r="10" spans="1:22" x14ac:dyDescent="0.2">
      <c r="A10">
        <f>enter_data_here!I8</f>
        <v>0</v>
      </c>
      <c r="B10" t="str">
        <f>enter_data_here!J8</f>
        <v xml:space="preserve"> </v>
      </c>
      <c r="C10">
        <f>enter_data_here!L8</f>
        <v>0</v>
      </c>
      <c r="D10">
        <f>enter_data_here!M8</f>
        <v>0</v>
      </c>
      <c r="E10">
        <f>enter_data_here!N8</f>
        <v>0</v>
      </c>
      <c r="F10" t="str">
        <f>enter_data_here!S8</f>
        <v>2nd Department approval signature:</v>
      </c>
    </row>
    <row r="11" spans="1:22" x14ac:dyDescent="0.2">
      <c r="A11" t="str">
        <f>enter_data_here!I9</f>
        <v/>
      </c>
      <c r="B11">
        <f>enter_data_here!J9</f>
        <v>0</v>
      </c>
    </row>
    <row r="12" spans="1:22" ht="15.75" x14ac:dyDescent="0.25">
      <c r="B12" s="139" t="s">
        <v>134</v>
      </c>
      <c r="C12" s="140"/>
      <c r="D12" s="140"/>
      <c r="E12" s="140"/>
      <c r="G12">
        <f>enter_data_here!T10</f>
        <v>0</v>
      </c>
    </row>
    <row r="13" spans="1:22" x14ac:dyDescent="0.2">
      <c r="A13" t="str">
        <f>enter_data_here!L10</f>
        <v>Origin</v>
      </c>
      <c r="B13" s="124" t="str">
        <f>enter_data_here!L11</f>
        <v>AP</v>
      </c>
      <c r="G13">
        <f>enter_data_here!T11</f>
        <v>0</v>
      </c>
    </row>
    <row r="14" spans="1:22" x14ac:dyDescent="0.2">
      <c r="A14" t="str">
        <f>enter_data_here!M10</f>
        <v>Total Vouchers</v>
      </c>
      <c r="B14" s="126">
        <f>enter_data_here!M11</f>
        <v>0</v>
      </c>
    </row>
    <row r="15" spans="1:22" x14ac:dyDescent="0.2">
      <c r="A15" t="str">
        <f>enter_data_here!N10</f>
        <v>Total Amount</v>
      </c>
      <c r="B15" s="119">
        <f>enter_data_here!N11</f>
        <v>0</v>
      </c>
    </row>
    <row r="16" spans="1:22" x14ac:dyDescent="0.2">
      <c r="B16">
        <f>enter_data_here!C16</f>
        <v>0</v>
      </c>
      <c r="D16">
        <f>enter_data_here!F16</f>
        <v>0</v>
      </c>
      <c r="H16" t="s">
        <v>114</v>
      </c>
      <c r="I16" t="s">
        <v>117</v>
      </c>
      <c r="N16" t="s">
        <v>147</v>
      </c>
      <c r="O16" t="s">
        <v>149</v>
      </c>
      <c r="P16" t="s">
        <v>119</v>
      </c>
      <c r="Q16" t="s">
        <v>119</v>
      </c>
      <c r="R16" t="s">
        <v>119</v>
      </c>
      <c r="U16" t="s">
        <v>119</v>
      </c>
      <c r="V16" t="s">
        <v>119</v>
      </c>
    </row>
    <row r="17" spans="1:23" x14ac:dyDescent="0.2">
      <c r="A17" t="str">
        <f>enter_data_here!B14</f>
        <v>VENDOR NAME</v>
      </c>
      <c r="B17" t="str">
        <f>enter_data_here!C17</f>
        <v>Payment Type</v>
      </c>
      <c r="C17" t="s">
        <v>113</v>
      </c>
      <c r="D17" t="str">
        <f>enter_data_here!F17</f>
        <v>Operating Unit</v>
      </c>
      <c r="E17" t="str">
        <f>enter_data_here!G17</f>
        <v>Account</v>
      </c>
      <c r="F17" t="str">
        <f>enter_data_here!H17</f>
        <v>Class</v>
      </c>
      <c r="G17" t="str">
        <f>enter_data_here!I17</f>
        <v>Amount</v>
      </c>
      <c r="H17" t="s">
        <v>115</v>
      </c>
      <c r="I17" t="s">
        <v>116</v>
      </c>
      <c r="J17" t="str">
        <f>enter_data_here!M17</f>
        <v>Vendor Number</v>
      </c>
      <c r="K17" t="str">
        <f>enter_data_here!N17</f>
        <v>Payee's Name</v>
      </c>
      <c r="L17" t="str">
        <f>enter_data_here!O17</f>
        <v>Invoice number</v>
      </c>
      <c r="M17" t="str">
        <f>enter_data_here!P17</f>
        <v>Invoice Date</v>
      </c>
      <c r="N17" t="s">
        <v>148</v>
      </c>
      <c r="O17" t="s">
        <v>150</v>
      </c>
      <c r="P17" t="s">
        <v>123</v>
      </c>
      <c r="Q17" t="s">
        <v>122</v>
      </c>
      <c r="R17" t="s">
        <v>121</v>
      </c>
      <c r="S17" t="s">
        <v>11</v>
      </c>
      <c r="T17" t="s">
        <v>12</v>
      </c>
      <c r="U17" t="s">
        <v>118</v>
      </c>
      <c r="V17" t="s">
        <v>120</v>
      </c>
      <c r="W17" t="s">
        <v>21</v>
      </c>
    </row>
    <row r="18" spans="1:23" x14ac:dyDescent="0.2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1:23" x14ac:dyDescent="0.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1:23" x14ac:dyDescent="0.2">
      <c r="A20">
        <f>enter_data_here!B20</f>
        <v>0</v>
      </c>
      <c r="B20">
        <f>enter_data_here!C20</f>
        <v>0</v>
      </c>
      <c r="C20">
        <f>enter_data_here!D20</f>
        <v>0</v>
      </c>
      <c r="D20">
        <f>enter_data_here!F20</f>
        <v>0</v>
      </c>
      <c r="E20">
        <f>enter_data_here!G20</f>
        <v>0</v>
      </c>
      <c r="F20">
        <f>enter_data_here!H20</f>
        <v>0</v>
      </c>
      <c r="G20" s="119">
        <f>enter_data_here!I20</f>
        <v>0</v>
      </c>
      <c r="H20">
        <f>enter_data_here!J20</f>
        <v>0</v>
      </c>
      <c r="I20">
        <f>enter_data_here!L20</f>
        <v>0</v>
      </c>
      <c r="J20">
        <f>enter_data_here!M20</f>
        <v>0</v>
      </c>
      <c r="K20" t="str">
        <f>enter_data_here!N20</f>
        <v/>
      </c>
      <c r="L20" s="122">
        <f>enter_data_here!O20</f>
        <v>0</v>
      </c>
      <c r="M20" s="120" t="str">
        <f>enter_data_here!P20</f>
        <v/>
      </c>
      <c r="N20">
        <f>enter_data_here!Q20</f>
        <v>0</v>
      </c>
      <c r="O20">
        <f>enter_data_here!R20</f>
        <v>0</v>
      </c>
      <c r="P20">
        <f>enter_data_here!S20</f>
        <v>0</v>
      </c>
      <c r="Q20">
        <f>enter_data_here!T20</f>
        <v>0</v>
      </c>
      <c r="R20">
        <f>enter_data_here!U20</f>
        <v>0</v>
      </c>
      <c r="S20">
        <f>enter_data_here!V20</f>
        <v>0</v>
      </c>
      <c r="T20">
        <f>enter_data_here!W20</f>
        <v>0</v>
      </c>
      <c r="U20" s="123">
        <f>enter_data_here!X20</f>
        <v>0</v>
      </c>
      <c r="V20" s="123">
        <f>enter_data_here!Y20</f>
        <v>0</v>
      </c>
      <c r="W20" s="123">
        <f>enter_data_here!Z20</f>
        <v>0</v>
      </c>
    </row>
    <row r="21" spans="1:23" x14ac:dyDescent="0.2">
      <c r="A21">
        <f>enter_data_here!B21</f>
        <v>0</v>
      </c>
      <c r="B21">
        <f>enter_data_here!C21</f>
        <v>0</v>
      </c>
      <c r="C21">
        <f>enter_data_here!D21</f>
        <v>0</v>
      </c>
      <c r="D21">
        <f>enter_data_here!F21</f>
        <v>0</v>
      </c>
      <c r="E21">
        <f>enter_data_here!G21</f>
        <v>0</v>
      </c>
      <c r="F21">
        <f>enter_data_here!H21</f>
        <v>0</v>
      </c>
      <c r="G21" s="119">
        <f>enter_data_here!I21</f>
        <v>0</v>
      </c>
      <c r="H21">
        <f>enter_data_here!J21</f>
        <v>0</v>
      </c>
      <c r="I21">
        <f>enter_data_here!L21</f>
        <v>0</v>
      </c>
      <c r="J21">
        <f>enter_data_here!M21</f>
        <v>0</v>
      </c>
      <c r="K21" t="str">
        <f>enter_data_here!N21</f>
        <v/>
      </c>
      <c r="L21" s="122">
        <f>enter_data_here!O21</f>
        <v>0</v>
      </c>
      <c r="M21" s="120" t="str">
        <f>enter_data_here!P21</f>
        <v/>
      </c>
      <c r="N21">
        <f>enter_data_here!Q21</f>
        <v>0</v>
      </c>
      <c r="O21">
        <f>enter_data_here!R21</f>
        <v>0</v>
      </c>
      <c r="P21">
        <f>enter_data_here!S21</f>
        <v>0</v>
      </c>
      <c r="Q21">
        <f>enter_data_here!T21</f>
        <v>0</v>
      </c>
      <c r="R21">
        <f>enter_data_here!U21</f>
        <v>0</v>
      </c>
      <c r="S21">
        <f>enter_data_here!V21</f>
        <v>0</v>
      </c>
      <c r="T21">
        <f>enter_data_here!W21</f>
        <v>0</v>
      </c>
      <c r="U21" s="123">
        <f>enter_data_here!X21</f>
        <v>0</v>
      </c>
      <c r="V21" s="123">
        <f>enter_data_here!Y21</f>
        <v>0</v>
      </c>
      <c r="W21" s="123">
        <f>enter_data_here!Z21</f>
        <v>0</v>
      </c>
    </row>
    <row r="22" spans="1:23" x14ac:dyDescent="0.2">
      <c r="A22">
        <f>enter_data_here!B22</f>
        <v>0</v>
      </c>
      <c r="B22">
        <f>enter_data_here!C22</f>
        <v>0</v>
      </c>
      <c r="C22">
        <f>enter_data_here!D22</f>
        <v>0</v>
      </c>
      <c r="D22">
        <f>enter_data_here!F22</f>
        <v>0</v>
      </c>
      <c r="E22">
        <f>enter_data_here!G22</f>
        <v>0</v>
      </c>
      <c r="F22">
        <f>enter_data_here!H22</f>
        <v>0</v>
      </c>
      <c r="G22" s="119">
        <f>enter_data_here!I22</f>
        <v>0</v>
      </c>
      <c r="H22">
        <f>enter_data_here!J22</f>
        <v>0</v>
      </c>
      <c r="I22">
        <f>enter_data_here!L22</f>
        <v>0</v>
      </c>
      <c r="J22">
        <f>enter_data_here!M22</f>
        <v>0</v>
      </c>
      <c r="K22" t="str">
        <f>enter_data_here!N22</f>
        <v/>
      </c>
      <c r="L22" s="122">
        <f>enter_data_here!O22</f>
        <v>0</v>
      </c>
      <c r="M22" s="120" t="str">
        <f>enter_data_here!P22</f>
        <v/>
      </c>
      <c r="N22">
        <f>enter_data_here!Q22</f>
        <v>0</v>
      </c>
      <c r="O22">
        <f>enter_data_here!R22</f>
        <v>0</v>
      </c>
      <c r="P22">
        <f>enter_data_here!S22</f>
        <v>0</v>
      </c>
      <c r="Q22">
        <f>enter_data_here!T22</f>
        <v>0</v>
      </c>
      <c r="R22">
        <f>enter_data_here!U22</f>
        <v>0</v>
      </c>
      <c r="S22">
        <f>enter_data_here!V22</f>
        <v>0</v>
      </c>
      <c r="T22">
        <f>enter_data_here!W22</f>
        <v>0</v>
      </c>
      <c r="U22" s="123">
        <f>enter_data_here!X22</f>
        <v>0</v>
      </c>
      <c r="V22" s="123">
        <f>enter_data_here!Y22</f>
        <v>0</v>
      </c>
      <c r="W22" s="123">
        <f>enter_data_here!Z22</f>
        <v>0</v>
      </c>
    </row>
    <row r="23" spans="1:23" x14ac:dyDescent="0.2">
      <c r="A23">
        <f>enter_data_here!B23</f>
        <v>0</v>
      </c>
      <c r="B23">
        <f>enter_data_here!C23</f>
        <v>0</v>
      </c>
      <c r="C23">
        <f>enter_data_here!D23</f>
        <v>0</v>
      </c>
      <c r="D23">
        <f>enter_data_here!F23</f>
        <v>0</v>
      </c>
      <c r="E23">
        <f>enter_data_here!G23</f>
        <v>0</v>
      </c>
      <c r="F23">
        <f>enter_data_here!H23</f>
        <v>0</v>
      </c>
      <c r="G23" s="119">
        <f>enter_data_here!I23</f>
        <v>0</v>
      </c>
      <c r="H23">
        <f>enter_data_here!J23</f>
        <v>0</v>
      </c>
      <c r="I23">
        <f>enter_data_here!L23</f>
        <v>0</v>
      </c>
      <c r="J23">
        <f>enter_data_here!M23</f>
        <v>0</v>
      </c>
      <c r="K23" t="str">
        <f>enter_data_here!N23</f>
        <v/>
      </c>
      <c r="L23" s="122">
        <f>enter_data_here!O23</f>
        <v>0</v>
      </c>
      <c r="M23" s="120" t="str">
        <f>enter_data_here!P23</f>
        <v/>
      </c>
      <c r="N23">
        <f>enter_data_here!Q23</f>
        <v>0</v>
      </c>
      <c r="O23">
        <f>enter_data_here!R23</f>
        <v>0</v>
      </c>
      <c r="P23">
        <f>enter_data_here!S23</f>
        <v>0</v>
      </c>
      <c r="Q23">
        <f>enter_data_here!T23</f>
        <v>0</v>
      </c>
      <c r="R23">
        <f>enter_data_here!U23</f>
        <v>0</v>
      </c>
      <c r="S23">
        <f>enter_data_here!V23</f>
        <v>0</v>
      </c>
      <c r="T23">
        <f>enter_data_here!W23</f>
        <v>0</v>
      </c>
      <c r="U23" s="123">
        <f>enter_data_here!X23</f>
        <v>0</v>
      </c>
      <c r="V23" s="123">
        <f>enter_data_here!Y23</f>
        <v>0</v>
      </c>
      <c r="W23" s="123">
        <f>enter_data_here!Z23</f>
        <v>0</v>
      </c>
    </row>
    <row r="24" spans="1:23" x14ac:dyDescent="0.2">
      <c r="A24">
        <f>enter_data_here!B24</f>
        <v>0</v>
      </c>
      <c r="B24">
        <f>enter_data_here!C24</f>
        <v>0</v>
      </c>
      <c r="C24">
        <f>enter_data_here!D24</f>
        <v>0</v>
      </c>
      <c r="D24">
        <f>enter_data_here!F24</f>
        <v>0</v>
      </c>
      <c r="E24">
        <f>enter_data_here!G24</f>
        <v>0</v>
      </c>
      <c r="F24">
        <f>enter_data_here!H24</f>
        <v>0</v>
      </c>
      <c r="G24" s="119">
        <f>enter_data_here!I24</f>
        <v>0</v>
      </c>
      <c r="H24">
        <f>enter_data_here!J24</f>
        <v>0</v>
      </c>
      <c r="I24">
        <f>enter_data_here!L24</f>
        <v>0</v>
      </c>
      <c r="J24">
        <f>enter_data_here!M24</f>
        <v>0</v>
      </c>
      <c r="K24" t="str">
        <f>enter_data_here!N24</f>
        <v/>
      </c>
      <c r="L24" s="122">
        <f>enter_data_here!O24</f>
        <v>0</v>
      </c>
      <c r="M24" s="120" t="str">
        <f>enter_data_here!P24</f>
        <v/>
      </c>
      <c r="N24">
        <f>enter_data_here!Q24</f>
        <v>0</v>
      </c>
      <c r="O24">
        <f>enter_data_here!R24</f>
        <v>0</v>
      </c>
      <c r="P24">
        <f>enter_data_here!S24</f>
        <v>0</v>
      </c>
      <c r="Q24">
        <f>enter_data_here!T24</f>
        <v>0</v>
      </c>
      <c r="R24">
        <f>enter_data_here!U24</f>
        <v>0</v>
      </c>
      <c r="S24">
        <f>enter_data_here!V24</f>
        <v>0</v>
      </c>
      <c r="T24">
        <f>enter_data_here!W24</f>
        <v>0</v>
      </c>
      <c r="U24" s="123">
        <f>enter_data_here!X24</f>
        <v>0</v>
      </c>
      <c r="V24" s="123">
        <f>enter_data_here!Y24</f>
        <v>0</v>
      </c>
      <c r="W24" s="123">
        <f>enter_data_here!Z24</f>
        <v>0</v>
      </c>
    </row>
    <row r="25" spans="1:23" x14ac:dyDescent="0.2">
      <c r="A25">
        <f>enter_data_here!B25</f>
        <v>0</v>
      </c>
      <c r="B25">
        <f>enter_data_here!C25</f>
        <v>0</v>
      </c>
      <c r="C25">
        <f>enter_data_here!D25</f>
        <v>0</v>
      </c>
      <c r="D25">
        <f>enter_data_here!F25</f>
        <v>0</v>
      </c>
      <c r="E25">
        <f>enter_data_here!G25</f>
        <v>0</v>
      </c>
      <c r="F25">
        <f>enter_data_here!H25</f>
        <v>0</v>
      </c>
      <c r="G25" s="119">
        <f>enter_data_here!I25</f>
        <v>0</v>
      </c>
      <c r="H25">
        <f>enter_data_here!J25</f>
        <v>0</v>
      </c>
      <c r="I25">
        <f>enter_data_here!L25</f>
        <v>0</v>
      </c>
      <c r="J25">
        <f>enter_data_here!M25</f>
        <v>0</v>
      </c>
      <c r="K25" t="str">
        <f>enter_data_here!N25</f>
        <v/>
      </c>
      <c r="L25" s="122">
        <f>enter_data_here!O25</f>
        <v>0</v>
      </c>
      <c r="M25" s="120" t="str">
        <f>enter_data_here!P25</f>
        <v/>
      </c>
      <c r="N25">
        <f>enter_data_here!Q25</f>
        <v>0</v>
      </c>
      <c r="O25">
        <f>enter_data_here!R25</f>
        <v>0</v>
      </c>
      <c r="P25">
        <f>enter_data_here!S25</f>
        <v>0</v>
      </c>
      <c r="Q25">
        <f>enter_data_here!T25</f>
        <v>0</v>
      </c>
      <c r="R25">
        <f>enter_data_here!U25</f>
        <v>0</v>
      </c>
      <c r="S25">
        <f>enter_data_here!V25</f>
        <v>0</v>
      </c>
      <c r="T25">
        <f>enter_data_here!W25</f>
        <v>0</v>
      </c>
      <c r="U25" s="123">
        <f>enter_data_here!X25</f>
        <v>0</v>
      </c>
      <c r="V25" s="123">
        <f>enter_data_here!Y25</f>
        <v>0</v>
      </c>
      <c r="W25" s="123">
        <f>enter_data_here!Z25</f>
        <v>0</v>
      </c>
    </row>
    <row r="26" spans="1:23" x14ac:dyDescent="0.2">
      <c r="A26">
        <f>enter_data_here!B26</f>
        <v>0</v>
      </c>
      <c r="B26">
        <f>enter_data_here!C26</f>
        <v>0</v>
      </c>
      <c r="C26">
        <f>enter_data_here!D26</f>
        <v>0</v>
      </c>
      <c r="D26">
        <f>enter_data_here!F26</f>
        <v>0</v>
      </c>
      <c r="E26">
        <f>enter_data_here!G26</f>
        <v>0</v>
      </c>
      <c r="F26">
        <f>enter_data_here!H26</f>
        <v>0</v>
      </c>
      <c r="G26" s="119">
        <f>enter_data_here!I26</f>
        <v>0</v>
      </c>
      <c r="H26">
        <f>enter_data_here!J26</f>
        <v>0</v>
      </c>
      <c r="I26">
        <f>enter_data_here!L26</f>
        <v>0</v>
      </c>
      <c r="J26">
        <f>enter_data_here!M26</f>
        <v>0</v>
      </c>
      <c r="K26" t="str">
        <f>enter_data_here!N26</f>
        <v/>
      </c>
      <c r="L26" s="122">
        <f>enter_data_here!O26</f>
        <v>0</v>
      </c>
      <c r="M26" s="120" t="str">
        <f>enter_data_here!P26</f>
        <v/>
      </c>
      <c r="N26">
        <f>enter_data_here!Q26</f>
        <v>0</v>
      </c>
      <c r="O26">
        <f>enter_data_here!R26</f>
        <v>0</v>
      </c>
      <c r="P26">
        <f>enter_data_here!S26</f>
        <v>0</v>
      </c>
      <c r="Q26">
        <f>enter_data_here!T26</f>
        <v>0</v>
      </c>
      <c r="R26">
        <f>enter_data_here!U26</f>
        <v>0</v>
      </c>
      <c r="S26">
        <f>enter_data_here!V26</f>
        <v>0</v>
      </c>
      <c r="T26">
        <f>enter_data_here!W26</f>
        <v>0</v>
      </c>
      <c r="U26" s="123">
        <f>enter_data_here!X26</f>
        <v>0</v>
      </c>
      <c r="V26" s="123">
        <f>enter_data_here!Y26</f>
        <v>0</v>
      </c>
      <c r="W26" s="123">
        <f>enter_data_here!Z26</f>
        <v>0</v>
      </c>
    </row>
    <row r="27" spans="1:23" x14ac:dyDescent="0.2">
      <c r="A27">
        <f>enter_data_here!B27</f>
        <v>0</v>
      </c>
      <c r="B27">
        <f>enter_data_here!C27</f>
        <v>0</v>
      </c>
      <c r="C27">
        <f>enter_data_here!D27</f>
        <v>0</v>
      </c>
      <c r="D27">
        <f>enter_data_here!F27</f>
        <v>0</v>
      </c>
      <c r="E27">
        <f>enter_data_here!G27</f>
        <v>0</v>
      </c>
      <c r="F27">
        <f>enter_data_here!H27</f>
        <v>0</v>
      </c>
      <c r="G27" s="119">
        <f>enter_data_here!I27</f>
        <v>0</v>
      </c>
      <c r="H27">
        <f>enter_data_here!J27</f>
        <v>0</v>
      </c>
      <c r="I27">
        <f>enter_data_here!L27</f>
        <v>0</v>
      </c>
      <c r="J27">
        <f>enter_data_here!M27</f>
        <v>0</v>
      </c>
      <c r="K27" t="str">
        <f>enter_data_here!N27</f>
        <v/>
      </c>
      <c r="L27" s="122">
        <f>enter_data_here!O27</f>
        <v>0</v>
      </c>
      <c r="M27" s="120" t="str">
        <f>enter_data_here!P27</f>
        <v/>
      </c>
      <c r="N27">
        <f>enter_data_here!Q27</f>
        <v>0</v>
      </c>
      <c r="O27">
        <f>enter_data_here!R27</f>
        <v>0</v>
      </c>
      <c r="P27">
        <f>enter_data_here!S27</f>
        <v>0</v>
      </c>
      <c r="Q27">
        <f>enter_data_here!T27</f>
        <v>0</v>
      </c>
      <c r="R27">
        <f>enter_data_here!U27</f>
        <v>0</v>
      </c>
      <c r="S27">
        <f>enter_data_here!V27</f>
        <v>0</v>
      </c>
      <c r="T27">
        <f>enter_data_here!W27</f>
        <v>0</v>
      </c>
      <c r="U27" s="123">
        <f>enter_data_here!X27</f>
        <v>0</v>
      </c>
      <c r="V27" s="123">
        <f>enter_data_here!Y27</f>
        <v>0</v>
      </c>
      <c r="W27" s="123">
        <f>enter_data_here!Z27</f>
        <v>0</v>
      </c>
    </row>
    <row r="28" spans="1:23" x14ac:dyDescent="0.2">
      <c r="A28">
        <f>enter_data_here!B28</f>
        <v>0</v>
      </c>
      <c r="B28">
        <f>enter_data_here!C28</f>
        <v>0</v>
      </c>
      <c r="C28">
        <f>enter_data_here!D28</f>
        <v>0</v>
      </c>
      <c r="D28">
        <f>enter_data_here!F28</f>
        <v>0</v>
      </c>
      <c r="E28">
        <f>enter_data_here!G28</f>
        <v>0</v>
      </c>
      <c r="F28">
        <f>enter_data_here!H28</f>
        <v>0</v>
      </c>
      <c r="G28" s="119">
        <f>enter_data_here!I28</f>
        <v>0</v>
      </c>
      <c r="H28">
        <f>enter_data_here!J28</f>
        <v>0</v>
      </c>
      <c r="I28">
        <f>enter_data_here!L28</f>
        <v>0</v>
      </c>
      <c r="J28">
        <f>enter_data_here!M28</f>
        <v>0</v>
      </c>
      <c r="K28" t="str">
        <f>enter_data_here!N28</f>
        <v/>
      </c>
      <c r="L28" s="122">
        <f>enter_data_here!O28</f>
        <v>0</v>
      </c>
      <c r="M28" s="120" t="str">
        <f>enter_data_here!P28</f>
        <v/>
      </c>
      <c r="N28">
        <f>enter_data_here!Q28</f>
        <v>0</v>
      </c>
      <c r="O28">
        <f>enter_data_here!R28</f>
        <v>0</v>
      </c>
      <c r="P28">
        <f>enter_data_here!S28</f>
        <v>0</v>
      </c>
      <c r="Q28">
        <f>enter_data_here!T28</f>
        <v>0</v>
      </c>
      <c r="R28">
        <f>enter_data_here!U28</f>
        <v>0</v>
      </c>
      <c r="S28">
        <f>enter_data_here!V28</f>
        <v>0</v>
      </c>
      <c r="T28">
        <f>enter_data_here!W28</f>
        <v>0</v>
      </c>
      <c r="U28" s="123">
        <f>enter_data_here!X28</f>
        <v>0</v>
      </c>
      <c r="V28" s="123">
        <f>enter_data_here!Y28</f>
        <v>0</v>
      </c>
      <c r="W28" s="123">
        <f>enter_data_here!Z28</f>
        <v>0</v>
      </c>
    </row>
    <row r="29" spans="1:23" x14ac:dyDescent="0.2">
      <c r="A29">
        <f>enter_data_here!B29</f>
        <v>0</v>
      </c>
      <c r="B29">
        <f>enter_data_here!C29</f>
        <v>0</v>
      </c>
      <c r="C29">
        <f>enter_data_here!D29</f>
        <v>0</v>
      </c>
      <c r="D29">
        <f>enter_data_here!F29</f>
        <v>0</v>
      </c>
      <c r="E29">
        <f>enter_data_here!G29</f>
        <v>0</v>
      </c>
      <c r="F29">
        <f>enter_data_here!H29</f>
        <v>0</v>
      </c>
      <c r="G29" s="119">
        <f>enter_data_here!I29</f>
        <v>0</v>
      </c>
      <c r="H29">
        <f>enter_data_here!J29</f>
        <v>0</v>
      </c>
      <c r="I29">
        <f>enter_data_here!L29</f>
        <v>0</v>
      </c>
      <c r="J29">
        <f>enter_data_here!M29</f>
        <v>0</v>
      </c>
      <c r="K29" t="str">
        <f>enter_data_here!N29</f>
        <v/>
      </c>
      <c r="L29" s="122">
        <f>enter_data_here!O29</f>
        <v>0</v>
      </c>
      <c r="M29" s="120" t="str">
        <f>enter_data_here!P29</f>
        <v/>
      </c>
      <c r="N29">
        <f>enter_data_here!Q29</f>
        <v>0</v>
      </c>
      <c r="O29">
        <f>enter_data_here!R29</f>
        <v>0</v>
      </c>
      <c r="P29">
        <f>enter_data_here!S29</f>
        <v>0</v>
      </c>
      <c r="Q29">
        <f>enter_data_here!T29</f>
        <v>0</v>
      </c>
      <c r="R29">
        <f>enter_data_here!U29</f>
        <v>0</v>
      </c>
      <c r="S29">
        <f>enter_data_here!V29</f>
        <v>0</v>
      </c>
      <c r="T29">
        <f>enter_data_here!W29</f>
        <v>0</v>
      </c>
      <c r="U29" s="123">
        <f>enter_data_here!X29</f>
        <v>0</v>
      </c>
      <c r="V29" s="123">
        <f>enter_data_here!Y29</f>
        <v>0</v>
      </c>
      <c r="W29" s="123">
        <f>enter_data_here!Z29</f>
        <v>0</v>
      </c>
    </row>
    <row r="30" spans="1:23" x14ac:dyDescent="0.2">
      <c r="A30">
        <f>enter_data_here!B30</f>
        <v>0</v>
      </c>
      <c r="B30">
        <f>enter_data_here!C30</f>
        <v>0</v>
      </c>
      <c r="C30">
        <f>enter_data_here!D30</f>
        <v>0</v>
      </c>
      <c r="D30">
        <f>enter_data_here!F30</f>
        <v>0</v>
      </c>
      <c r="E30">
        <f>enter_data_here!G30</f>
        <v>0</v>
      </c>
      <c r="F30">
        <f>enter_data_here!H30</f>
        <v>0</v>
      </c>
      <c r="G30" s="119">
        <f>enter_data_here!I30</f>
        <v>0</v>
      </c>
      <c r="H30">
        <f>enter_data_here!J30</f>
        <v>0</v>
      </c>
      <c r="I30">
        <f>enter_data_here!L30</f>
        <v>0</v>
      </c>
      <c r="J30">
        <f>enter_data_here!M30</f>
        <v>0</v>
      </c>
      <c r="K30" t="str">
        <f>enter_data_here!N30</f>
        <v/>
      </c>
      <c r="L30" s="122">
        <f>enter_data_here!O30</f>
        <v>0</v>
      </c>
      <c r="M30" s="120" t="str">
        <f>enter_data_here!P30</f>
        <v/>
      </c>
      <c r="N30">
        <f>enter_data_here!Q30</f>
        <v>0</v>
      </c>
      <c r="O30">
        <f>enter_data_here!R30</f>
        <v>0</v>
      </c>
      <c r="P30">
        <f>enter_data_here!S30</f>
        <v>0</v>
      </c>
      <c r="Q30">
        <f>enter_data_here!T30</f>
        <v>0</v>
      </c>
      <c r="R30">
        <f>enter_data_here!U30</f>
        <v>0</v>
      </c>
      <c r="S30">
        <f>enter_data_here!V30</f>
        <v>0</v>
      </c>
      <c r="T30">
        <f>enter_data_here!W30</f>
        <v>0</v>
      </c>
      <c r="U30" s="123">
        <f>enter_data_here!X30</f>
        <v>0</v>
      </c>
      <c r="V30" s="123">
        <f>enter_data_here!Y30</f>
        <v>0</v>
      </c>
      <c r="W30" s="123">
        <f>enter_data_here!Z30</f>
        <v>0</v>
      </c>
    </row>
    <row r="31" spans="1:23" x14ac:dyDescent="0.2">
      <c r="A31">
        <f>enter_data_here!B31</f>
        <v>0</v>
      </c>
      <c r="B31">
        <f>enter_data_here!C31</f>
        <v>0</v>
      </c>
      <c r="C31">
        <f>enter_data_here!D31</f>
        <v>0</v>
      </c>
      <c r="D31">
        <f>enter_data_here!F31</f>
        <v>0</v>
      </c>
      <c r="E31">
        <f>enter_data_here!G31</f>
        <v>0</v>
      </c>
      <c r="F31">
        <f>enter_data_here!H31</f>
        <v>0</v>
      </c>
      <c r="G31" s="119">
        <f>enter_data_here!I31</f>
        <v>0</v>
      </c>
      <c r="H31">
        <f>enter_data_here!J31</f>
        <v>0</v>
      </c>
      <c r="I31">
        <f>enter_data_here!L31</f>
        <v>0</v>
      </c>
      <c r="J31">
        <f>enter_data_here!M31</f>
        <v>0</v>
      </c>
      <c r="K31" t="str">
        <f>enter_data_here!N31</f>
        <v/>
      </c>
      <c r="L31" s="122">
        <f>enter_data_here!O31</f>
        <v>0</v>
      </c>
      <c r="M31" s="120" t="str">
        <f>enter_data_here!P31</f>
        <v/>
      </c>
      <c r="N31">
        <f>enter_data_here!Q31</f>
        <v>0</v>
      </c>
      <c r="O31">
        <f>enter_data_here!R31</f>
        <v>0</v>
      </c>
      <c r="P31">
        <f>enter_data_here!S31</f>
        <v>0</v>
      </c>
      <c r="Q31">
        <f>enter_data_here!T31</f>
        <v>0</v>
      </c>
      <c r="R31">
        <f>enter_data_here!U31</f>
        <v>0</v>
      </c>
      <c r="S31">
        <f>enter_data_here!V31</f>
        <v>0</v>
      </c>
      <c r="T31">
        <f>enter_data_here!W31</f>
        <v>0</v>
      </c>
      <c r="U31" s="123">
        <f>enter_data_here!X31</f>
        <v>0</v>
      </c>
      <c r="V31" s="123">
        <f>enter_data_here!Y31</f>
        <v>0</v>
      </c>
      <c r="W31" s="123">
        <f>enter_data_here!Z31</f>
        <v>0</v>
      </c>
    </row>
    <row r="32" spans="1:23" x14ac:dyDescent="0.2">
      <c r="A32">
        <f>enter_data_here!B32</f>
        <v>0</v>
      </c>
      <c r="B32">
        <f>enter_data_here!C32</f>
        <v>0</v>
      </c>
      <c r="C32">
        <f>enter_data_here!D32</f>
        <v>0</v>
      </c>
      <c r="D32">
        <f>enter_data_here!F32</f>
        <v>0</v>
      </c>
      <c r="E32">
        <f>enter_data_here!G32</f>
        <v>0</v>
      </c>
      <c r="F32">
        <f>enter_data_here!H32</f>
        <v>0</v>
      </c>
      <c r="G32" s="119">
        <f>enter_data_here!I32</f>
        <v>0</v>
      </c>
      <c r="H32">
        <f>enter_data_here!J32</f>
        <v>0</v>
      </c>
      <c r="I32">
        <f>enter_data_here!L32</f>
        <v>0</v>
      </c>
      <c r="J32">
        <f>enter_data_here!M32</f>
        <v>0</v>
      </c>
      <c r="K32" t="str">
        <f>enter_data_here!N32</f>
        <v/>
      </c>
      <c r="L32" s="122">
        <f>enter_data_here!O32</f>
        <v>0</v>
      </c>
      <c r="M32" s="120" t="str">
        <f>enter_data_here!P32</f>
        <v/>
      </c>
      <c r="N32">
        <f>enter_data_here!Q32</f>
        <v>0</v>
      </c>
      <c r="O32">
        <f>enter_data_here!R32</f>
        <v>0</v>
      </c>
      <c r="P32">
        <f>enter_data_here!S32</f>
        <v>0</v>
      </c>
      <c r="Q32">
        <f>enter_data_here!T32</f>
        <v>0</v>
      </c>
      <c r="R32">
        <f>enter_data_here!U32</f>
        <v>0</v>
      </c>
      <c r="S32">
        <f>enter_data_here!V32</f>
        <v>0</v>
      </c>
      <c r="T32">
        <f>enter_data_here!W32</f>
        <v>0</v>
      </c>
      <c r="U32" s="123">
        <f>enter_data_here!X32</f>
        <v>0</v>
      </c>
      <c r="V32" s="123">
        <f>enter_data_here!Y32</f>
        <v>0</v>
      </c>
      <c r="W32" s="123">
        <f>enter_data_here!Z32</f>
        <v>0</v>
      </c>
    </row>
    <row r="33" spans="1:23" x14ac:dyDescent="0.2">
      <c r="A33">
        <f>enter_data_here!B33</f>
        <v>0</v>
      </c>
      <c r="B33">
        <f>enter_data_here!C33</f>
        <v>0</v>
      </c>
      <c r="C33">
        <f>enter_data_here!D33</f>
        <v>0</v>
      </c>
      <c r="D33">
        <f>enter_data_here!F33</f>
        <v>0</v>
      </c>
      <c r="E33">
        <f>enter_data_here!G33</f>
        <v>0</v>
      </c>
      <c r="F33">
        <f>enter_data_here!H33</f>
        <v>0</v>
      </c>
      <c r="G33" s="119">
        <f>enter_data_here!I33</f>
        <v>0</v>
      </c>
      <c r="H33">
        <f>enter_data_here!J33</f>
        <v>0</v>
      </c>
      <c r="I33">
        <f>enter_data_here!L33</f>
        <v>0</v>
      </c>
      <c r="J33">
        <f>enter_data_here!M33</f>
        <v>0</v>
      </c>
      <c r="K33" t="str">
        <f>enter_data_here!N33</f>
        <v/>
      </c>
      <c r="L33" s="122">
        <f>enter_data_here!O33</f>
        <v>0</v>
      </c>
      <c r="M33" s="120" t="str">
        <f>enter_data_here!P33</f>
        <v/>
      </c>
      <c r="N33">
        <f>enter_data_here!Q33</f>
        <v>0</v>
      </c>
      <c r="O33">
        <f>enter_data_here!R33</f>
        <v>0</v>
      </c>
      <c r="P33">
        <f>enter_data_here!S33</f>
        <v>0</v>
      </c>
      <c r="Q33">
        <f>enter_data_here!T33</f>
        <v>0</v>
      </c>
      <c r="R33">
        <f>enter_data_here!U33</f>
        <v>0</v>
      </c>
      <c r="S33">
        <f>enter_data_here!V33</f>
        <v>0</v>
      </c>
      <c r="T33">
        <f>enter_data_here!W33</f>
        <v>0</v>
      </c>
      <c r="U33" s="123">
        <f>enter_data_here!X33</f>
        <v>0</v>
      </c>
      <c r="V33" s="123">
        <f>enter_data_here!Y33</f>
        <v>0</v>
      </c>
      <c r="W33" s="123">
        <f>enter_data_here!Z33</f>
        <v>0</v>
      </c>
    </row>
    <row r="34" spans="1:23" x14ac:dyDescent="0.2">
      <c r="A34">
        <f>enter_data_here!B34</f>
        <v>0</v>
      </c>
      <c r="B34">
        <f>enter_data_here!C34</f>
        <v>0</v>
      </c>
      <c r="C34">
        <f>enter_data_here!D34</f>
        <v>0</v>
      </c>
      <c r="D34">
        <f>enter_data_here!F34</f>
        <v>0</v>
      </c>
      <c r="E34">
        <f>enter_data_here!G34</f>
        <v>0</v>
      </c>
      <c r="F34">
        <f>enter_data_here!H34</f>
        <v>0</v>
      </c>
      <c r="G34" s="119">
        <f>enter_data_here!I34</f>
        <v>0</v>
      </c>
      <c r="H34">
        <f>enter_data_here!J34</f>
        <v>0</v>
      </c>
      <c r="I34">
        <f>enter_data_here!L34</f>
        <v>0</v>
      </c>
      <c r="J34">
        <f>enter_data_here!M34</f>
        <v>0</v>
      </c>
      <c r="K34" t="str">
        <f>enter_data_here!N34</f>
        <v/>
      </c>
      <c r="L34" s="122">
        <f>enter_data_here!O34</f>
        <v>0</v>
      </c>
      <c r="M34" s="120" t="str">
        <f>enter_data_here!P34</f>
        <v/>
      </c>
      <c r="N34">
        <f>enter_data_here!Q34</f>
        <v>0</v>
      </c>
      <c r="O34">
        <f>enter_data_here!R34</f>
        <v>0</v>
      </c>
      <c r="P34">
        <f>enter_data_here!S34</f>
        <v>0</v>
      </c>
      <c r="Q34">
        <f>enter_data_here!T34</f>
        <v>0</v>
      </c>
      <c r="R34">
        <f>enter_data_here!U34</f>
        <v>0</v>
      </c>
      <c r="S34">
        <f>enter_data_here!V34</f>
        <v>0</v>
      </c>
      <c r="T34">
        <f>enter_data_here!W34</f>
        <v>0</v>
      </c>
      <c r="U34" s="123">
        <f>enter_data_here!X34</f>
        <v>0</v>
      </c>
      <c r="V34" s="123">
        <f>enter_data_here!Y34</f>
        <v>0</v>
      </c>
      <c r="W34" s="123">
        <f>enter_data_here!Z34</f>
        <v>0</v>
      </c>
    </row>
    <row r="35" spans="1:23" x14ac:dyDescent="0.2">
      <c r="A35">
        <f>enter_data_here!B35</f>
        <v>0</v>
      </c>
      <c r="B35">
        <f>enter_data_here!C35</f>
        <v>0</v>
      </c>
      <c r="C35">
        <f>enter_data_here!D35</f>
        <v>0</v>
      </c>
      <c r="D35">
        <f>enter_data_here!F35</f>
        <v>0</v>
      </c>
      <c r="E35">
        <f>enter_data_here!G35</f>
        <v>0</v>
      </c>
      <c r="F35">
        <f>enter_data_here!H35</f>
        <v>0</v>
      </c>
      <c r="G35" s="119">
        <f>enter_data_here!I35</f>
        <v>0</v>
      </c>
      <c r="H35">
        <f>enter_data_here!J35</f>
        <v>0</v>
      </c>
      <c r="I35">
        <f>enter_data_here!L35</f>
        <v>0</v>
      </c>
      <c r="J35">
        <f>enter_data_here!M35</f>
        <v>0</v>
      </c>
      <c r="K35" t="str">
        <f>enter_data_here!N35</f>
        <v/>
      </c>
      <c r="L35" s="122">
        <f>enter_data_here!O35</f>
        <v>0</v>
      </c>
      <c r="M35" s="120" t="str">
        <f>enter_data_here!P35</f>
        <v/>
      </c>
      <c r="N35">
        <f>enter_data_here!Q35</f>
        <v>0</v>
      </c>
      <c r="O35">
        <f>enter_data_here!R35</f>
        <v>0</v>
      </c>
      <c r="P35">
        <f>enter_data_here!S35</f>
        <v>0</v>
      </c>
      <c r="Q35">
        <f>enter_data_here!T35</f>
        <v>0</v>
      </c>
      <c r="R35">
        <f>enter_data_here!U35</f>
        <v>0</v>
      </c>
      <c r="S35">
        <f>enter_data_here!V35</f>
        <v>0</v>
      </c>
      <c r="T35">
        <f>enter_data_here!W35</f>
        <v>0</v>
      </c>
      <c r="U35" s="123">
        <f>enter_data_here!X35</f>
        <v>0</v>
      </c>
      <c r="V35" s="123">
        <f>enter_data_here!Y35</f>
        <v>0</v>
      </c>
      <c r="W35" s="123">
        <f>enter_data_here!Z35</f>
        <v>0</v>
      </c>
    </row>
    <row r="36" spans="1:23" x14ac:dyDescent="0.2">
      <c r="A36">
        <f>enter_data_here!B36</f>
        <v>0</v>
      </c>
      <c r="B36">
        <f>enter_data_here!C36</f>
        <v>0</v>
      </c>
      <c r="C36">
        <f>enter_data_here!D36</f>
        <v>0</v>
      </c>
      <c r="D36">
        <f>enter_data_here!F36</f>
        <v>0</v>
      </c>
      <c r="E36">
        <f>enter_data_here!G36</f>
        <v>0</v>
      </c>
      <c r="F36">
        <f>enter_data_here!H36</f>
        <v>0</v>
      </c>
      <c r="G36" s="119">
        <f>enter_data_here!I36</f>
        <v>0</v>
      </c>
      <c r="H36">
        <f>enter_data_here!J36</f>
        <v>0</v>
      </c>
      <c r="I36">
        <f>enter_data_here!L36</f>
        <v>0</v>
      </c>
      <c r="J36">
        <f>enter_data_here!M36</f>
        <v>0</v>
      </c>
      <c r="K36" t="str">
        <f>enter_data_here!N36</f>
        <v/>
      </c>
      <c r="L36" s="122">
        <f>enter_data_here!O36</f>
        <v>0</v>
      </c>
      <c r="M36" s="120" t="str">
        <f>enter_data_here!P36</f>
        <v/>
      </c>
      <c r="N36">
        <f>enter_data_here!Q36</f>
        <v>0</v>
      </c>
      <c r="O36">
        <f>enter_data_here!R36</f>
        <v>0</v>
      </c>
      <c r="P36">
        <f>enter_data_here!S36</f>
        <v>0</v>
      </c>
      <c r="Q36">
        <f>enter_data_here!T36</f>
        <v>0</v>
      </c>
      <c r="R36">
        <f>enter_data_here!U36</f>
        <v>0</v>
      </c>
      <c r="S36">
        <f>enter_data_here!V36</f>
        <v>0</v>
      </c>
      <c r="T36">
        <f>enter_data_here!W36</f>
        <v>0</v>
      </c>
      <c r="U36" s="123">
        <f>enter_data_here!X36</f>
        <v>0</v>
      </c>
      <c r="V36" s="123">
        <f>enter_data_here!Y36</f>
        <v>0</v>
      </c>
      <c r="W36" s="123">
        <f>enter_data_here!Z36</f>
        <v>0</v>
      </c>
    </row>
    <row r="37" spans="1:23" x14ac:dyDescent="0.2">
      <c r="A37">
        <f>enter_data_here!B37</f>
        <v>0</v>
      </c>
      <c r="B37">
        <f>enter_data_here!C37</f>
        <v>0</v>
      </c>
      <c r="C37">
        <f>enter_data_here!D37</f>
        <v>0</v>
      </c>
      <c r="D37">
        <f>enter_data_here!F37</f>
        <v>0</v>
      </c>
      <c r="E37">
        <f>enter_data_here!G37</f>
        <v>0</v>
      </c>
      <c r="F37">
        <f>enter_data_here!H37</f>
        <v>0</v>
      </c>
      <c r="G37" s="119">
        <f>enter_data_here!I37</f>
        <v>0</v>
      </c>
      <c r="H37">
        <f>enter_data_here!J37</f>
        <v>0</v>
      </c>
      <c r="I37">
        <f>enter_data_here!L37</f>
        <v>0</v>
      </c>
      <c r="J37">
        <f>enter_data_here!M37</f>
        <v>0</v>
      </c>
      <c r="K37" t="str">
        <f>enter_data_here!N37</f>
        <v/>
      </c>
      <c r="L37" s="122">
        <f>enter_data_here!O37</f>
        <v>0</v>
      </c>
      <c r="M37" s="120" t="str">
        <f>enter_data_here!P37</f>
        <v/>
      </c>
      <c r="N37">
        <f>enter_data_here!Q37</f>
        <v>0</v>
      </c>
      <c r="O37">
        <f>enter_data_here!R37</f>
        <v>0</v>
      </c>
      <c r="P37">
        <f>enter_data_here!S37</f>
        <v>0</v>
      </c>
      <c r="Q37">
        <f>enter_data_here!T37</f>
        <v>0</v>
      </c>
      <c r="R37">
        <f>enter_data_here!U37</f>
        <v>0</v>
      </c>
      <c r="S37">
        <f>enter_data_here!V37</f>
        <v>0</v>
      </c>
      <c r="T37">
        <f>enter_data_here!W37</f>
        <v>0</v>
      </c>
      <c r="U37" s="123">
        <f>enter_data_here!X37</f>
        <v>0</v>
      </c>
      <c r="V37" s="123">
        <f>enter_data_here!Y37</f>
        <v>0</v>
      </c>
      <c r="W37" s="123">
        <f>enter_data_here!Z37</f>
        <v>0</v>
      </c>
    </row>
    <row r="38" spans="1:23" x14ac:dyDescent="0.2">
      <c r="A38">
        <f>enter_data_here!B38</f>
        <v>0</v>
      </c>
      <c r="B38">
        <f>enter_data_here!C38</f>
        <v>0</v>
      </c>
      <c r="C38">
        <f>enter_data_here!D38</f>
        <v>0</v>
      </c>
      <c r="D38">
        <f>enter_data_here!F38</f>
        <v>0</v>
      </c>
      <c r="E38">
        <f>enter_data_here!G38</f>
        <v>0</v>
      </c>
      <c r="F38">
        <f>enter_data_here!H38</f>
        <v>0</v>
      </c>
      <c r="G38" s="119">
        <f>enter_data_here!I38</f>
        <v>0</v>
      </c>
      <c r="H38">
        <f>enter_data_here!J38</f>
        <v>0</v>
      </c>
      <c r="I38">
        <f>enter_data_here!L38</f>
        <v>0</v>
      </c>
      <c r="J38">
        <f>enter_data_here!M38</f>
        <v>0</v>
      </c>
      <c r="K38" t="str">
        <f>enter_data_here!N38</f>
        <v/>
      </c>
      <c r="L38" s="122">
        <f>enter_data_here!O38</f>
        <v>0</v>
      </c>
      <c r="M38" s="120" t="str">
        <f>enter_data_here!P38</f>
        <v/>
      </c>
      <c r="N38">
        <f>enter_data_here!Q38</f>
        <v>0</v>
      </c>
      <c r="O38">
        <f>enter_data_here!R38</f>
        <v>0</v>
      </c>
      <c r="P38">
        <f>enter_data_here!S38</f>
        <v>0</v>
      </c>
      <c r="Q38">
        <f>enter_data_here!T38</f>
        <v>0</v>
      </c>
      <c r="R38">
        <f>enter_data_here!U38</f>
        <v>0</v>
      </c>
      <c r="S38">
        <f>enter_data_here!V38</f>
        <v>0</v>
      </c>
      <c r="T38">
        <f>enter_data_here!W38</f>
        <v>0</v>
      </c>
      <c r="U38" s="123">
        <f>enter_data_here!X38</f>
        <v>0</v>
      </c>
      <c r="V38" s="123">
        <f>enter_data_here!Y38</f>
        <v>0</v>
      </c>
      <c r="W38" s="123">
        <f>enter_data_here!Z38</f>
        <v>0</v>
      </c>
    </row>
    <row r="39" spans="1:23" x14ac:dyDescent="0.2">
      <c r="A39">
        <f>enter_data_here!B39</f>
        <v>0</v>
      </c>
      <c r="B39">
        <f>enter_data_here!C39</f>
        <v>0</v>
      </c>
      <c r="C39">
        <f>enter_data_here!D39</f>
        <v>0</v>
      </c>
      <c r="D39">
        <f>enter_data_here!F39</f>
        <v>0</v>
      </c>
      <c r="E39">
        <f>enter_data_here!G39</f>
        <v>0</v>
      </c>
      <c r="F39">
        <f>enter_data_here!H39</f>
        <v>0</v>
      </c>
      <c r="G39" s="119">
        <f>enter_data_here!I39</f>
        <v>0</v>
      </c>
      <c r="H39">
        <f>enter_data_here!J39</f>
        <v>0</v>
      </c>
      <c r="I39">
        <f>enter_data_here!L39</f>
        <v>0</v>
      </c>
      <c r="J39">
        <f>enter_data_here!M39</f>
        <v>0</v>
      </c>
      <c r="K39" t="str">
        <f>enter_data_here!N39</f>
        <v/>
      </c>
      <c r="L39" s="122">
        <f>enter_data_here!O39</f>
        <v>0</v>
      </c>
      <c r="M39" s="120" t="str">
        <f>enter_data_here!P39</f>
        <v/>
      </c>
      <c r="N39">
        <f>enter_data_here!Q39</f>
        <v>0</v>
      </c>
      <c r="O39">
        <f>enter_data_here!R39</f>
        <v>0</v>
      </c>
      <c r="P39">
        <f>enter_data_here!S39</f>
        <v>0</v>
      </c>
      <c r="Q39">
        <f>enter_data_here!T39</f>
        <v>0</v>
      </c>
      <c r="R39">
        <f>enter_data_here!U39</f>
        <v>0</v>
      </c>
      <c r="S39">
        <f>enter_data_here!V39</f>
        <v>0</v>
      </c>
      <c r="T39">
        <f>enter_data_here!W39</f>
        <v>0</v>
      </c>
      <c r="U39" s="123">
        <f>enter_data_here!X39</f>
        <v>0</v>
      </c>
      <c r="V39" s="123">
        <f>enter_data_here!Y39</f>
        <v>0</v>
      </c>
      <c r="W39" s="123">
        <f>enter_data_here!Z39</f>
        <v>0</v>
      </c>
    </row>
    <row r="40" spans="1:23" x14ac:dyDescent="0.2">
      <c r="A40">
        <f>enter_data_here!B40</f>
        <v>0</v>
      </c>
      <c r="B40">
        <f>enter_data_here!C40</f>
        <v>0</v>
      </c>
      <c r="C40">
        <f>enter_data_here!D40</f>
        <v>0</v>
      </c>
      <c r="D40">
        <f>enter_data_here!F40</f>
        <v>0</v>
      </c>
      <c r="E40">
        <f>enter_data_here!G40</f>
        <v>0</v>
      </c>
      <c r="F40">
        <f>enter_data_here!H40</f>
        <v>0</v>
      </c>
      <c r="G40" s="119">
        <f>enter_data_here!I40</f>
        <v>0</v>
      </c>
      <c r="H40">
        <f>enter_data_here!J40</f>
        <v>0</v>
      </c>
      <c r="I40">
        <f>enter_data_here!L40</f>
        <v>0</v>
      </c>
      <c r="J40">
        <f>enter_data_here!M40</f>
        <v>0</v>
      </c>
      <c r="K40" t="str">
        <f>enter_data_here!N40</f>
        <v/>
      </c>
      <c r="L40" s="122">
        <f>enter_data_here!O40</f>
        <v>0</v>
      </c>
      <c r="M40" s="120" t="str">
        <f>enter_data_here!P40</f>
        <v/>
      </c>
      <c r="N40">
        <f>enter_data_here!Q40</f>
        <v>0</v>
      </c>
      <c r="O40">
        <f>enter_data_here!R40</f>
        <v>0</v>
      </c>
      <c r="P40">
        <f>enter_data_here!S40</f>
        <v>0</v>
      </c>
      <c r="Q40">
        <f>enter_data_here!T40</f>
        <v>0</v>
      </c>
      <c r="R40">
        <f>enter_data_here!U40</f>
        <v>0</v>
      </c>
      <c r="S40">
        <f>enter_data_here!V40</f>
        <v>0</v>
      </c>
      <c r="T40">
        <f>enter_data_here!W40</f>
        <v>0</v>
      </c>
      <c r="U40" s="123">
        <f>enter_data_here!X40</f>
        <v>0</v>
      </c>
      <c r="V40" s="123">
        <f>enter_data_here!Y40</f>
        <v>0</v>
      </c>
      <c r="W40" s="123">
        <f>enter_data_here!Z40</f>
        <v>0</v>
      </c>
    </row>
    <row r="41" spans="1:23" x14ac:dyDescent="0.2">
      <c r="A41">
        <f>enter_data_here!B41</f>
        <v>0</v>
      </c>
      <c r="B41">
        <f>enter_data_here!C41</f>
        <v>0</v>
      </c>
      <c r="C41">
        <f>enter_data_here!D41</f>
        <v>0</v>
      </c>
      <c r="D41">
        <f>enter_data_here!F41</f>
        <v>0</v>
      </c>
      <c r="E41">
        <f>enter_data_here!G41</f>
        <v>0</v>
      </c>
      <c r="F41">
        <f>enter_data_here!H41</f>
        <v>0</v>
      </c>
      <c r="G41" s="119">
        <f>enter_data_here!I41</f>
        <v>0</v>
      </c>
      <c r="H41">
        <f>enter_data_here!J41</f>
        <v>0</v>
      </c>
      <c r="I41">
        <f>enter_data_here!L41</f>
        <v>0</v>
      </c>
      <c r="J41">
        <f>enter_data_here!M41</f>
        <v>0</v>
      </c>
      <c r="K41" t="str">
        <f>enter_data_here!N41</f>
        <v/>
      </c>
      <c r="L41" s="122">
        <f>enter_data_here!O41</f>
        <v>0</v>
      </c>
      <c r="M41" s="120" t="str">
        <f>enter_data_here!P41</f>
        <v/>
      </c>
      <c r="N41">
        <f>enter_data_here!Q41</f>
        <v>0</v>
      </c>
      <c r="O41">
        <f>enter_data_here!R41</f>
        <v>0</v>
      </c>
      <c r="P41">
        <f>enter_data_here!S41</f>
        <v>0</v>
      </c>
      <c r="Q41">
        <f>enter_data_here!T41</f>
        <v>0</v>
      </c>
      <c r="R41">
        <f>enter_data_here!U41</f>
        <v>0</v>
      </c>
      <c r="S41">
        <f>enter_data_here!V41</f>
        <v>0</v>
      </c>
      <c r="T41">
        <f>enter_data_here!W41</f>
        <v>0</v>
      </c>
      <c r="U41" s="123">
        <f>enter_data_here!X41</f>
        <v>0</v>
      </c>
      <c r="V41" s="123">
        <f>enter_data_here!Y41</f>
        <v>0</v>
      </c>
      <c r="W41" s="123">
        <f>enter_data_here!Z41</f>
        <v>0</v>
      </c>
    </row>
    <row r="42" spans="1:23" x14ac:dyDescent="0.2">
      <c r="A42">
        <f>enter_data_here!B42</f>
        <v>0</v>
      </c>
      <c r="B42">
        <f>enter_data_here!C42</f>
        <v>0</v>
      </c>
      <c r="C42">
        <f>enter_data_here!D42</f>
        <v>0</v>
      </c>
      <c r="D42">
        <f>enter_data_here!F42</f>
        <v>0</v>
      </c>
      <c r="E42">
        <f>enter_data_here!G42</f>
        <v>0</v>
      </c>
      <c r="F42">
        <f>enter_data_here!H42</f>
        <v>0</v>
      </c>
      <c r="G42" s="119">
        <f>enter_data_here!I42</f>
        <v>0</v>
      </c>
      <c r="H42">
        <f>enter_data_here!J42</f>
        <v>0</v>
      </c>
      <c r="I42">
        <f>enter_data_here!L42</f>
        <v>0</v>
      </c>
      <c r="J42">
        <f>enter_data_here!M42</f>
        <v>0</v>
      </c>
      <c r="K42" t="str">
        <f>enter_data_here!N42</f>
        <v/>
      </c>
      <c r="L42" s="122">
        <f>enter_data_here!O42</f>
        <v>0</v>
      </c>
      <c r="M42" s="120" t="str">
        <f>enter_data_here!P42</f>
        <v/>
      </c>
      <c r="N42">
        <f>enter_data_here!Q42</f>
        <v>0</v>
      </c>
      <c r="O42">
        <f>enter_data_here!R42</f>
        <v>0</v>
      </c>
      <c r="P42">
        <f>enter_data_here!S42</f>
        <v>0</v>
      </c>
      <c r="Q42">
        <f>enter_data_here!T42</f>
        <v>0</v>
      </c>
      <c r="R42">
        <f>enter_data_here!U42</f>
        <v>0</v>
      </c>
      <c r="S42">
        <f>enter_data_here!V42</f>
        <v>0</v>
      </c>
      <c r="T42">
        <f>enter_data_here!W42</f>
        <v>0</v>
      </c>
      <c r="U42" s="123">
        <f>enter_data_here!X42</f>
        <v>0</v>
      </c>
      <c r="V42" s="123">
        <f>enter_data_here!Y42</f>
        <v>0</v>
      </c>
      <c r="W42" s="123">
        <f>enter_data_here!Z42</f>
        <v>0</v>
      </c>
    </row>
    <row r="43" spans="1:23" x14ac:dyDescent="0.2">
      <c r="A43">
        <f>enter_data_here!B43</f>
        <v>0</v>
      </c>
      <c r="B43">
        <f>enter_data_here!C43</f>
        <v>0</v>
      </c>
      <c r="C43">
        <f>enter_data_here!D43</f>
        <v>0</v>
      </c>
      <c r="D43">
        <f>enter_data_here!F43</f>
        <v>0</v>
      </c>
      <c r="E43">
        <f>enter_data_here!G43</f>
        <v>0</v>
      </c>
      <c r="F43">
        <f>enter_data_here!H43</f>
        <v>0</v>
      </c>
      <c r="G43" s="119">
        <f>enter_data_here!I43</f>
        <v>0</v>
      </c>
      <c r="H43">
        <f>enter_data_here!J43</f>
        <v>0</v>
      </c>
      <c r="I43">
        <f>enter_data_here!L43</f>
        <v>0</v>
      </c>
      <c r="J43">
        <f>enter_data_here!M43</f>
        <v>0</v>
      </c>
      <c r="K43" t="str">
        <f>enter_data_here!N43</f>
        <v/>
      </c>
      <c r="L43" s="122">
        <f>enter_data_here!O43</f>
        <v>0</v>
      </c>
      <c r="M43" s="120" t="str">
        <f>enter_data_here!P43</f>
        <v/>
      </c>
      <c r="N43">
        <f>enter_data_here!Q43</f>
        <v>0</v>
      </c>
      <c r="O43">
        <f>enter_data_here!R43</f>
        <v>0</v>
      </c>
      <c r="P43">
        <f>enter_data_here!S43</f>
        <v>0</v>
      </c>
      <c r="Q43">
        <f>enter_data_here!T43</f>
        <v>0</v>
      </c>
      <c r="R43">
        <f>enter_data_here!U43</f>
        <v>0</v>
      </c>
      <c r="S43">
        <f>enter_data_here!V43</f>
        <v>0</v>
      </c>
      <c r="T43">
        <f>enter_data_here!W43</f>
        <v>0</v>
      </c>
      <c r="U43" s="123">
        <f>enter_data_here!X43</f>
        <v>0</v>
      </c>
      <c r="V43" s="123">
        <f>enter_data_here!Y43</f>
        <v>0</v>
      </c>
      <c r="W43" s="123">
        <f>enter_data_here!Z43</f>
        <v>0</v>
      </c>
    </row>
    <row r="44" spans="1:23" x14ac:dyDescent="0.2">
      <c r="A44">
        <f>enter_data_here!B44</f>
        <v>0</v>
      </c>
      <c r="B44">
        <f>enter_data_here!C44</f>
        <v>0</v>
      </c>
      <c r="C44">
        <f>enter_data_here!D44</f>
        <v>0</v>
      </c>
      <c r="D44">
        <f>enter_data_here!F44</f>
        <v>0</v>
      </c>
      <c r="E44">
        <f>enter_data_here!G44</f>
        <v>0</v>
      </c>
      <c r="F44">
        <f>enter_data_here!H44</f>
        <v>0</v>
      </c>
      <c r="G44" s="119">
        <f>enter_data_here!I44</f>
        <v>0</v>
      </c>
      <c r="H44">
        <f>enter_data_here!J44</f>
        <v>0</v>
      </c>
      <c r="I44">
        <f>enter_data_here!L44</f>
        <v>0</v>
      </c>
      <c r="J44">
        <f>enter_data_here!M44</f>
        <v>0</v>
      </c>
      <c r="K44" t="str">
        <f>enter_data_here!N44</f>
        <v/>
      </c>
      <c r="L44" s="122">
        <f>enter_data_here!O44</f>
        <v>0</v>
      </c>
      <c r="M44" s="120" t="str">
        <f>enter_data_here!P44</f>
        <v/>
      </c>
      <c r="N44">
        <f>enter_data_here!Q44</f>
        <v>0</v>
      </c>
      <c r="O44">
        <f>enter_data_here!R44</f>
        <v>0</v>
      </c>
      <c r="P44">
        <f>enter_data_here!S44</f>
        <v>0</v>
      </c>
      <c r="Q44">
        <f>enter_data_here!T44</f>
        <v>0</v>
      </c>
      <c r="R44">
        <f>enter_data_here!U44</f>
        <v>0</v>
      </c>
      <c r="S44">
        <f>enter_data_here!V44</f>
        <v>0</v>
      </c>
      <c r="T44">
        <f>enter_data_here!W44</f>
        <v>0</v>
      </c>
      <c r="U44" s="123">
        <f>enter_data_here!X44</f>
        <v>0</v>
      </c>
      <c r="V44" s="123">
        <f>enter_data_here!Y44</f>
        <v>0</v>
      </c>
      <c r="W44" s="123">
        <f>enter_data_here!Z44</f>
        <v>0</v>
      </c>
    </row>
    <row r="45" spans="1:23" x14ac:dyDescent="0.2">
      <c r="A45">
        <f>enter_data_here!B45</f>
        <v>0</v>
      </c>
      <c r="B45">
        <f>enter_data_here!C45</f>
        <v>0</v>
      </c>
      <c r="C45">
        <f>enter_data_here!D45</f>
        <v>0</v>
      </c>
      <c r="D45">
        <f>enter_data_here!F45</f>
        <v>0</v>
      </c>
      <c r="E45">
        <f>enter_data_here!G45</f>
        <v>0</v>
      </c>
      <c r="F45">
        <f>enter_data_here!H45</f>
        <v>0</v>
      </c>
      <c r="G45" s="119">
        <f>enter_data_here!I45</f>
        <v>0</v>
      </c>
      <c r="H45">
        <f>enter_data_here!J45</f>
        <v>0</v>
      </c>
      <c r="I45">
        <f>enter_data_here!L45</f>
        <v>0</v>
      </c>
      <c r="J45">
        <f>enter_data_here!M45</f>
        <v>0</v>
      </c>
      <c r="K45" t="str">
        <f>enter_data_here!N45</f>
        <v/>
      </c>
      <c r="L45" s="122">
        <f>enter_data_here!O45</f>
        <v>0</v>
      </c>
      <c r="M45" s="120" t="str">
        <f>enter_data_here!P45</f>
        <v/>
      </c>
      <c r="N45">
        <f>enter_data_here!Q45</f>
        <v>0</v>
      </c>
      <c r="O45">
        <f>enter_data_here!R45</f>
        <v>0</v>
      </c>
      <c r="P45">
        <f>enter_data_here!S45</f>
        <v>0</v>
      </c>
      <c r="Q45">
        <f>enter_data_here!T45</f>
        <v>0</v>
      </c>
      <c r="R45">
        <f>enter_data_here!U45</f>
        <v>0</v>
      </c>
      <c r="S45">
        <f>enter_data_here!V45</f>
        <v>0</v>
      </c>
      <c r="T45">
        <f>enter_data_here!W45</f>
        <v>0</v>
      </c>
      <c r="U45" s="123">
        <f>enter_data_here!X45</f>
        <v>0</v>
      </c>
      <c r="V45" s="123">
        <f>enter_data_here!Y45</f>
        <v>0</v>
      </c>
      <c r="W45" s="123">
        <f>enter_data_here!Z45</f>
        <v>0</v>
      </c>
    </row>
    <row r="46" spans="1:23" x14ac:dyDescent="0.2">
      <c r="A46">
        <f>enter_data_here!B46</f>
        <v>0</v>
      </c>
      <c r="B46">
        <f>enter_data_here!C46</f>
        <v>0</v>
      </c>
      <c r="C46">
        <f>enter_data_here!D46</f>
        <v>0</v>
      </c>
      <c r="D46">
        <f>enter_data_here!F46</f>
        <v>0</v>
      </c>
      <c r="E46">
        <f>enter_data_here!G46</f>
        <v>0</v>
      </c>
      <c r="F46">
        <f>enter_data_here!H46</f>
        <v>0</v>
      </c>
      <c r="G46" s="119">
        <f>enter_data_here!I46</f>
        <v>0</v>
      </c>
      <c r="H46">
        <f>enter_data_here!J46</f>
        <v>0</v>
      </c>
      <c r="I46">
        <f>enter_data_here!L46</f>
        <v>0</v>
      </c>
      <c r="J46">
        <f>enter_data_here!M46</f>
        <v>0</v>
      </c>
      <c r="K46" t="str">
        <f>enter_data_here!N46</f>
        <v/>
      </c>
      <c r="L46" s="122">
        <f>enter_data_here!O46</f>
        <v>0</v>
      </c>
      <c r="M46" s="120" t="str">
        <f>enter_data_here!P46</f>
        <v/>
      </c>
      <c r="N46">
        <f>enter_data_here!Q46</f>
        <v>0</v>
      </c>
      <c r="O46">
        <f>enter_data_here!R46</f>
        <v>0</v>
      </c>
      <c r="P46">
        <f>enter_data_here!S46</f>
        <v>0</v>
      </c>
      <c r="Q46">
        <f>enter_data_here!T46</f>
        <v>0</v>
      </c>
      <c r="R46">
        <f>enter_data_here!U46</f>
        <v>0</v>
      </c>
      <c r="S46">
        <f>enter_data_here!V46</f>
        <v>0</v>
      </c>
      <c r="T46">
        <f>enter_data_here!W46</f>
        <v>0</v>
      </c>
      <c r="U46" s="123">
        <f>enter_data_here!X46</f>
        <v>0</v>
      </c>
      <c r="V46" s="123">
        <f>enter_data_here!Y46</f>
        <v>0</v>
      </c>
      <c r="W46" s="123">
        <f>enter_data_here!Z46</f>
        <v>0</v>
      </c>
    </row>
    <row r="47" spans="1:23" x14ac:dyDescent="0.2">
      <c r="A47">
        <f>enter_data_here!B47</f>
        <v>0</v>
      </c>
      <c r="B47">
        <f>enter_data_here!C47</f>
        <v>0</v>
      </c>
      <c r="C47">
        <f>enter_data_here!D47</f>
        <v>0</v>
      </c>
      <c r="D47">
        <f>enter_data_here!F47</f>
        <v>0</v>
      </c>
      <c r="E47">
        <f>enter_data_here!G47</f>
        <v>0</v>
      </c>
      <c r="F47">
        <f>enter_data_here!H47</f>
        <v>0</v>
      </c>
      <c r="G47" s="119">
        <f>enter_data_here!I47</f>
        <v>0</v>
      </c>
      <c r="H47">
        <f>enter_data_here!J47</f>
        <v>0</v>
      </c>
      <c r="I47">
        <f>enter_data_here!L47</f>
        <v>0</v>
      </c>
      <c r="J47">
        <f>enter_data_here!M47</f>
        <v>0</v>
      </c>
      <c r="K47" t="str">
        <f>enter_data_here!N47</f>
        <v/>
      </c>
      <c r="L47" s="122">
        <f>enter_data_here!O47</f>
        <v>0</v>
      </c>
      <c r="M47" s="120" t="str">
        <f>enter_data_here!P47</f>
        <v/>
      </c>
      <c r="N47">
        <f>enter_data_here!Q47</f>
        <v>0</v>
      </c>
      <c r="O47">
        <f>enter_data_here!R47</f>
        <v>0</v>
      </c>
      <c r="P47">
        <f>enter_data_here!S47</f>
        <v>0</v>
      </c>
      <c r="Q47">
        <f>enter_data_here!T47</f>
        <v>0</v>
      </c>
      <c r="R47">
        <f>enter_data_here!U47</f>
        <v>0</v>
      </c>
      <c r="S47">
        <f>enter_data_here!V47</f>
        <v>0</v>
      </c>
      <c r="T47">
        <f>enter_data_here!W47</f>
        <v>0</v>
      </c>
      <c r="U47" s="123">
        <f>enter_data_here!X47</f>
        <v>0</v>
      </c>
      <c r="V47" s="123">
        <f>enter_data_here!Y47</f>
        <v>0</v>
      </c>
      <c r="W47" s="123">
        <f>enter_data_here!Z47</f>
        <v>0</v>
      </c>
    </row>
    <row r="48" spans="1:23" x14ac:dyDescent="0.2">
      <c r="A48">
        <f>enter_data_here!B48</f>
        <v>0</v>
      </c>
      <c r="B48">
        <f>enter_data_here!C48</f>
        <v>0</v>
      </c>
      <c r="C48">
        <f>enter_data_here!D48</f>
        <v>0</v>
      </c>
      <c r="D48">
        <f>enter_data_here!F48</f>
        <v>0</v>
      </c>
      <c r="E48">
        <f>enter_data_here!G48</f>
        <v>0</v>
      </c>
      <c r="F48">
        <f>enter_data_here!H48</f>
        <v>0</v>
      </c>
      <c r="G48" s="119">
        <f>enter_data_here!I48</f>
        <v>0</v>
      </c>
      <c r="H48">
        <f>enter_data_here!J48</f>
        <v>0</v>
      </c>
      <c r="I48">
        <f>enter_data_here!L48</f>
        <v>0</v>
      </c>
      <c r="J48">
        <f>enter_data_here!M48</f>
        <v>0</v>
      </c>
      <c r="K48" t="str">
        <f>enter_data_here!N48</f>
        <v/>
      </c>
      <c r="L48" s="122">
        <f>enter_data_here!O48</f>
        <v>0</v>
      </c>
      <c r="M48" s="120" t="str">
        <f>enter_data_here!P48</f>
        <v/>
      </c>
      <c r="N48">
        <f>enter_data_here!Q48</f>
        <v>0</v>
      </c>
      <c r="O48">
        <f>enter_data_here!R48</f>
        <v>0</v>
      </c>
      <c r="P48">
        <f>enter_data_here!S48</f>
        <v>0</v>
      </c>
      <c r="Q48">
        <f>enter_data_here!T48</f>
        <v>0</v>
      </c>
      <c r="R48">
        <f>enter_data_here!U48</f>
        <v>0</v>
      </c>
      <c r="S48">
        <f>enter_data_here!V48</f>
        <v>0</v>
      </c>
      <c r="T48">
        <f>enter_data_here!W48</f>
        <v>0</v>
      </c>
      <c r="U48" s="123">
        <f>enter_data_here!X48</f>
        <v>0</v>
      </c>
      <c r="V48" s="123">
        <f>enter_data_here!Y48</f>
        <v>0</v>
      </c>
      <c r="W48" s="123">
        <f>enter_data_here!Z48</f>
        <v>0</v>
      </c>
    </row>
    <row r="49" spans="1:23" x14ac:dyDescent="0.2">
      <c r="A49">
        <f>enter_data_here!B49</f>
        <v>0</v>
      </c>
      <c r="B49">
        <f>enter_data_here!C49</f>
        <v>0</v>
      </c>
      <c r="C49">
        <f>enter_data_here!D49</f>
        <v>0</v>
      </c>
      <c r="D49">
        <f>enter_data_here!F49</f>
        <v>0</v>
      </c>
      <c r="E49">
        <f>enter_data_here!G49</f>
        <v>0</v>
      </c>
      <c r="F49">
        <f>enter_data_here!H49</f>
        <v>0</v>
      </c>
      <c r="G49" s="119">
        <f>enter_data_here!I49</f>
        <v>0</v>
      </c>
      <c r="H49">
        <f>enter_data_here!J49</f>
        <v>0</v>
      </c>
      <c r="I49">
        <f>enter_data_here!L49</f>
        <v>0</v>
      </c>
      <c r="J49">
        <f>enter_data_here!M49</f>
        <v>0</v>
      </c>
      <c r="K49" t="str">
        <f>enter_data_here!N49</f>
        <v/>
      </c>
      <c r="L49" s="122">
        <f>enter_data_here!O49</f>
        <v>0</v>
      </c>
      <c r="M49" s="120" t="str">
        <f>enter_data_here!P49</f>
        <v/>
      </c>
      <c r="N49">
        <f>enter_data_here!Q49</f>
        <v>0</v>
      </c>
      <c r="O49">
        <f>enter_data_here!R49</f>
        <v>0</v>
      </c>
      <c r="P49">
        <f>enter_data_here!S49</f>
        <v>0</v>
      </c>
      <c r="Q49">
        <f>enter_data_here!T49</f>
        <v>0</v>
      </c>
      <c r="R49">
        <f>enter_data_here!U49</f>
        <v>0</v>
      </c>
      <c r="S49">
        <f>enter_data_here!V49</f>
        <v>0</v>
      </c>
      <c r="T49">
        <f>enter_data_here!W49</f>
        <v>0</v>
      </c>
      <c r="U49" s="123">
        <f>enter_data_here!X49</f>
        <v>0</v>
      </c>
      <c r="V49" s="123">
        <f>enter_data_here!Y49</f>
        <v>0</v>
      </c>
      <c r="W49" s="123">
        <f>enter_data_here!Z49</f>
        <v>0</v>
      </c>
    </row>
    <row r="50" spans="1:23" x14ac:dyDescent="0.2">
      <c r="A50">
        <f>enter_data_here!B50</f>
        <v>0</v>
      </c>
      <c r="B50">
        <f>enter_data_here!C50</f>
        <v>0</v>
      </c>
      <c r="C50">
        <f>enter_data_here!D50</f>
        <v>0</v>
      </c>
      <c r="D50">
        <f>enter_data_here!F50</f>
        <v>0</v>
      </c>
      <c r="E50">
        <f>enter_data_here!G50</f>
        <v>0</v>
      </c>
      <c r="F50">
        <f>enter_data_here!H50</f>
        <v>0</v>
      </c>
      <c r="G50" s="119">
        <f>enter_data_here!I50</f>
        <v>0</v>
      </c>
      <c r="H50">
        <f>enter_data_here!J50</f>
        <v>0</v>
      </c>
      <c r="I50">
        <f>enter_data_here!L50</f>
        <v>0</v>
      </c>
      <c r="J50">
        <f>enter_data_here!M50</f>
        <v>0</v>
      </c>
      <c r="K50" t="str">
        <f>enter_data_here!N50</f>
        <v/>
      </c>
      <c r="L50" s="122">
        <f>enter_data_here!O50</f>
        <v>0</v>
      </c>
      <c r="M50" s="120" t="str">
        <f>enter_data_here!P50</f>
        <v/>
      </c>
      <c r="N50">
        <f>enter_data_here!Q50</f>
        <v>0</v>
      </c>
      <c r="O50">
        <f>enter_data_here!R50</f>
        <v>0</v>
      </c>
      <c r="P50">
        <f>enter_data_here!S50</f>
        <v>0</v>
      </c>
      <c r="Q50">
        <f>enter_data_here!T50</f>
        <v>0</v>
      </c>
      <c r="R50">
        <f>enter_data_here!U50</f>
        <v>0</v>
      </c>
      <c r="S50">
        <f>enter_data_here!V50</f>
        <v>0</v>
      </c>
      <c r="T50">
        <f>enter_data_here!W50</f>
        <v>0</v>
      </c>
      <c r="U50" s="123">
        <f>enter_data_here!X50</f>
        <v>0</v>
      </c>
      <c r="V50" s="123">
        <f>enter_data_here!Y50</f>
        <v>0</v>
      </c>
      <c r="W50" s="123">
        <f>enter_data_here!Z50</f>
        <v>0</v>
      </c>
    </row>
    <row r="51" spans="1:23" x14ac:dyDescent="0.2">
      <c r="A51">
        <f>enter_data_here!B51</f>
        <v>0</v>
      </c>
      <c r="B51">
        <f>enter_data_here!C51</f>
        <v>0</v>
      </c>
      <c r="C51">
        <f>enter_data_here!D51</f>
        <v>0</v>
      </c>
      <c r="D51">
        <f>enter_data_here!F51</f>
        <v>0</v>
      </c>
      <c r="E51">
        <f>enter_data_here!G51</f>
        <v>0</v>
      </c>
      <c r="F51">
        <f>enter_data_here!H51</f>
        <v>0</v>
      </c>
      <c r="G51" s="119">
        <f>enter_data_here!I51</f>
        <v>0</v>
      </c>
      <c r="H51">
        <f>enter_data_here!J51</f>
        <v>0</v>
      </c>
      <c r="I51">
        <f>enter_data_here!L51</f>
        <v>0</v>
      </c>
      <c r="J51">
        <f>enter_data_here!M51</f>
        <v>0</v>
      </c>
      <c r="K51" t="str">
        <f>enter_data_here!N51</f>
        <v/>
      </c>
      <c r="L51" s="122">
        <f>enter_data_here!O51</f>
        <v>0</v>
      </c>
      <c r="M51" s="120" t="str">
        <f>enter_data_here!P51</f>
        <v/>
      </c>
      <c r="N51">
        <f>enter_data_here!Q51</f>
        <v>0</v>
      </c>
      <c r="O51">
        <f>enter_data_here!R51</f>
        <v>0</v>
      </c>
      <c r="P51">
        <f>enter_data_here!S51</f>
        <v>0</v>
      </c>
      <c r="Q51">
        <f>enter_data_here!T51</f>
        <v>0</v>
      </c>
      <c r="R51">
        <f>enter_data_here!U51</f>
        <v>0</v>
      </c>
      <c r="S51">
        <f>enter_data_here!V51</f>
        <v>0</v>
      </c>
      <c r="T51">
        <f>enter_data_here!W51</f>
        <v>0</v>
      </c>
      <c r="U51" s="123">
        <f>enter_data_here!X51</f>
        <v>0</v>
      </c>
      <c r="V51" s="123">
        <f>enter_data_here!Y51</f>
        <v>0</v>
      </c>
      <c r="W51" s="123">
        <f>enter_data_here!Z51</f>
        <v>0</v>
      </c>
    </row>
    <row r="52" spans="1:23" x14ac:dyDescent="0.2">
      <c r="A52">
        <f>enter_data_here!B52</f>
        <v>0</v>
      </c>
      <c r="B52">
        <f>enter_data_here!C52</f>
        <v>0</v>
      </c>
      <c r="C52">
        <f>enter_data_here!D52</f>
        <v>0</v>
      </c>
      <c r="D52">
        <f>enter_data_here!F52</f>
        <v>0</v>
      </c>
      <c r="E52">
        <f>enter_data_here!G52</f>
        <v>0</v>
      </c>
      <c r="F52">
        <f>enter_data_here!H52</f>
        <v>0</v>
      </c>
      <c r="G52" s="119">
        <f>enter_data_here!I52</f>
        <v>0</v>
      </c>
      <c r="H52">
        <f>enter_data_here!J52</f>
        <v>0</v>
      </c>
      <c r="I52">
        <f>enter_data_here!L52</f>
        <v>0</v>
      </c>
      <c r="J52">
        <f>enter_data_here!M52</f>
        <v>0</v>
      </c>
      <c r="K52" t="str">
        <f>enter_data_here!N52</f>
        <v/>
      </c>
      <c r="L52" s="122">
        <f>enter_data_here!O52</f>
        <v>0</v>
      </c>
      <c r="M52" s="120" t="str">
        <f>enter_data_here!P52</f>
        <v/>
      </c>
      <c r="N52">
        <f>enter_data_here!Q52</f>
        <v>0</v>
      </c>
      <c r="O52">
        <f>enter_data_here!R52</f>
        <v>0</v>
      </c>
      <c r="P52">
        <f>enter_data_here!S52</f>
        <v>0</v>
      </c>
      <c r="Q52">
        <f>enter_data_here!T52</f>
        <v>0</v>
      </c>
      <c r="R52">
        <f>enter_data_here!U52</f>
        <v>0</v>
      </c>
      <c r="S52">
        <f>enter_data_here!V52</f>
        <v>0</v>
      </c>
      <c r="T52">
        <f>enter_data_here!W52</f>
        <v>0</v>
      </c>
      <c r="U52" s="123">
        <f>enter_data_here!X52</f>
        <v>0</v>
      </c>
      <c r="V52" s="123">
        <f>enter_data_here!Y52</f>
        <v>0</v>
      </c>
      <c r="W52" s="123">
        <f>enter_data_here!Z52</f>
        <v>0</v>
      </c>
    </row>
    <row r="53" spans="1:23" x14ac:dyDescent="0.2">
      <c r="A53">
        <f>enter_data_here!B53</f>
        <v>0</v>
      </c>
      <c r="B53">
        <f>enter_data_here!C53</f>
        <v>0</v>
      </c>
      <c r="C53">
        <f>enter_data_here!D53</f>
        <v>0</v>
      </c>
      <c r="D53">
        <f>enter_data_here!F53</f>
        <v>0</v>
      </c>
      <c r="E53">
        <f>enter_data_here!G53</f>
        <v>0</v>
      </c>
      <c r="F53">
        <f>enter_data_here!H53</f>
        <v>0</v>
      </c>
      <c r="G53" s="119">
        <f>enter_data_here!I53</f>
        <v>0</v>
      </c>
      <c r="H53">
        <f>enter_data_here!J53</f>
        <v>0</v>
      </c>
      <c r="I53">
        <f>enter_data_here!L53</f>
        <v>0</v>
      </c>
      <c r="J53">
        <f>enter_data_here!M53</f>
        <v>0</v>
      </c>
      <c r="K53" t="str">
        <f>enter_data_here!N53</f>
        <v/>
      </c>
      <c r="L53" s="122">
        <f>enter_data_here!O53</f>
        <v>0</v>
      </c>
      <c r="M53" s="120" t="str">
        <f>enter_data_here!P53</f>
        <v/>
      </c>
      <c r="N53">
        <f>enter_data_here!Q53</f>
        <v>0</v>
      </c>
      <c r="O53">
        <f>enter_data_here!R53</f>
        <v>0</v>
      </c>
      <c r="P53">
        <f>enter_data_here!S53</f>
        <v>0</v>
      </c>
      <c r="Q53">
        <f>enter_data_here!T53</f>
        <v>0</v>
      </c>
      <c r="R53">
        <f>enter_data_here!U53</f>
        <v>0</v>
      </c>
      <c r="S53">
        <f>enter_data_here!V53</f>
        <v>0</v>
      </c>
      <c r="T53">
        <f>enter_data_here!W53</f>
        <v>0</v>
      </c>
      <c r="U53" s="123">
        <f>enter_data_here!X53</f>
        <v>0</v>
      </c>
      <c r="V53" s="123">
        <f>enter_data_here!Y53</f>
        <v>0</v>
      </c>
      <c r="W53" s="123">
        <f>enter_data_here!Z53</f>
        <v>0</v>
      </c>
    </row>
    <row r="54" spans="1:23" x14ac:dyDescent="0.2">
      <c r="A54">
        <f>enter_data_here!B54</f>
        <v>0</v>
      </c>
      <c r="B54">
        <f>enter_data_here!C54</f>
        <v>0</v>
      </c>
      <c r="C54">
        <f>enter_data_here!D54</f>
        <v>0</v>
      </c>
      <c r="D54">
        <f>enter_data_here!F54</f>
        <v>0</v>
      </c>
      <c r="E54">
        <f>enter_data_here!G54</f>
        <v>0</v>
      </c>
      <c r="F54">
        <f>enter_data_here!H54</f>
        <v>0</v>
      </c>
      <c r="G54" s="119">
        <f>enter_data_here!I54</f>
        <v>0</v>
      </c>
      <c r="H54">
        <f>enter_data_here!J54</f>
        <v>0</v>
      </c>
      <c r="I54">
        <f>enter_data_here!L54</f>
        <v>0</v>
      </c>
      <c r="J54">
        <f>enter_data_here!M54</f>
        <v>0</v>
      </c>
      <c r="K54" t="str">
        <f>enter_data_here!N54</f>
        <v/>
      </c>
      <c r="L54" s="122">
        <f>enter_data_here!O54</f>
        <v>0</v>
      </c>
      <c r="M54" s="120" t="str">
        <f>enter_data_here!P54</f>
        <v/>
      </c>
      <c r="N54">
        <f>enter_data_here!Q54</f>
        <v>0</v>
      </c>
      <c r="O54">
        <f>enter_data_here!R54</f>
        <v>0</v>
      </c>
      <c r="P54">
        <f>enter_data_here!S54</f>
        <v>0</v>
      </c>
      <c r="Q54">
        <f>enter_data_here!T54</f>
        <v>0</v>
      </c>
      <c r="R54">
        <f>enter_data_here!U54</f>
        <v>0</v>
      </c>
      <c r="S54">
        <f>enter_data_here!V54</f>
        <v>0</v>
      </c>
      <c r="T54">
        <f>enter_data_here!W54</f>
        <v>0</v>
      </c>
      <c r="U54" s="123">
        <f>enter_data_here!X54</f>
        <v>0</v>
      </c>
      <c r="V54" s="123">
        <f>enter_data_here!Y54</f>
        <v>0</v>
      </c>
      <c r="W54" s="123">
        <f>enter_data_here!Z54</f>
        <v>0</v>
      </c>
    </row>
    <row r="55" spans="1:23" x14ac:dyDescent="0.2">
      <c r="A55">
        <f>enter_data_here!B55</f>
        <v>0</v>
      </c>
      <c r="B55">
        <f>enter_data_here!C55</f>
        <v>0</v>
      </c>
      <c r="C55">
        <f>enter_data_here!D55</f>
        <v>0</v>
      </c>
      <c r="D55">
        <f>enter_data_here!F55</f>
        <v>0</v>
      </c>
      <c r="E55">
        <f>enter_data_here!G55</f>
        <v>0</v>
      </c>
      <c r="F55">
        <f>enter_data_here!H55</f>
        <v>0</v>
      </c>
      <c r="G55" s="119">
        <f>enter_data_here!I55</f>
        <v>0</v>
      </c>
      <c r="H55">
        <f>enter_data_here!J55</f>
        <v>0</v>
      </c>
      <c r="I55">
        <f>enter_data_here!L55</f>
        <v>0</v>
      </c>
      <c r="J55">
        <f>enter_data_here!M55</f>
        <v>0</v>
      </c>
      <c r="K55" t="str">
        <f>enter_data_here!N55</f>
        <v/>
      </c>
      <c r="L55" s="122">
        <f>enter_data_here!O55</f>
        <v>0</v>
      </c>
      <c r="M55" s="120" t="str">
        <f>enter_data_here!P55</f>
        <v/>
      </c>
      <c r="N55">
        <f>enter_data_here!Q55</f>
        <v>0</v>
      </c>
      <c r="O55">
        <f>enter_data_here!R55</f>
        <v>0</v>
      </c>
      <c r="P55">
        <f>enter_data_here!S55</f>
        <v>0</v>
      </c>
      <c r="Q55">
        <f>enter_data_here!T55</f>
        <v>0</v>
      </c>
      <c r="R55">
        <f>enter_data_here!U55</f>
        <v>0</v>
      </c>
      <c r="S55">
        <f>enter_data_here!V55</f>
        <v>0</v>
      </c>
      <c r="T55">
        <f>enter_data_here!W55</f>
        <v>0</v>
      </c>
      <c r="U55" s="123">
        <f>enter_data_here!X55</f>
        <v>0</v>
      </c>
      <c r="V55" s="123">
        <f>enter_data_here!Y55</f>
        <v>0</v>
      </c>
      <c r="W55" s="123">
        <f>enter_data_here!Z55</f>
        <v>0</v>
      </c>
    </row>
    <row r="56" spans="1:23" x14ac:dyDescent="0.2">
      <c r="A56">
        <f>enter_data_here!B56</f>
        <v>0</v>
      </c>
      <c r="B56">
        <f>enter_data_here!C56</f>
        <v>0</v>
      </c>
      <c r="C56">
        <f>enter_data_here!D56</f>
        <v>0</v>
      </c>
      <c r="D56">
        <f>enter_data_here!F56</f>
        <v>0</v>
      </c>
      <c r="E56">
        <f>enter_data_here!G56</f>
        <v>0</v>
      </c>
      <c r="F56">
        <f>enter_data_here!H56</f>
        <v>0</v>
      </c>
      <c r="G56" s="119">
        <f>enter_data_here!I56</f>
        <v>0</v>
      </c>
      <c r="H56">
        <f>enter_data_here!J56</f>
        <v>0</v>
      </c>
      <c r="I56">
        <f>enter_data_here!L56</f>
        <v>0</v>
      </c>
      <c r="J56">
        <f>enter_data_here!M56</f>
        <v>0</v>
      </c>
      <c r="K56" t="str">
        <f>enter_data_here!N56</f>
        <v/>
      </c>
      <c r="L56" s="122">
        <f>enter_data_here!O56</f>
        <v>0</v>
      </c>
      <c r="M56" s="120" t="str">
        <f>enter_data_here!P56</f>
        <v/>
      </c>
      <c r="N56">
        <f>enter_data_here!Q56</f>
        <v>0</v>
      </c>
      <c r="O56">
        <f>enter_data_here!R56</f>
        <v>0</v>
      </c>
      <c r="P56">
        <f>enter_data_here!S56</f>
        <v>0</v>
      </c>
      <c r="Q56">
        <f>enter_data_here!T56</f>
        <v>0</v>
      </c>
      <c r="R56">
        <f>enter_data_here!U56</f>
        <v>0</v>
      </c>
      <c r="S56">
        <f>enter_data_here!V56</f>
        <v>0</v>
      </c>
      <c r="T56">
        <f>enter_data_here!W56</f>
        <v>0</v>
      </c>
      <c r="U56" s="123">
        <f>enter_data_here!X56</f>
        <v>0</v>
      </c>
      <c r="V56" s="123">
        <f>enter_data_here!Y56</f>
        <v>0</v>
      </c>
      <c r="W56" s="123">
        <f>enter_data_here!Z56</f>
        <v>0</v>
      </c>
    </row>
    <row r="57" spans="1:23" x14ac:dyDescent="0.2">
      <c r="A57">
        <f>enter_data_here!B57</f>
        <v>0</v>
      </c>
      <c r="B57">
        <f>enter_data_here!C57</f>
        <v>0</v>
      </c>
      <c r="C57">
        <f>enter_data_here!D57</f>
        <v>0</v>
      </c>
      <c r="D57">
        <f>enter_data_here!F57</f>
        <v>0</v>
      </c>
      <c r="E57">
        <f>enter_data_here!G57</f>
        <v>0</v>
      </c>
      <c r="F57">
        <f>enter_data_here!H57</f>
        <v>0</v>
      </c>
      <c r="G57" s="119">
        <f>enter_data_here!I57</f>
        <v>0</v>
      </c>
      <c r="H57">
        <f>enter_data_here!J57</f>
        <v>0</v>
      </c>
      <c r="I57">
        <f>enter_data_here!L57</f>
        <v>0</v>
      </c>
      <c r="J57">
        <f>enter_data_here!M57</f>
        <v>0</v>
      </c>
      <c r="K57" t="str">
        <f>enter_data_here!N57</f>
        <v/>
      </c>
      <c r="L57" s="122">
        <f>enter_data_here!O57</f>
        <v>0</v>
      </c>
      <c r="M57" s="120" t="str">
        <f>enter_data_here!P57</f>
        <v/>
      </c>
      <c r="N57">
        <f>enter_data_here!Q57</f>
        <v>0</v>
      </c>
      <c r="O57">
        <f>enter_data_here!R57</f>
        <v>0</v>
      </c>
      <c r="P57">
        <f>enter_data_here!S57</f>
        <v>0</v>
      </c>
      <c r="Q57">
        <f>enter_data_here!T57</f>
        <v>0</v>
      </c>
      <c r="R57">
        <f>enter_data_here!U57</f>
        <v>0</v>
      </c>
      <c r="S57">
        <f>enter_data_here!V57</f>
        <v>0</v>
      </c>
      <c r="T57">
        <f>enter_data_here!W57</f>
        <v>0</v>
      </c>
      <c r="U57" s="123">
        <f>enter_data_here!X57</f>
        <v>0</v>
      </c>
      <c r="V57" s="123">
        <f>enter_data_here!Y57</f>
        <v>0</v>
      </c>
      <c r="W57" s="123">
        <f>enter_data_here!Z57</f>
        <v>0</v>
      </c>
    </row>
    <row r="58" spans="1:23" x14ac:dyDescent="0.2">
      <c r="A58">
        <f>enter_data_here!B58</f>
        <v>0</v>
      </c>
      <c r="B58">
        <f>enter_data_here!C58</f>
        <v>0</v>
      </c>
      <c r="C58">
        <f>enter_data_here!D58</f>
        <v>0</v>
      </c>
      <c r="D58">
        <f>enter_data_here!F58</f>
        <v>0</v>
      </c>
      <c r="E58">
        <f>enter_data_here!G58</f>
        <v>0</v>
      </c>
      <c r="F58">
        <f>enter_data_here!H58</f>
        <v>0</v>
      </c>
      <c r="G58" s="119">
        <f>enter_data_here!I58</f>
        <v>0</v>
      </c>
      <c r="H58">
        <f>enter_data_here!J58</f>
        <v>0</v>
      </c>
      <c r="I58">
        <f>enter_data_here!L58</f>
        <v>0</v>
      </c>
      <c r="J58">
        <f>enter_data_here!M58</f>
        <v>0</v>
      </c>
      <c r="K58" t="str">
        <f>enter_data_here!N58</f>
        <v/>
      </c>
      <c r="L58" s="122">
        <f>enter_data_here!O58</f>
        <v>0</v>
      </c>
      <c r="M58" s="120" t="str">
        <f>enter_data_here!P58</f>
        <v/>
      </c>
      <c r="N58">
        <f>enter_data_here!Q58</f>
        <v>0</v>
      </c>
      <c r="O58">
        <f>enter_data_here!R58</f>
        <v>0</v>
      </c>
      <c r="P58">
        <f>enter_data_here!S58</f>
        <v>0</v>
      </c>
      <c r="Q58">
        <f>enter_data_here!T58</f>
        <v>0</v>
      </c>
      <c r="R58">
        <f>enter_data_here!U58</f>
        <v>0</v>
      </c>
      <c r="S58">
        <f>enter_data_here!V58</f>
        <v>0</v>
      </c>
      <c r="T58">
        <f>enter_data_here!W58</f>
        <v>0</v>
      </c>
      <c r="U58" s="123">
        <f>enter_data_here!X58</f>
        <v>0</v>
      </c>
      <c r="V58" s="123">
        <f>enter_data_here!Y58</f>
        <v>0</v>
      </c>
      <c r="W58" s="123">
        <f>enter_data_here!Z58</f>
        <v>0</v>
      </c>
    </row>
    <row r="59" spans="1:23" x14ac:dyDescent="0.2">
      <c r="A59">
        <f>enter_data_here!B59</f>
        <v>0</v>
      </c>
      <c r="B59">
        <f>enter_data_here!C59</f>
        <v>0</v>
      </c>
      <c r="C59">
        <f>enter_data_here!D59</f>
        <v>0</v>
      </c>
      <c r="D59">
        <f>enter_data_here!F59</f>
        <v>0</v>
      </c>
      <c r="E59">
        <f>enter_data_here!G59</f>
        <v>0</v>
      </c>
      <c r="F59">
        <f>enter_data_here!H59</f>
        <v>0</v>
      </c>
      <c r="G59" s="119">
        <f>enter_data_here!I59</f>
        <v>0</v>
      </c>
      <c r="H59">
        <f>enter_data_here!J59</f>
        <v>0</v>
      </c>
      <c r="I59">
        <f>enter_data_here!L59</f>
        <v>0</v>
      </c>
      <c r="J59">
        <f>enter_data_here!M59</f>
        <v>0</v>
      </c>
      <c r="K59" t="str">
        <f>enter_data_here!N59</f>
        <v/>
      </c>
      <c r="L59" s="122">
        <f>enter_data_here!O59</f>
        <v>0</v>
      </c>
      <c r="M59" s="120" t="str">
        <f>enter_data_here!P59</f>
        <v/>
      </c>
      <c r="N59">
        <f>enter_data_here!Q59</f>
        <v>0</v>
      </c>
      <c r="O59">
        <f>enter_data_here!R59</f>
        <v>0</v>
      </c>
      <c r="P59">
        <f>enter_data_here!S59</f>
        <v>0</v>
      </c>
      <c r="Q59">
        <f>enter_data_here!T59</f>
        <v>0</v>
      </c>
      <c r="R59">
        <f>enter_data_here!U59</f>
        <v>0</v>
      </c>
      <c r="S59">
        <f>enter_data_here!V59</f>
        <v>0</v>
      </c>
      <c r="T59">
        <f>enter_data_here!W59</f>
        <v>0</v>
      </c>
      <c r="U59" s="123">
        <f>enter_data_here!X59</f>
        <v>0</v>
      </c>
      <c r="V59" s="123">
        <f>enter_data_here!Y59</f>
        <v>0</v>
      </c>
      <c r="W59" s="123">
        <f>enter_data_here!Z59</f>
        <v>0</v>
      </c>
    </row>
    <row r="60" spans="1:23" x14ac:dyDescent="0.2">
      <c r="A60">
        <f>enter_data_here!B60</f>
        <v>0</v>
      </c>
      <c r="B60">
        <f>enter_data_here!C60</f>
        <v>0</v>
      </c>
      <c r="C60">
        <f>enter_data_here!D60</f>
        <v>0</v>
      </c>
      <c r="D60">
        <f>enter_data_here!F60</f>
        <v>0</v>
      </c>
      <c r="E60">
        <f>enter_data_here!G60</f>
        <v>0</v>
      </c>
      <c r="F60">
        <f>enter_data_here!H60</f>
        <v>0</v>
      </c>
      <c r="G60" s="119">
        <f>enter_data_here!I60</f>
        <v>0</v>
      </c>
      <c r="H60">
        <f>enter_data_here!J60</f>
        <v>0</v>
      </c>
      <c r="I60">
        <f>enter_data_here!L60</f>
        <v>0</v>
      </c>
      <c r="J60">
        <f>enter_data_here!M60</f>
        <v>0</v>
      </c>
      <c r="K60" t="str">
        <f>enter_data_here!N60</f>
        <v/>
      </c>
      <c r="L60" s="122">
        <f>enter_data_here!O60</f>
        <v>0</v>
      </c>
      <c r="M60" s="120" t="str">
        <f>enter_data_here!P60</f>
        <v/>
      </c>
      <c r="N60">
        <f>enter_data_here!Q60</f>
        <v>0</v>
      </c>
      <c r="O60">
        <f>enter_data_here!R60</f>
        <v>0</v>
      </c>
      <c r="P60">
        <f>enter_data_here!S60</f>
        <v>0</v>
      </c>
      <c r="Q60">
        <f>enter_data_here!T60</f>
        <v>0</v>
      </c>
      <c r="R60">
        <f>enter_data_here!U60</f>
        <v>0</v>
      </c>
      <c r="S60">
        <f>enter_data_here!V60</f>
        <v>0</v>
      </c>
      <c r="T60">
        <f>enter_data_here!W60</f>
        <v>0</v>
      </c>
      <c r="U60" s="123">
        <f>enter_data_here!X60</f>
        <v>0</v>
      </c>
      <c r="V60" s="123">
        <f>enter_data_here!Y60</f>
        <v>0</v>
      </c>
      <c r="W60" s="123">
        <f>enter_data_here!Z60</f>
        <v>0</v>
      </c>
    </row>
    <row r="61" spans="1:23" x14ac:dyDescent="0.2">
      <c r="A61">
        <f>enter_data_here!B61</f>
        <v>0</v>
      </c>
      <c r="B61">
        <f>enter_data_here!C61</f>
        <v>0</v>
      </c>
      <c r="C61">
        <f>enter_data_here!D61</f>
        <v>0</v>
      </c>
      <c r="D61">
        <f>enter_data_here!F61</f>
        <v>0</v>
      </c>
      <c r="E61">
        <f>enter_data_here!G61</f>
        <v>0</v>
      </c>
      <c r="F61">
        <f>enter_data_here!H61</f>
        <v>0</v>
      </c>
      <c r="G61" s="119">
        <f>enter_data_here!I61</f>
        <v>0</v>
      </c>
      <c r="H61">
        <f>enter_data_here!J61</f>
        <v>0</v>
      </c>
      <c r="I61">
        <f>enter_data_here!L61</f>
        <v>0</v>
      </c>
      <c r="J61">
        <f>enter_data_here!M61</f>
        <v>0</v>
      </c>
      <c r="K61" t="str">
        <f>enter_data_here!N61</f>
        <v/>
      </c>
      <c r="L61" s="122">
        <f>enter_data_here!O61</f>
        <v>0</v>
      </c>
      <c r="M61" s="120" t="str">
        <f>enter_data_here!P61</f>
        <v/>
      </c>
      <c r="N61">
        <f>enter_data_here!Q61</f>
        <v>0</v>
      </c>
      <c r="O61">
        <f>enter_data_here!R61</f>
        <v>0</v>
      </c>
      <c r="P61">
        <f>enter_data_here!S61</f>
        <v>0</v>
      </c>
      <c r="Q61">
        <f>enter_data_here!T61</f>
        <v>0</v>
      </c>
      <c r="R61">
        <f>enter_data_here!U61</f>
        <v>0</v>
      </c>
      <c r="S61">
        <f>enter_data_here!V61</f>
        <v>0</v>
      </c>
      <c r="T61">
        <f>enter_data_here!W61</f>
        <v>0</v>
      </c>
      <c r="U61" s="123">
        <f>enter_data_here!X61</f>
        <v>0</v>
      </c>
      <c r="V61" s="123">
        <f>enter_data_here!Y61</f>
        <v>0</v>
      </c>
      <c r="W61" s="123">
        <f>enter_data_here!Z61</f>
        <v>0</v>
      </c>
    </row>
    <row r="62" spans="1:23" x14ac:dyDescent="0.2">
      <c r="A62">
        <f>enter_data_here!B62</f>
        <v>0</v>
      </c>
      <c r="B62">
        <f>enter_data_here!C62</f>
        <v>0</v>
      </c>
      <c r="C62">
        <f>enter_data_here!D62</f>
        <v>0</v>
      </c>
      <c r="D62">
        <f>enter_data_here!F62</f>
        <v>0</v>
      </c>
      <c r="E62">
        <f>enter_data_here!G62</f>
        <v>0</v>
      </c>
      <c r="F62">
        <f>enter_data_here!H62</f>
        <v>0</v>
      </c>
      <c r="G62" s="119">
        <f>enter_data_here!I62</f>
        <v>0</v>
      </c>
      <c r="H62">
        <f>enter_data_here!J62</f>
        <v>0</v>
      </c>
      <c r="I62">
        <f>enter_data_here!L62</f>
        <v>0</v>
      </c>
      <c r="J62">
        <f>enter_data_here!M62</f>
        <v>0</v>
      </c>
      <c r="K62" t="str">
        <f>enter_data_here!N62</f>
        <v/>
      </c>
      <c r="L62" s="122">
        <f>enter_data_here!O62</f>
        <v>0</v>
      </c>
      <c r="M62" s="120" t="str">
        <f>enter_data_here!P62</f>
        <v/>
      </c>
      <c r="N62">
        <f>enter_data_here!Q62</f>
        <v>0</v>
      </c>
      <c r="O62">
        <f>enter_data_here!R62</f>
        <v>0</v>
      </c>
      <c r="P62">
        <f>enter_data_here!S62</f>
        <v>0</v>
      </c>
      <c r="Q62">
        <f>enter_data_here!T62</f>
        <v>0</v>
      </c>
      <c r="R62">
        <f>enter_data_here!U62</f>
        <v>0</v>
      </c>
      <c r="S62">
        <f>enter_data_here!V62</f>
        <v>0</v>
      </c>
      <c r="T62">
        <f>enter_data_here!W62</f>
        <v>0</v>
      </c>
      <c r="U62" s="123">
        <f>enter_data_here!X62</f>
        <v>0</v>
      </c>
      <c r="V62" s="123">
        <f>enter_data_here!Y62</f>
        <v>0</v>
      </c>
      <c r="W62" s="123">
        <f>enter_data_here!Z62</f>
        <v>0</v>
      </c>
    </row>
    <row r="63" spans="1:23" x14ac:dyDescent="0.2">
      <c r="A63">
        <f>enter_data_here!B63</f>
        <v>0</v>
      </c>
      <c r="B63">
        <f>enter_data_here!C63</f>
        <v>0</v>
      </c>
      <c r="C63">
        <f>enter_data_here!D63</f>
        <v>0</v>
      </c>
      <c r="D63">
        <f>enter_data_here!F63</f>
        <v>0</v>
      </c>
      <c r="E63">
        <f>enter_data_here!G63</f>
        <v>0</v>
      </c>
      <c r="F63">
        <f>enter_data_here!H63</f>
        <v>0</v>
      </c>
      <c r="G63" s="119">
        <f>enter_data_here!I63</f>
        <v>0</v>
      </c>
      <c r="H63">
        <f>enter_data_here!J63</f>
        <v>0</v>
      </c>
      <c r="I63">
        <f>enter_data_here!L63</f>
        <v>0</v>
      </c>
      <c r="J63">
        <f>enter_data_here!M63</f>
        <v>0</v>
      </c>
      <c r="K63" t="str">
        <f>enter_data_here!N63</f>
        <v/>
      </c>
      <c r="L63" s="122">
        <f>enter_data_here!O63</f>
        <v>0</v>
      </c>
      <c r="M63" s="120" t="str">
        <f>enter_data_here!P63</f>
        <v/>
      </c>
      <c r="N63">
        <f>enter_data_here!Q63</f>
        <v>0</v>
      </c>
      <c r="O63">
        <f>enter_data_here!R63</f>
        <v>0</v>
      </c>
      <c r="P63">
        <f>enter_data_here!S63</f>
        <v>0</v>
      </c>
      <c r="Q63">
        <f>enter_data_here!T63</f>
        <v>0</v>
      </c>
      <c r="R63">
        <f>enter_data_here!U63</f>
        <v>0</v>
      </c>
      <c r="S63">
        <f>enter_data_here!V63</f>
        <v>0</v>
      </c>
      <c r="T63">
        <f>enter_data_here!W63</f>
        <v>0</v>
      </c>
      <c r="U63" s="123">
        <f>enter_data_here!X63</f>
        <v>0</v>
      </c>
      <c r="V63" s="123">
        <f>enter_data_here!Y63</f>
        <v>0</v>
      </c>
      <c r="W63" s="123">
        <f>enter_data_here!Z63</f>
        <v>0</v>
      </c>
    </row>
    <row r="64" spans="1:23" x14ac:dyDescent="0.2">
      <c r="A64">
        <f>enter_data_here!B64</f>
        <v>0</v>
      </c>
      <c r="B64">
        <f>enter_data_here!C64</f>
        <v>0</v>
      </c>
      <c r="C64">
        <f>enter_data_here!D64</f>
        <v>0</v>
      </c>
      <c r="D64">
        <f>enter_data_here!F64</f>
        <v>0</v>
      </c>
      <c r="E64">
        <f>enter_data_here!G64</f>
        <v>0</v>
      </c>
      <c r="F64">
        <f>enter_data_here!H64</f>
        <v>0</v>
      </c>
      <c r="G64" s="119">
        <f>enter_data_here!I64</f>
        <v>0</v>
      </c>
      <c r="H64">
        <f>enter_data_here!J64</f>
        <v>0</v>
      </c>
      <c r="I64">
        <f>enter_data_here!L64</f>
        <v>0</v>
      </c>
      <c r="J64">
        <f>enter_data_here!M64</f>
        <v>0</v>
      </c>
      <c r="K64" t="str">
        <f>enter_data_here!N64</f>
        <v/>
      </c>
      <c r="L64" s="122">
        <f>enter_data_here!O64</f>
        <v>0</v>
      </c>
      <c r="M64" s="120" t="str">
        <f>enter_data_here!P64</f>
        <v/>
      </c>
      <c r="N64">
        <f>enter_data_here!Q64</f>
        <v>0</v>
      </c>
      <c r="O64">
        <f>enter_data_here!R64</f>
        <v>0</v>
      </c>
      <c r="P64">
        <f>enter_data_here!S64</f>
        <v>0</v>
      </c>
      <c r="Q64">
        <f>enter_data_here!T64</f>
        <v>0</v>
      </c>
      <c r="R64">
        <f>enter_data_here!U64</f>
        <v>0</v>
      </c>
      <c r="S64">
        <f>enter_data_here!V64</f>
        <v>0</v>
      </c>
      <c r="T64">
        <f>enter_data_here!W64</f>
        <v>0</v>
      </c>
      <c r="U64" s="123">
        <f>enter_data_here!X64</f>
        <v>0</v>
      </c>
      <c r="V64" s="123">
        <f>enter_data_here!Y64</f>
        <v>0</v>
      </c>
      <c r="W64" s="123">
        <f>enter_data_here!Z64</f>
        <v>0</v>
      </c>
    </row>
    <row r="65" spans="1:23" x14ac:dyDescent="0.2">
      <c r="A65">
        <f>enter_data_here!B65</f>
        <v>0</v>
      </c>
      <c r="B65">
        <f>enter_data_here!C65</f>
        <v>0</v>
      </c>
      <c r="C65">
        <f>enter_data_here!D65</f>
        <v>0</v>
      </c>
      <c r="D65">
        <f>enter_data_here!F65</f>
        <v>0</v>
      </c>
      <c r="E65">
        <f>enter_data_here!G65</f>
        <v>0</v>
      </c>
      <c r="F65">
        <f>enter_data_here!H65</f>
        <v>0</v>
      </c>
      <c r="G65" s="119">
        <f>enter_data_here!I65</f>
        <v>0</v>
      </c>
      <c r="H65">
        <f>enter_data_here!J65</f>
        <v>0</v>
      </c>
      <c r="I65">
        <f>enter_data_here!L65</f>
        <v>0</v>
      </c>
      <c r="J65">
        <f>enter_data_here!M65</f>
        <v>0</v>
      </c>
      <c r="K65" t="str">
        <f>enter_data_here!N65</f>
        <v/>
      </c>
      <c r="L65" s="122">
        <f>enter_data_here!O65</f>
        <v>0</v>
      </c>
      <c r="M65" s="120" t="str">
        <f>enter_data_here!P65</f>
        <v/>
      </c>
      <c r="N65">
        <f>enter_data_here!Q65</f>
        <v>0</v>
      </c>
      <c r="O65">
        <f>enter_data_here!R65</f>
        <v>0</v>
      </c>
      <c r="P65">
        <f>enter_data_here!S65</f>
        <v>0</v>
      </c>
      <c r="Q65">
        <f>enter_data_here!T65</f>
        <v>0</v>
      </c>
      <c r="R65">
        <f>enter_data_here!U65</f>
        <v>0</v>
      </c>
      <c r="S65">
        <f>enter_data_here!V65</f>
        <v>0</v>
      </c>
      <c r="T65">
        <f>enter_data_here!W65</f>
        <v>0</v>
      </c>
      <c r="U65" s="123">
        <f>enter_data_here!X65</f>
        <v>0</v>
      </c>
      <c r="V65" s="123">
        <f>enter_data_here!Y65</f>
        <v>0</v>
      </c>
      <c r="W65" s="123">
        <f>enter_data_here!Z65</f>
        <v>0</v>
      </c>
    </row>
    <row r="66" spans="1:23" x14ac:dyDescent="0.2">
      <c r="A66">
        <f>enter_data_here!B66</f>
        <v>0</v>
      </c>
      <c r="B66">
        <f>enter_data_here!C66</f>
        <v>0</v>
      </c>
      <c r="C66">
        <f>enter_data_here!D66</f>
        <v>0</v>
      </c>
      <c r="D66">
        <f>enter_data_here!F66</f>
        <v>0</v>
      </c>
      <c r="E66">
        <f>enter_data_here!G66</f>
        <v>0</v>
      </c>
      <c r="F66">
        <f>enter_data_here!H66</f>
        <v>0</v>
      </c>
      <c r="G66" s="119">
        <f>enter_data_here!I66</f>
        <v>0</v>
      </c>
      <c r="H66">
        <f>enter_data_here!J66</f>
        <v>0</v>
      </c>
      <c r="I66">
        <f>enter_data_here!L66</f>
        <v>0</v>
      </c>
      <c r="J66">
        <f>enter_data_here!M66</f>
        <v>0</v>
      </c>
      <c r="K66" t="str">
        <f>enter_data_here!N66</f>
        <v/>
      </c>
      <c r="L66" s="122">
        <f>enter_data_here!O66</f>
        <v>0</v>
      </c>
      <c r="M66" s="120" t="str">
        <f>enter_data_here!P66</f>
        <v/>
      </c>
      <c r="N66">
        <f>enter_data_here!Q66</f>
        <v>0</v>
      </c>
      <c r="O66">
        <f>enter_data_here!R66</f>
        <v>0</v>
      </c>
      <c r="P66">
        <f>enter_data_here!S66</f>
        <v>0</v>
      </c>
      <c r="Q66">
        <f>enter_data_here!T66</f>
        <v>0</v>
      </c>
      <c r="R66">
        <f>enter_data_here!U66</f>
        <v>0</v>
      </c>
      <c r="S66">
        <f>enter_data_here!V66</f>
        <v>0</v>
      </c>
      <c r="T66">
        <f>enter_data_here!W66</f>
        <v>0</v>
      </c>
      <c r="U66" s="123">
        <f>enter_data_here!X66</f>
        <v>0</v>
      </c>
      <c r="V66" s="123">
        <f>enter_data_here!Y66</f>
        <v>0</v>
      </c>
      <c r="W66" s="123">
        <f>enter_data_here!Z66</f>
        <v>0</v>
      </c>
    </row>
    <row r="67" spans="1:23" x14ac:dyDescent="0.2">
      <c r="A67">
        <f>enter_data_here!B67</f>
        <v>0</v>
      </c>
      <c r="B67">
        <f>enter_data_here!C67</f>
        <v>0</v>
      </c>
      <c r="C67">
        <f>enter_data_here!D67</f>
        <v>0</v>
      </c>
      <c r="D67">
        <f>enter_data_here!F67</f>
        <v>0</v>
      </c>
      <c r="E67">
        <f>enter_data_here!G67</f>
        <v>0</v>
      </c>
      <c r="F67">
        <f>enter_data_here!H67</f>
        <v>0</v>
      </c>
      <c r="G67" s="119">
        <f>enter_data_here!I67</f>
        <v>0</v>
      </c>
      <c r="H67">
        <f>enter_data_here!J67</f>
        <v>0</v>
      </c>
      <c r="I67">
        <f>enter_data_here!L67</f>
        <v>0</v>
      </c>
      <c r="J67">
        <f>enter_data_here!M67</f>
        <v>0</v>
      </c>
      <c r="K67" t="str">
        <f>enter_data_here!N67</f>
        <v/>
      </c>
      <c r="L67" s="122">
        <f>enter_data_here!O67</f>
        <v>0</v>
      </c>
      <c r="M67" s="120" t="str">
        <f>enter_data_here!P67</f>
        <v/>
      </c>
      <c r="N67">
        <f>enter_data_here!Q67</f>
        <v>0</v>
      </c>
      <c r="O67">
        <f>enter_data_here!R67</f>
        <v>0</v>
      </c>
      <c r="P67">
        <f>enter_data_here!S67</f>
        <v>0</v>
      </c>
      <c r="Q67">
        <f>enter_data_here!T67</f>
        <v>0</v>
      </c>
      <c r="R67">
        <f>enter_data_here!U67</f>
        <v>0</v>
      </c>
      <c r="S67">
        <f>enter_data_here!V67</f>
        <v>0</v>
      </c>
      <c r="T67">
        <f>enter_data_here!W67</f>
        <v>0</v>
      </c>
      <c r="U67" s="123">
        <f>enter_data_here!X67</f>
        <v>0</v>
      </c>
      <c r="V67" s="123">
        <f>enter_data_here!Y67</f>
        <v>0</v>
      </c>
      <c r="W67" s="123">
        <f>enter_data_here!Z67</f>
        <v>0</v>
      </c>
    </row>
    <row r="68" spans="1:23" x14ac:dyDescent="0.2">
      <c r="A68">
        <f>enter_data_here!B68</f>
        <v>0</v>
      </c>
      <c r="B68">
        <f>enter_data_here!C68</f>
        <v>0</v>
      </c>
      <c r="C68">
        <f>enter_data_here!D68</f>
        <v>0</v>
      </c>
      <c r="D68">
        <f>enter_data_here!F68</f>
        <v>0</v>
      </c>
      <c r="E68">
        <f>enter_data_here!G68</f>
        <v>0</v>
      </c>
      <c r="F68">
        <f>enter_data_here!H68</f>
        <v>0</v>
      </c>
      <c r="G68" s="119">
        <f>enter_data_here!I68</f>
        <v>0</v>
      </c>
      <c r="H68">
        <f>enter_data_here!J68</f>
        <v>0</v>
      </c>
      <c r="I68">
        <f>enter_data_here!L68</f>
        <v>0</v>
      </c>
      <c r="J68">
        <f>enter_data_here!M68</f>
        <v>0</v>
      </c>
      <c r="K68" t="str">
        <f>enter_data_here!N68</f>
        <v/>
      </c>
      <c r="L68" s="122">
        <f>enter_data_here!O68</f>
        <v>0</v>
      </c>
      <c r="M68" s="120" t="str">
        <f>enter_data_here!P68</f>
        <v/>
      </c>
      <c r="N68">
        <f>enter_data_here!Q68</f>
        <v>0</v>
      </c>
      <c r="O68">
        <f>enter_data_here!R68</f>
        <v>0</v>
      </c>
      <c r="P68">
        <f>enter_data_here!S68</f>
        <v>0</v>
      </c>
      <c r="Q68">
        <f>enter_data_here!T68</f>
        <v>0</v>
      </c>
      <c r="R68">
        <f>enter_data_here!U68</f>
        <v>0</v>
      </c>
      <c r="S68">
        <f>enter_data_here!V68</f>
        <v>0</v>
      </c>
      <c r="T68">
        <f>enter_data_here!W68</f>
        <v>0</v>
      </c>
      <c r="U68" s="123">
        <f>enter_data_here!X68</f>
        <v>0</v>
      </c>
      <c r="V68" s="123">
        <f>enter_data_here!Y68</f>
        <v>0</v>
      </c>
      <c r="W68" s="123">
        <f>enter_data_here!Z68</f>
        <v>0</v>
      </c>
    </row>
    <row r="69" spans="1:23" x14ac:dyDescent="0.2">
      <c r="A69">
        <f>enter_data_here!B69</f>
        <v>0</v>
      </c>
      <c r="B69">
        <f>enter_data_here!C69</f>
        <v>0</v>
      </c>
      <c r="C69">
        <f>enter_data_here!D69</f>
        <v>0</v>
      </c>
      <c r="D69">
        <f>enter_data_here!F69</f>
        <v>0</v>
      </c>
      <c r="E69">
        <f>enter_data_here!G69</f>
        <v>0</v>
      </c>
      <c r="F69">
        <f>enter_data_here!H69</f>
        <v>0</v>
      </c>
      <c r="G69" s="119">
        <f>enter_data_here!I69</f>
        <v>0</v>
      </c>
      <c r="H69">
        <f>enter_data_here!J69</f>
        <v>0</v>
      </c>
      <c r="I69">
        <f>enter_data_here!L69</f>
        <v>0</v>
      </c>
      <c r="J69">
        <f>enter_data_here!M69</f>
        <v>0</v>
      </c>
      <c r="K69" t="str">
        <f>enter_data_here!N69</f>
        <v/>
      </c>
      <c r="L69" s="122">
        <f>enter_data_here!O69</f>
        <v>0</v>
      </c>
      <c r="M69" s="120" t="str">
        <f>enter_data_here!P69</f>
        <v/>
      </c>
      <c r="N69">
        <f>enter_data_here!Q69</f>
        <v>0</v>
      </c>
      <c r="O69">
        <f>enter_data_here!R69</f>
        <v>0</v>
      </c>
      <c r="P69">
        <f>enter_data_here!S69</f>
        <v>0</v>
      </c>
      <c r="Q69">
        <f>enter_data_here!T69</f>
        <v>0</v>
      </c>
      <c r="R69">
        <f>enter_data_here!U69</f>
        <v>0</v>
      </c>
      <c r="S69">
        <f>enter_data_here!V69</f>
        <v>0</v>
      </c>
      <c r="T69">
        <f>enter_data_here!W69</f>
        <v>0</v>
      </c>
      <c r="U69" s="123">
        <f>enter_data_here!X69</f>
        <v>0</v>
      </c>
      <c r="V69" s="123">
        <f>enter_data_here!Y69</f>
        <v>0</v>
      </c>
      <c r="W69" s="123">
        <f>enter_data_here!Z69</f>
        <v>0</v>
      </c>
    </row>
    <row r="70" spans="1:23" x14ac:dyDescent="0.2">
      <c r="A70">
        <f>enter_data_here!B70</f>
        <v>0</v>
      </c>
      <c r="B70">
        <f>enter_data_here!C70</f>
        <v>0</v>
      </c>
      <c r="C70">
        <f>enter_data_here!D70</f>
        <v>0</v>
      </c>
      <c r="D70">
        <f>enter_data_here!F70</f>
        <v>0</v>
      </c>
      <c r="E70">
        <f>enter_data_here!G70</f>
        <v>0</v>
      </c>
      <c r="F70">
        <f>enter_data_here!H70</f>
        <v>0</v>
      </c>
      <c r="G70" s="119">
        <f>enter_data_here!I70</f>
        <v>0</v>
      </c>
      <c r="H70">
        <f>enter_data_here!J70</f>
        <v>0</v>
      </c>
      <c r="I70">
        <f>enter_data_here!L70</f>
        <v>0</v>
      </c>
      <c r="J70">
        <f>enter_data_here!M70</f>
        <v>0</v>
      </c>
      <c r="K70" t="str">
        <f>enter_data_here!N70</f>
        <v/>
      </c>
      <c r="L70" s="122">
        <f>enter_data_here!O70</f>
        <v>0</v>
      </c>
      <c r="M70" s="120" t="str">
        <f>enter_data_here!P70</f>
        <v/>
      </c>
      <c r="N70">
        <f>enter_data_here!Q70</f>
        <v>0</v>
      </c>
      <c r="O70">
        <f>enter_data_here!R70</f>
        <v>0</v>
      </c>
      <c r="P70">
        <f>enter_data_here!S70</f>
        <v>0</v>
      </c>
      <c r="Q70">
        <f>enter_data_here!T70</f>
        <v>0</v>
      </c>
      <c r="R70">
        <f>enter_data_here!U70</f>
        <v>0</v>
      </c>
      <c r="S70">
        <f>enter_data_here!V70</f>
        <v>0</v>
      </c>
      <c r="T70">
        <f>enter_data_here!W70</f>
        <v>0</v>
      </c>
      <c r="U70" s="123">
        <f>enter_data_here!X70</f>
        <v>0</v>
      </c>
      <c r="V70" s="123">
        <f>enter_data_here!Y70</f>
        <v>0</v>
      </c>
      <c r="W70" s="123">
        <f>enter_data_here!Z70</f>
        <v>0</v>
      </c>
    </row>
    <row r="71" spans="1:23" x14ac:dyDescent="0.2">
      <c r="A71">
        <f>enter_data_here!B71</f>
        <v>0</v>
      </c>
      <c r="B71">
        <f>enter_data_here!C71</f>
        <v>0</v>
      </c>
      <c r="C71">
        <f>enter_data_here!D71</f>
        <v>0</v>
      </c>
      <c r="D71">
        <f>enter_data_here!F71</f>
        <v>0</v>
      </c>
      <c r="E71">
        <f>enter_data_here!G71</f>
        <v>0</v>
      </c>
      <c r="F71">
        <f>enter_data_here!H71</f>
        <v>0</v>
      </c>
      <c r="G71" s="119">
        <f>enter_data_here!I71</f>
        <v>0</v>
      </c>
      <c r="H71">
        <f>enter_data_here!J71</f>
        <v>0</v>
      </c>
      <c r="I71">
        <f>enter_data_here!L71</f>
        <v>0</v>
      </c>
      <c r="J71">
        <f>enter_data_here!M71</f>
        <v>0</v>
      </c>
      <c r="K71" t="str">
        <f>enter_data_here!N71</f>
        <v/>
      </c>
      <c r="L71" s="122">
        <f>enter_data_here!O71</f>
        <v>0</v>
      </c>
      <c r="M71" s="120" t="str">
        <f>enter_data_here!P71</f>
        <v/>
      </c>
      <c r="N71">
        <f>enter_data_here!Q71</f>
        <v>0</v>
      </c>
      <c r="O71">
        <f>enter_data_here!R71</f>
        <v>0</v>
      </c>
      <c r="P71">
        <f>enter_data_here!S71</f>
        <v>0</v>
      </c>
      <c r="Q71">
        <f>enter_data_here!T71</f>
        <v>0</v>
      </c>
      <c r="R71">
        <f>enter_data_here!U71</f>
        <v>0</v>
      </c>
      <c r="S71">
        <f>enter_data_here!V71</f>
        <v>0</v>
      </c>
      <c r="T71">
        <f>enter_data_here!W71</f>
        <v>0</v>
      </c>
      <c r="U71" s="123">
        <f>enter_data_here!X71</f>
        <v>0</v>
      </c>
      <c r="V71" s="123">
        <f>enter_data_here!Y71</f>
        <v>0</v>
      </c>
      <c r="W71" s="123">
        <f>enter_data_here!Z71</f>
        <v>0</v>
      </c>
    </row>
    <row r="72" spans="1:23" x14ac:dyDescent="0.2">
      <c r="A72">
        <f>enter_data_here!B72</f>
        <v>0</v>
      </c>
      <c r="B72">
        <f>enter_data_here!C72</f>
        <v>0</v>
      </c>
      <c r="C72">
        <f>enter_data_here!D72</f>
        <v>0</v>
      </c>
      <c r="D72">
        <f>enter_data_here!F72</f>
        <v>0</v>
      </c>
      <c r="E72">
        <f>enter_data_here!G72</f>
        <v>0</v>
      </c>
      <c r="F72">
        <f>enter_data_here!H72</f>
        <v>0</v>
      </c>
      <c r="G72" s="119">
        <f>enter_data_here!I72</f>
        <v>0</v>
      </c>
      <c r="H72">
        <f>enter_data_here!J72</f>
        <v>0</v>
      </c>
      <c r="I72">
        <f>enter_data_here!L72</f>
        <v>0</v>
      </c>
      <c r="J72">
        <f>enter_data_here!M72</f>
        <v>0</v>
      </c>
      <c r="K72" t="str">
        <f>enter_data_here!N72</f>
        <v/>
      </c>
      <c r="L72" s="122">
        <f>enter_data_here!O72</f>
        <v>0</v>
      </c>
      <c r="M72" s="120" t="str">
        <f>enter_data_here!P72</f>
        <v/>
      </c>
      <c r="N72">
        <f>enter_data_here!Q72</f>
        <v>0</v>
      </c>
      <c r="O72">
        <f>enter_data_here!R72</f>
        <v>0</v>
      </c>
      <c r="P72">
        <f>enter_data_here!S72</f>
        <v>0</v>
      </c>
      <c r="Q72">
        <f>enter_data_here!T72</f>
        <v>0</v>
      </c>
      <c r="R72">
        <f>enter_data_here!U72</f>
        <v>0</v>
      </c>
      <c r="S72">
        <f>enter_data_here!V72</f>
        <v>0</v>
      </c>
      <c r="T72">
        <f>enter_data_here!W72</f>
        <v>0</v>
      </c>
      <c r="U72" s="123">
        <f>enter_data_here!X72</f>
        <v>0</v>
      </c>
      <c r="V72" s="123">
        <f>enter_data_here!Y72</f>
        <v>0</v>
      </c>
      <c r="W72" s="123">
        <f>enter_data_here!Z72</f>
        <v>0</v>
      </c>
    </row>
    <row r="73" spans="1:23" x14ac:dyDescent="0.2">
      <c r="A73">
        <f>enter_data_here!B73</f>
        <v>0</v>
      </c>
      <c r="B73">
        <f>enter_data_here!C73</f>
        <v>0</v>
      </c>
      <c r="C73">
        <f>enter_data_here!D73</f>
        <v>0</v>
      </c>
      <c r="D73">
        <f>enter_data_here!F73</f>
        <v>0</v>
      </c>
      <c r="E73">
        <f>enter_data_here!G73</f>
        <v>0</v>
      </c>
      <c r="F73">
        <f>enter_data_here!H73</f>
        <v>0</v>
      </c>
      <c r="G73" s="119">
        <f>enter_data_here!I73</f>
        <v>0</v>
      </c>
      <c r="H73">
        <f>enter_data_here!J73</f>
        <v>0</v>
      </c>
      <c r="I73">
        <f>enter_data_here!L73</f>
        <v>0</v>
      </c>
      <c r="J73">
        <f>enter_data_here!M73</f>
        <v>0</v>
      </c>
      <c r="K73" t="str">
        <f>enter_data_here!N73</f>
        <v/>
      </c>
      <c r="L73" s="122">
        <f>enter_data_here!O73</f>
        <v>0</v>
      </c>
      <c r="M73" s="120" t="str">
        <f>enter_data_here!P73</f>
        <v/>
      </c>
      <c r="N73">
        <f>enter_data_here!Q73</f>
        <v>0</v>
      </c>
      <c r="O73">
        <f>enter_data_here!R73</f>
        <v>0</v>
      </c>
      <c r="P73">
        <f>enter_data_here!S73</f>
        <v>0</v>
      </c>
      <c r="Q73">
        <f>enter_data_here!T73</f>
        <v>0</v>
      </c>
      <c r="R73">
        <f>enter_data_here!U73</f>
        <v>0</v>
      </c>
      <c r="S73">
        <f>enter_data_here!V73</f>
        <v>0</v>
      </c>
      <c r="T73">
        <f>enter_data_here!W73</f>
        <v>0</v>
      </c>
      <c r="U73" s="123">
        <f>enter_data_here!X73</f>
        <v>0</v>
      </c>
      <c r="V73" s="123">
        <f>enter_data_here!Y73</f>
        <v>0</v>
      </c>
      <c r="W73" s="123">
        <f>enter_data_here!Z73</f>
        <v>0</v>
      </c>
    </row>
    <row r="74" spans="1:23" x14ac:dyDescent="0.2">
      <c r="A74">
        <f>enter_data_here!B74</f>
        <v>0</v>
      </c>
      <c r="B74">
        <f>enter_data_here!C74</f>
        <v>0</v>
      </c>
      <c r="C74">
        <f>enter_data_here!D74</f>
        <v>0</v>
      </c>
      <c r="D74">
        <f>enter_data_here!F74</f>
        <v>0</v>
      </c>
      <c r="E74">
        <f>enter_data_here!G74</f>
        <v>0</v>
      </c>
      <c r="F74">
        <f>enter_data_here!H74</f>
        <v>0</v>
      </c>
      <c r="G74" s="119">
        <f>enter_data_here!I74</f>
        <v>0</v>
      </c>
      <c r="H74">
        <f>enter_data_here!J74</f>
        <v>0</v>
      </c>
      <c r="I74">
        <f>enter_data_here!L74</f>
        <v>0</v>
      </c>
      <c r="J74">
        <f>enter_data_here!M74</f>
        <v>0</v>
      </c>
      <c r="K74" t="str">
        <f>enter_data_here!N74</f>
        <v/>
      </c>
      <c r="L74" s="122">
        <f>enter_data_here!O74</f>
        <v>0</v>
      </c>
      <c r="M74" s="120" t="str">
        <f>enter_data_here!P74</f>
        <v/>
      </c>
      <c r="N74">
        <f>enter_data_here!Q74</f>
        <v>0</v>
      </c>
      <c r="O74">
        <f>enter_data_here!R74</f>
        <v>0</v>
      </c>
      <c r="P74">
        <f>enter_data_here!S74</f>
        <v>0</v>
      </c>
      <c r="Q74">
        <f>enter_data_here!T74</f>
        <v>0</v>
      </c>
      <c r="R74">
        <f>enter_data_here!U74</f>
        <v>0</v>
      </c>
      <c r="S74">
        <f>enter_data_here!V74</f>
        <v>0</v>
      </c>
      <c r="T74">
        <f>enter_data_here!W74</f>
        <v>0</v>
      </c>
      <c r="U74" s="123">
        <f>enter_data_here!X74</f>
        <v>0</v>
      </c>
      <c r="V74" s="123">
        <f>enter_data_here!Y74</f>
        <v>0</v>
      </c>
      <c r="W74" s="123">
        <f>enter_data_here!Z74</f>
        <v>0</v>
      </c>
    </row>
    <row r="75" spans="1:23" x14ac:dyDescent="0.2">
      <c r="A75">
        <f>enter_data_here!B75</f>
        <v>0</v>
      </c>
      <c r="B75">
        <f>enter_data_here!C75</f>
        <v>0</v>
      </c>
      <c r="C75">
        <f>enter_data_here!D75</f>
        <v>0</v>
      </c>
      <c r="D75">
        <f>enter_data_here!F75</f>
        <v>0</v>
      </c>
      <c r="E75">
        <f>enter_data_here!G75</f>
        <v>0</v>
      </c>
      <c r="F75">
        <f>enter_data_here!H75</f>
        <v>0</v>
      </c>
      <c r="G75" s="119">
        <f>enter_data_here!I75</f>
        <v>0</v>
      </c>
      <c r="H75">
        <f>enter_data_here!J75</f>
        <v>0</v>
      </c>
      <c r="I75">
        <f>enter_data_here!L75</f>
        <v>0</v>
      </c>
      <c r="J75">
        <f>enter_data_here!M75</f>
        <v>0</v>
      </c>
      <c r="K75" t="str">
        <f>enter_data_here!N75</f>
        <v/>
      </c>
      <c r="L75" s="122">
        <f>enter_data_here!O75</f>
        <v>0</v>
      </c>
      <c r="M75" s="120" t="str">
        <f>enter_data_here!P75</f>
        <v/>
      </c>
      <c r="N75">
        <f>enter_data_here!Q75</f>
        <v>0</v>
      </c>
      <c r="O75">
        <f>enter_data_here!R75</f>
        <v>0</v>
      </c>
      <c r="P75">
        <f>enter_data_here!S75</f>
        <v>0</v>
      </c>
      <c r="Q75">
        <f>enter_data_here!T75</f>
        <v>0</v>
      </c>
      <c r="R75">
        <f>enter_data_here!U75</f>
        <v>0</v>
      </c>
      <c r="S75">
        <f>enter_data_here!V75</f>
        <v>0</v>
      </c>
      <c r="T75">
        <f>enter_data_here!W75</f>
        <v>0</v>
      </c>
      <c r="U75" s="123">
        <f>enter_data_here!X75</f>
        <v>0</v>
      </c>
      <c r="V75" s="123">
        <f>enter_data_here!Y75</f>
        <v>0</v>
      </c>
      <c r="W75" s="123">
        <f>enter_data_here!Z75</f>
        <v>0</v>
      </c>
    </row>
    <row r="76" spans="1:23" x14ac:dyDescent="0.2">
      <c r="A76">
        <f>enter_data_here!B76</f>
        <v>0</v>
      </c>
      <c r="B76">
        <f>enter_data_here!C76</f>
        <v>0</v>
      </c>
      <c r="C76">
        <f>enter_data_here!D76</f>
        <v>0</v>
      </c>
      <c r="D76">
        <f>enter_data_here!F76</f>
        <v>0</v>
      </c>
      <c r="E76">
        <f>enter_data_here!G76</f>
        <v>0</v>
      </c>
      <c r="F76">
        <f>enter_data_here!H76</f>
        <v>0</v>
      </c>
      <c r="G76" s="119">
        <f>enter_data_here!I76</f>
        <v>0</v>
      </c>
      <c r="H76">
        <f>enter_data_here!J76</f>
        <v>0</v>
      </c>
      <c r="I76">
        <f>enter_data_here!L76</f>
        <v>0</v>
      </c>
      <c r="J76">
        <f>enter_data_here!M76</f>
        <v>0</v>
      </c>
      <c r="K76" t="str">
        <f>enter_data_here!N76</f>
        <v/>
      </c>
      <c r="L76" s="122">
        <f>enter_data_here!O76</f>
        <v>0</v>
      </c>
      <c r="M76" s="120" t="str">
        <f>enter_data_here!P76</f>
        <v/>
      </c>
      <c r="N76">
        <f>enter_data_here!Q76</f>
        <v>0</v>
      </c>
      <c r="O76">
        <f>enter_data_here!R76</f>
        <v>0</v>
      </c>
      <c r="P76">
        <f>enter_data_here!S76</f>
        <v>0</v>
      </c>
      <c r="Q76">
        <f>enter_data_here!T76</f>
        <v>0</v>
      </c>
      <c r="R76">
        <f>enter_data_here!U76</f>
        <v>0</v>
      </c>
      <c r="S76">
        <f>enter_data_here!V76</f>
        <v>0</v>
      </c>
      <c r="T76">
        <f>enter_data_here!W76</f>
        <v>0</v>
      </c>
      <c r="U76" s="123">
        <f>enter_data_here!X76</f>
        <v>0</v>
      </c>
      <c r="V76" s="123">
        <f>enter_data_here!Y76</f>
        <v>0</v>
      </c>
      <c r="W76" s="123">
        <f>enter_data_here!Z76</f>
        <v>0</v>
      </c>
    </row>
    <row r="77" spans="1:23" x14ac:dyDescent="0.2">
      <c r="A77">
        <f>enter_data_here!B77</f>
        <v>0</v>
      </c>
      <c r="B77">
        <f>enter_data_here!C77</f>
        <v>0</v>
      </c>
      <c r="C77">
        <f>enter_data_here!D77</f>
        <v>0</v>
      </c>
      <c r="D77">
        <f>enter_data_here!F77</f>
        <v>0</v>
      </c>
      <c r="E77">
        <f>enter_data_here!G77</f>
        <v>0</v>
      </c>
      <c r="F77">
        <f>enter_data_here!H77</f>
        <v>0</v>
      </c>
      <c r="G77" s="119">
        <f>enter_data_here!I77</f>
        <v>0</v>
      </c>
      <c r="H77">
        <f>enter_data_here!J77</f>
        <v>0</v>
      </c>
      <c r="I77">
        <f>enter_data_here!L77</f>
        <v>0</v>
      </c>
      <c r="J77">
        <f>enter_data_here!M77</f>
        <v>0</v>
      </c>
      <c r="K77" t="str">
        <f>enter_data_here!N77</f>
        <v/>
      </c>
      <c r="L77" s="122">
        <f>enter_data_here!O77</f>
        <v>0</v>
      </c>
      <c r="M77" s="120" t="str">
        <f>enter_data_here!P77</f>
        <v/>
      </c>
      <c r="N77">
        <f>enter_data_here!Q77</f>
        <v>0</v>
      </c>
      <c r="O77">
        <f>enter_data_here!R77</f>
        <v>0</v>
      </c>
      <c r="P77">
        <f>enter_data_here!S77</f>
        <v>0</v>
      </c>
      <c r="Q77">
        <f>enter_data_here!T77</f>
        <v>0</v>
      </c>
      <c r="R77">
        <f>enter_data_here!U77</f>
        <v>0</v>
      </c>
      <c r="S77">
        <f>enter_data_here!V77</f>
        <v>0</v>
      </c>
      <c r="T77">
        <f>enter_data_here!W77</f>
        <v>0</v>
      </c>
      <c r="U77" s="123">
        <f>enter_data_here!X77</f>
        <v>0</v>
      </c>
      <c r="V77" s="123">
        <f>enter_data_here!Y77</f>
        <v>0</v>
      </c>
      <c r="W77" s="123">
        <f>enter_data_here!Z77</f>
        <v>0</v>
      </c>
    </row>
    <row r="78" spans="1:23" x14ac:dyDescent="0.2">
      <c r="A78">
        <f>enter_data_here!B78</f>
        <v>0</v>
      </c>
      <c r="B78">
        <f>enter_data_here!C78</f>
        <v>0</v>
      </c>
      <c r="C78">
        <f>enter_data_here!D78</f>
        <v>0</v>
      </c>
      <c r="D78">
        <f>enter_data_here!F78</f>
        <v>0</v>
      </c>
      <c r="E78">
        <f>enter_data_here!G78</f>
        <v>0</v>
      </c>
      <c r="F78">
        <f>enter_data_here!H78</f>
        <v>0</v>
      </c>
      <c r="G78" s="119">
        <f>enter_data_here!I78</f>
        <v>0</v>
      </c>
      <c r="H78">
        <f>enter_data_here!J78</f>
        <v>0</v>
      </c>
      <c r="I78">
        <f>enter_data_here!L78</f>
        <v>0</v>
      </c>
      <c r="J78">
        <f>enter_data_here!M78</f>
        <v>0</v>
      </c>
      <c r="K78" t="str">
        <f>enter_data_here!N78</f>
        <v/>
      </c>
      <c r="L78" s="122">
        <f>enter_data_here!O78</f>
        <v>0</v>
      </c>
      <c r="M78" s="120" t="str">
        <f>enter_data_here!P78</f>
        <v/>
      </c>
      <c r="N78">
        <f>enter_data_here!Q78</f>
        <v>0</v>
      </c>
      <c r="O78">
        <f>enter_data_here!R78</f>
        <v>0</v>
      </c>
      <c r="P78">
        <f>enter_data_here!S78</f>
        <v>0</v>
      </c>
      <c r="Q78">
        <f>enter_data_here!T78</f>
        <v>0</v>
      </c>
      <c r="R78">
        <f>enter_data_here!U78</f>
        <v>0</v>
      </c>
      <c r="S78">
        <f>enter_data_here!V78</f>
        <v>0</v>
      </c>
      <c r="T78">
        <f>enter_data_here!W78</f>
        <v>0</v>
      </c>
      <c r="U78" s="123">
        <f>enter_data_here!X78</f>
        <v>0</v>
      </c>
      <c r="V78" s="123">
        <f>enter_data_here!Y78</f>
        <v>0</v>
      </c>
      <c r="W78" s="123">
        <f>enter_data_here!Z78</f>
        <v>0</v>
      </c>
    </row>
    <row r="79" spans="1:23" x14ac:dyDescent="0.2">
      <c r="A79">
        <f>enter_data_here!B79</f>
        <v>0</v>
      </c>
      <c r="B79">
        <f>enter_data_here!C79</f>
        <v>0</v>
      </c>
      <c r="C79">
        <f>enter_data_here!D79</f>
        <v>0</v>
      </c>
      <c r="D79">
        <f>enter_data_here!F79</f>
        <v>0</v>
      </c>
      <c r="E79">
        <f>enter_data_here!G79</f>
        <v>0</v>
      </c>
      <c r="F79">
        <f>enter_data_here!H79</f>
        <v>0</v>
      </c>
      <c r="G79" s="119">
        <f>enter_data_here!I79</f>
        <v>0</v>
      </c>
      <c r="H79">
        <f>enter_data_here!J79</f>
        <v>0</v>
      </c>
      <c r="I79">
        <f>enter_data_here!L79</f>
        <v>0</v>
      </c>
      <c r="J79">
        <f>enter_data_here!M79</f>
        <v>0</v>
      </c>
      <c r="K79" t="str">
        <f>enter_data_here!N79</f>
        <v/>
      </c>
      <c r="L79" s="122">
        <f>enter_data_here!O79</f>
        <v>0</v>
      </c>
      <c r="M79" s="120" t="str">
        <f>enter_data_here!P79</f>
        <v/>
      </c>
      <c r="N79">
        <f>enter_data_here!Q79</f>
        <v>0</v>
      </c>
      <c r="O79">
        <f>enter_data_here!R79</f>
        <v>0</v>
      </c>
      <c r="P79">
        <f>enter_data_here!S79</f>
        <v>0</v>
      </c>
      <c r="Q79">
        <f>enter_data_here!T79</f>
        <v>0</v>
      </c>
      <c r="R79">
        <f>enter_data_here!U79</f>
        <v>0</v>
      </c>
      <c r="S79">
        <f>enter_data_here!V79</f>
        <v>0</v>
      </c>
      <c r="T79">
        <f>enter_data_here!W79</f>
        <v>0</v>
      </c>
      <c r="U79" s="123">
        <f>enter_data_here!X79</f>
        <v>0</v>
      </c>
      <c r="V79" s="123">
        <f>enter_data_here!Y79</f>
        <v>0</v>
      </c>
      <c r="W79" s="123">
        <f>enter_data_here!Z79</f>
        <v>0</v>
      </c>
    </row>
    <row r="80" spans="1:23" x14ac:dyDescent="0.2">
      <c r="A80">
        <f>enter_data_here!B80</f>
        <v>0</v>
      </c>
      <c r="B80">
        <f>enter_data_here!C80</f>
        <v>0</v>
      </c>
      <c r="C80">
        <f>enter_data_here!D80</f>
        <v>0</v>
      </c>
      <c r="D80">
        <f>enter_data_here!F80</f>
        <v>0</v>
      </c>
      <c r="E80">
        <f>enter_data_here!G80</f>
        <v>0</v>
      </c>
      <c r="F80">
        <f>enter_data_here!H80</f>
        <v>0</v>
      </c>
      <c r="G80" s="119">
        <f>enter_data_here!I80</f>
        <v>0</v>
      </c>
      <c r="H80">
        <f>enter_data_here!J80</f>
        <v>0</v>
      </c>
      <c r="I80">
        <f>enter_data_here!L80</f>
        <v>0</v>
      </c>
      <c r="J80">
        <f>enter_data_here!M80</f>
        <v>0</v>
      </c>
      <c r="K80" t="str">
        <f>enter_data_here!N80</f>
        <v/>
      </c>
      <c r="L80" s="122">
        <f>enter_data_here!O80</f>
        <v>0</v>
      </c>
      <c r="M80" s="120" t="str">
        <f>enter_data_here!P80</f>
        <v/>
      </c>
      <c r="N80">
        <f>enter_data_here!Q80</f>
        <v>0</v>
      </c>
      <c r="O80">
        <f>enter_data_here!R80</f>
        <v>0</v>
      </c>
      <c r="P80">
        <f>enter_data_here!S80</f>
        <v>0</v>
      </c>
      <c r="Q80">
        <f>enter_data_here!T80</f>
        <v>0</v>
      </c>
      <c r="R80">
        <f>enter_data_here!U80</f>
        <v>0</v>
      </c>
      <c r="S80">
        <f>enter_data_here!V80</f>
        <v>0</v>
      </c>
      <c r="T80">
        <f>enter_data_here!W80</f>
        <v>0</v>
      </c>
      <c r="U80" s="123">
        <f>enter_data_here!X80</f>
        <v>0</v>
      </c>
      <c r="V80" s="123">
        <f>enter_data_here!Y80</f>
        <v>0</v>
      </c>
      <c r="W80" s="123">
        <f>enter_data_here!Z80</f>
        <v>0</v>
      </c>
    </row>
    <row r="81" spans="1:23" x14ac:dyDescent="0.2">
      <c r="A81">
        <f>enter_data_here!B81</f>
        <v>0</v>
      </c>
      <c r="B81">
        <f>enter_data_here!C81</f>
        <v>0</v>
      </c>
      <c r="C81">
        <f>enter_data_here!D81</f>
        <v>0</v>
      </c>
      <c r="D81">
        <f>enter_data_here!F81</f>
        <v>0</v>
      </c>
      <c r="E81">
        <f>enter_data_here!G81</f>
        <v>0</v>
      </c>
      <c r="F81">
        <f>enter_data_here!H81</f>
        <v>0</v>
      </c>
      <c r="G81" s="119">
        <f>enter_data_here!I81</f>
        <v>0</v>
      </c>
      <c r="H81">
        <f>enter_data_here!J81</f>
        <v>0</v>
      </c>
      <c r="I81">
        <f>enter_data_here!L81</f>
        <v>0</v>
      </c>
      <c r="J81">
        <f>enter_data_here!M81</f>
        <v>0</v>
      </c>
      <c r="K81" t="str">
        <f>enter_data_here!N81</f>
        <v/>
      </c>
      <c r="L81" s="122">
        <f>enter_data_here!O81</f>
        <v>0</v>
      </c>
      <c r="M81" s="120" t="str">
        <f>enter_data_here!P81</f>
        <v/>
      </c>
      <c r="N81">
        <f>enter_data_here!Q81</f>
        <v>0</v>
      </c>
      <c r="O81">
        <f>enter_data_here!R81</f>
        <v>0</v>
      </c>
      <c r="P81">
        <f>enter_data_here!S81</f>
        <v>0</v>
      </c>
      <c r="Q81">
        <f>enter_data_here!T81</f>
        <v>0</v>
      </c>
      <c r="R81">
        <f>enter_data_here!U81</f>
        <v>0</v>
      </c>
      <c r="S81">
        <f>enter_data_here!V81</f>
        <v>0</v>
      </c>
      <c r="T81">
        <f>enter_data_here!W81</f>
        <v>0</v>
      </c>
      <c r="U81" s="123">
        <f>enter_data_here!X81</f>
        <v>0</v>
      </c>
      <c r="V81" s="123">
        <f>enter_data_here!Y81</f>
        <v>0</v>
      </c>
      <c r="W81" s="123">
        <f>enter_data_here!Z81</f>
        <v>0</v>
      </c>
    </row>
    <row r="82" spans="1:23" x14ac:dyDescent="0.2">
      <c r="A82">
        <f>enter_data_here!B82</f>
        <v>0</v>
      </c>
      <c r="B82">
        <f>enter_data_here!C82</f>
        <v>0</v>
      </c>
      <c r="C82">
        <f>enter_data_here!D82</f>
        <v>0</v>
      </c>
      <c r="D82">
        <f>enter_data_here!F82</f>
        <v>0</v>
      </c>
      <c r="E82">
        <f>enter_data_here!G82</f>
        <v>0</v>
      </c>
      <c r="F82">
        <f>enter_data_here!H82</f>
        <v>0</v>
      </c>
      <c r="G82" s="119">
        <f>enter_data_here!I82</f>
        <v>0</v>
      </c>
      <c r="H82">
        <f>enter_data_here!J82</f>
        <v>0</v>
      </c>
      <c r="I82">
        <f>enter_data_here!L82</f>
        <v>0</v>
      </c>
      <c r="J82">
        <f>enter_data_here!M82</f>
        <v>0</v>
      </c>
      <c r="K82" t="str">
        <f>enter_data_here!N82</f>
        <v/>
      </c>
      <c r="L82" s="122">
        <f>enter_data_here!O82</f>
        <v>0</v>
      </c>
      <c r="M82" s="120" t="str">
        <f>enter_data_here!P82</f>
        <v/>
      </c>
      <c r="N82">
        <f>enter_data_here!Q82</f>
        <v>0</v>
      </c>
      <c r="O82">
        <f>enter_data_here!R82</f>
        <v>0</v>
      </c>
      <c r="P82">
        <f>enter_data_here!S82</f>
        <v>0</v>
      </c>
      <c r="Q82">
        <f>enter_data_here!T82</f>
        <v>0</v>
      </c>
      <c r="R82">
        <f>enter_data_here!U82</f>
        <v>0</v>
      </c>
      <c r="S82">
        <f>enter_data_here!V82</f>
        <v>0</v>
      </c>
      <c r="T82">
        <f>enter_data_here!W82</f>
        <v>0</v>
      </c>
      <c r="U82" s="123">
        <f>enter_data_here!X82</f>
        <v>0</v>
      </c>
      <c r="V82" s="123">
        <f>enter_data_here!Y82</f>
        <v>0</v>
      </c>
      <c r="W82" s="123">
        <f>enter_data_here!Z82</f>
        <v>0</v>
      </c>
    </row>
    <row r="83" spans="1:23" x14ac:dyDescent="0.2">
      <c r="A83">
        <f>enter_data_here!B83</f>
        <v>0</v>
      </c>
      <c r="B83">
        <f>enter_data_here!C83</f>
        <v>0</v>
      </c>
      <c r="C83">
        <f>enter_data_here!D83</f>
        <v>0</v>
      </c>
      <c r="D83">
        <f>enter_data_here!F83</f>
        <v>0</v>
      </c>
      <c r="E83">
        <f>enter_data_here!G83</f>
        <v>0</v>
      </c>
      <c r="F83">
        <f>enter_data_here!H83</f>
        <v>0</v>
      </c>
      <c r="G83" s="119">
        <f>enter_data_here!I83</f>
        <v>0</v>
      </c>
      <c r="H83">
        <f>enter_data_here!J83</f>
        <v>0</v>
      </c>
      <c r="I83">
        <f>enter_data_here!L83</f>
        <v>0</v>
      </c>
      <c r="J83">
        <f>enter_data_here!M83</f>
        <v>0</v>
      </c>
      <c r="K83" t="str">
        <f>enter_data_here!N83</f>
        <v/>
      </c>
      <c r="L83" s="122">
        <f>enter_data_here!O83</f>
        <v>0</v>
      </c>
      <c r="M83" s="120" t="str">
        <f>enter_data_here!P83</f>
        <v/>
      </c>
      <c r="N83">
        <f>enter_data_here!Q83</f>
        <v>0</v>
      </c>
      <c r="O83">
        <f>enter_data_here!R83</f>
        <v>0</v>
      </c>
      <c r="P83">
        <f>enter_data_here!S83</f>
        <v>0</v>
      </c>
      <c r="Q83">
        <f>enter_data_here!T83</f>
        <v>0</v>
      </c>
      <c r="R83">
        <f>enter_data_here!U83</f>
        <v>0</v>
      </c>
      <c r="S83">
        <f>enter_data_here!V83</f>
        <v>0</v>
      </c>
      <c r="T83">
        <f>enter_data_here!W83</f>
        <v>0</v>
      </c>
      <c r="U83" s="123">
        <f>enter_data_here!X83</f>
        <v>0</v>
      </c>
      <c r="V83" s="123">
        <f>enter_data_here!Y83</f>
        <v>0</v>
      </c>
      <c r="W83" s="123">
        <f>enter_data_here!Z83</f>
        <v>0</v>
      </c>
    </row>
    <row r="84" spans="1:23" x14ac:dyDescent="0.2">
      <c r="A84">
        <f>enter_data_here!B84</f>
        <v>0</v>
      </c>
      <c r="B84">
        <f>enter_data_here!C84</f>
        <v>0</v>
      </c>
      <c r="C84">
        <f>enter_data_here!D84</f>
        <v>0</v>
      </c>
      <c r="D84">
        <f>enter_data_here!F84</f>
        <v>0</v>
      </c>
      <c r="E84">
        <f>enter_data_here!G84</f>
        <v>0</v>
      </c>
      <c r="F84">
        <f>enter_data_here!H84</f>
        <v>0</v>
      </c>
      <c r="G84" s="119">
        <f>enter_data_here!I84</f>
        <v>0</v>
      </c>
      <c r="H84">
        <f>enter_data_here!J84</f>
        <v>0</v>
      </c>
      <c r="I84">
        <f>enter_data_here!L84</f>
        <v>0</v>
      </c>
      <c r="J84">
        <f>enter_data_here!M84</f>
        <v>0</v>
      </c>
      <c r="K84" t="str">
        <f>enter_data_here!N84</f>
        <v/>
      </c>
      <c r="L84" s="122">
        <f>enter_data_here!O84</f>
        <v>0</v>
      </c>
      <c r="M84" s="120" t="str">
        <f>enter_data_here!P84</f>
        <v/>
      </c>
      <c r="N84">
        <f>enter_data_here!Q84</f>
        <v>0</v>
      </c>
      <c r="O84">
        <f>enter_data_here!R84</f>
        <v>0</v>
      </c>
      <c r="P84">
        <f>enter_data_here!S84</f>
        <v>0</v>
      </c>
      <c r="Q84">
        <f>enter_data_here!T84</f>
        <v>0</v>
      </c>
      <c r="R84">
        <f>enter_data_here!U84</f>
        <v>0</v>
      </c>
      <c r="S84">
        <f>enter_data_here!V84</f>
        <v>0</v>
      </c>
      <c r="T84">
        <f>enter_data_here!W84</f>
        <v>0</v>
      </c>
      <c r="U84" s="123">
        <f>enter_data_here!X84</f>
        <v>0</v>
      </c>
      <c r="V84" s="123">
        <f>enter_data_here!Y84</f>
        <v>0</v>
      </c>
      <c r="W84" s="123">
        <f>enter_data_here!Z84</f>
        <v>0</v>
      </c>
    </row>
    <row r="85" spans="1:23" x14ac:dyDescent="0.2">
      <c r="A85">
        <f>enter_data_here!B85</f>
        <v>0</v>
      </c>
      <c r="B85">
        <f>enter_data_here!C85</f>
        <v>0</v>
      </c>
      <c r="C85">
        <f>enter_data_here!D85</f>
        <v>0</v>
      </c>
      <c r="D85">
        <f>enter_data_here!F85</f>
        <v>0</v>
      </c>
      <c r="E85">
        <f>enter_data_here!G85</f>
        <v>0</v>
      </c>
      <c r="F85">
        <f>enter_data_here!H85</f>
        <v>0</v>
      </c>
      <c r="G85" s="119">
        <f>enter_data_here!I85</f>
        <v>0</v>
      </c>
      <c r="H85">
        <f>enter_data_here!J85</f>
        <v>0</v>
      </c>
      <c r="I85">
        <f>enter_data_here!L85</f>
        <v>0</v>
      </c>
      <c r="J85">
        <f>enter_data_here!M85</f>
        <v>0</v>
      </c>
      <c r="K85" t="str">
        <f>enter_data_here!N85</f>
        <v/>
      </c>
      <c r="L85" s="122">
        <f>enter_data_here!O85</f>
        <v>0</v>
      </c>
      <c r="M85" s="120" t="str">
        <f>enter_data_here!P85</f>
        <v/>
      </c>
      <c r="N85">
        <f>enter_data_here!Q85</f>
        <v>0</v>
      </c>
      <c r="O85">
        <f>enter_data_here!R85</f>
        <v>0</v>
      </c>
      <c r="P85">
        <f>enter_data_here!S85</f>
        <v>0</v>
      </c>
      <c r="Q85">
        <f>enter_data_here!T85</f>
        <v>0</v>
      </c>
      <c r="R85">
        <f>enter_data_here!U85</f>
        <v>0</v>
      </c>
      <c r="S85">
        <f>enter_data_here!V85</f>
        <v>0</v>
      </c>
      <c r="T85">
        <f>enter_data_here!W85</f>
        <v>0</v>
      </c>
      <c r="U85" s="123">
        <f>enter_data_here!X85</f>
        <v>0</v>
      </c>
      <c r="V85" s="123">
        <f>enter_data_here!Y85</f>
        <v>0</v>
      </c>
      <c r="W85" s="123">
        <f>enter_data_here!Z85</f>
        <v>0</v>
      </c>
    </row>
    <row r="86" spans="1:23" x14ac:dyDescent="0.2">
      <c r="A86">
        <f>enter_data_here!B86</f>
        <v>0</v>
      </c>
      <c r="B86">
        <f>enter_data_here!C86</f>
        <v>0</v>
      </c>
      <c r="C86">
        <f>enter_data_here!D86</f>
        <v>0</v>
      </c>
      <c r="D86">
        <f>enter_data_here!F86</f>
        <v>0</v>
      </c>
      <c r="E86">
        <f>enter_data_here!G86</f>
        <v>0</v>
      </c>
      <c r="F86">
        <f>enter_data_here!H86</f>
        <v>0</v>
      </c>
      <c r="G86" s="119">
        <f>enter_data_here!I86</f>
        <v>0</v>
      </c>
      <c r="H86">
        <f>enter_data_here!J86</f>
        <v>0</v>
      </c>
      <c r="I86">
        <f>enter_data_here!L86</f>
        <v>0</v>
      </c>
      <c r="J86">
        <f>enter_data_here!M86</f>
        <v>0</v>
      </c>
      <c r="K86" t="str">
        <f>enter_data_here!N86</f>
        <v/>
      </c>
      <c r="L86" s="122">
        <f>enter_data_here!O86</f>
        <v>0</v>
      </c>
      <c r="M86" s="120" t="str">
        <f>enter_data_here!P86</f>
        <v/>
      </c>
      <c r="N86">
        <f>enter_data_here!Q86</f>
        <v>0</v>
      </c>
      <c r="O86">
        <f>enter_data_here!R86</f>
        <v>0</v>
      </c>
      <c r="P86">
        <f>enter_data_here!S86</f>
        <v>0</v>
      </c>
      <c r="Q86">
        <f>enter_data_here!T86</f>
        <v>0</v>
      </c>
      <c r="R86">
        <f>enter_data_here!U86</f>
        <v>0</v>
      </c>
      <c r="S86">
        <f>enter_data_here!V86</f>
        <v>0</v>
      </c>
      <c r="T86">
        <f>enter_data_here!W86</f>
        <v>0</v>
      </c>
      <c r="U86" s="123">
        <f>enter_data_here!X86</f>
        <v>0</v>
      </c>
      <c r="V86" s="123">
        <f>enter_data_here!Y86</f>
        <v>0</v>
      </c>
      <c r="W86" s="123">
        <f>enter_data_here!Z86</f>
        <v>0</v>
      </c>
    </row>
    <row r="87" spans="1:23" x14ac:dyDescent="0.2">
      <c r="A87">
        <f>enter_data_here!B87</f>
        <v>0</v>
      </c>
      <c r="B87">
        <f>enter_data_here!C87</f>
        <v>0</v>
      </c>
      <c r="C87">
        <f>enter_data_here!D87</f>
        <v>0</v>
      </c>
      <c r="D87">
        <f>enter_data_here!F87</f>
        <v>0</v>
      </c>
      <c r="E87">
        <f>enter_data_here!G87</f>
        <v>0</v>
      </c>
      <c r="F87">
        <f>enter_data_here!H87</f>
        <v>0</v>
      </c>
      <c r="G87" s="119">
        <f>enter_data_here!I87</f>
        <v>0</v>
      </c>
      <c r="H87">
        <f>enter_data_here!J87</f>
        <v>0</v>
      </c>
      <c r="I87">
        <f>enter_data_here!L87</f>
        <v>0</v>
      </c>
      <c r="J87">
        <f>enter_data_here!M87</f>
        <v>0</v>
      </c>
      <c r="K87" t="str">
        <f>enter_data_here!N87</f>
        <v/>
      </c>
      <c r="L87" s="122">
        <f>enter_data_here!O87</f>
        <v>0</v>
      </c>
      <c r="M87" s="120" t="str">
        <f>enter_data_here!P87</f>
        <v/>
      </c>
      <c r="N87">
        <f>enter_data_here!Q87</f>
        <v>0</v>
      </c>
      <c r="O87">
        <f>enter_data_here!R87</f>
        <v>0</v>
      </c>
      <c r="P87">
        <f>enter_data_here!S87</f>
        <v>0</v>
      </c>
      <c r="Q87">
        <f>enter_data_here!T87</f>
        <v>0</v>
      </c>
      <c r="R87">
        <f>enter_data_here!U87</f>
        <v>0</v>
      </c>
      <c r="S87">
        <f>enter_data_here!V87</f>
        <v>0</v>
      </c>
      <c r="T87">
        <f>enter_data_here!W87</f>
        <v>0</v>
      </c>
      <c r="U87" s="123">
        <f>enter_data_here!X87</f>
        <v>0</v>
      </c>
      <c r="V87" s="123">
        <f>enter_data_here!Y87</f>
        <v>0</v>
      </c>
      <c r="W87" s="123">
        <f>enter_data_here!Z87</f>
        <v>0</v>
      </c>
    </row>
    <row r="88" spans="1:23" x14ac:dyDescent="0.2">
      <c r="A88">
        <f>enter_data_here!B88</f>
        <v>0</v>
      </c>
      <c r="B88">
        <f>enter_data_here!C88</f>
        <v>0</v>
      </c>
      <c r="C88">
        <f>enter_data_here!D88</f>
        <v>0</v>
      </c>
      <c r="D88">
        <f>enter_data_here!F88</f>
        <v>0</v>
      </c>
      <c r="E88">
        <f>enter_data_here!G88</f>
        <v>0</v>
      </c>
      <c r="F88">
        <f>enter_data_here!H88</f>
        <v>0</v>
      </c>
      <c r="G88" s="119">
        <f>enter_data_here!I88</f>
        <v>0</v>
      </c>
      <c r="H88">
        <f>enter_data_here!J88</f>
        <v>0</v>
      </c>
      <c r="I88">
        <f>enter_data_here!L88</f>
        <v>0</v>
      </c>
      <c r="J88">
        <f>enter_data_here!M88</f>
        <v>0</v>
      </c>
      <c r="K88" t="str">
        <f>enter_data_here!N88</f>
        <v/>
      </c>
      <c r="L88" s="122">
        <f>enter_data_here!O88</f>
        <v>0</v>
      </c>
      <c r="M88" s="120" t="str">
        <f>enter_data_here!P88</f>
        <v/>
      </c>
      <c r="N88">
        <f>enter_data_here!Q88</f>
        <v>0</v>
      </c>
      <c r="O88">
        <f>enter_data_here!R88</f>
        <v>0</v>
      </c>
      <c r="P88">
        <f>enter_data_here!S88</f>
        <v>0</v>
      </c>
      <c r="Q88">
        <f>enter_data_here!T88</f>
        <v>0</v>
      </c>
      <c r="R88">
        <f>enter_data_here!U88</f>
        <v>0</v>
      </c>
      <c r="S88">
        <f>enter_data_here!V88</f>
        <v>0</v>
      </c>
      <c r="T88">
        <f>enter_data_here!W88</f>
        <v>0</v>
      </c>
      <c r="U88" s="123">
        <f>enter_data_here!X88</f>
        <v>0</v>
      </c>
      <c r="V88" s="123">
        <f>enter_data_here!Y88</f>
        <v>0</v>
      </c>
      <c r="W88" s="123">
        <f>enter_data_here!Z88</f>
        <v>0</v>
      </c>
    </row>
    <row r="89" spans="1:23" x14ac:dyDescent="0.2">
      <c r="A89">
        <f>enter_data_here!B89</f>
        <v>0</v>
      </c>
      <c r="B89">
        <f>enter_data_here!C89</f>
        <v>0</v>
      </c>
      <c r="C89">
        <f>enter_data_here!D89</f>
        <v>0</v>
      </c>
      <c r="D89">
        <f>enter_data_here!F89</f>
        <v>0</v>
      </c>
      <c r="E89">
        <f>enter_data_here!G89</f>
        <v>0</v>
      </c>
      <c r="F89">
        <f>enter_data_here!H89</f>
        <v>0</v>
      </c>
      <c r="G89" s="119">
        <f>enter_data_here!I89</f>
        <v>0</v>
      </c>
      <c r="H89">
        <f>enter_data_here!J89</f>
        <v>0</v>
      </c>
      <c r="I89">
        <f>enter_data_here!L89</f>
        <v>0</v>
      </c>
      <c r="J89">
        <f>enter_data_here!M89</f>
        <v>0</v>
      </c>
      <c r="K89" t="str">
        <f>enter_data_here!N89</f>
        <v/>
      </c>
      <c r="L89" s="122">
        <f>enter_data_here!O89</f>
        <v>0</v>
      </c>
      <c r="M89" s="120" t="str">
        <f>enter_data_here!P89</f>
        <v/>
      </c>
      <c r="N89">
        <f>enter_data_here!Q89</f>
        <v>0</v>
      </c>
      <c r="O89">
        <f>enter_data_here!R89</f>
        <v>0</v>
      </c>
      <c r="P89">
        <f>enter_data_here!S89</f>
        <v>0</v>
      </c>
      <c r="Q89">
        <f>enter_data_here!T89</f>
        <v>0</v>
      </c>
      <c r="R89">
        <f>enter_data_here!U89</f>
        <v>0</v>
      </c>
      <c r="S89">
        <f>enter_data_here!V89</f>
        <v>0</v>
      </c>
      <c r="T89">
        <f>enter_data_here!W89</f>
        <v>0</v>
      </c>
      <c r="U89" s="123">
        <f>enter_data_here!X89</f>
        <v>0</v>
      </c>
      <c r="V89" s="123">
        <f>enter_data_here!Y89</f>
        <v>0</v>
      </c>
      <c r="W89" s="123">
        <f>enter_data_here!Z89</f>
        <v>0</v>
      </c>
    </row>
    <row r="90" spans="1:23" x14ac:dyDescent="0.2">
      <c r="A90">
        <f>enter_data_here!B90</f>
        <v>0</v>
      </c>
      <c r="B90">
        <f>enter_data_here!C90</f>
        <v>0</v>
      </c>
      <c r="C90">
        <f>enter_data_here!D90</f>
        <v>0</v>
      </c>
      <c r="D90">
        <f>enter_data_here!F90</f>
        <v>0</v>
      </c>
      <c r="E90">
        <f>enter_data_here!G90</f>
        <v>0</v>
      </c>
      <c r="F90">
        <f>enter_data_here!H90</f>
        <v>0</v>
      </c>
      <c r="G90" s="119">
        <f>enter_data_here!I90</f>
        <v>0</v>
      </c>
      <c r="H90">
        <f>enter_data_here!J90</f>
        <v>0</v>
      </c>
      <c r="I90">
        <f>enter_data_here!L90</f>
        <v>0</v>
      </c>
      <c r="J90">
        <f>enter_data_here!M90</f>
        <v>0</v>
      </c>
      <c r="K90" t="str">
        <f>enter_data_here!N90</f>
        <v/>
      </c>
      <c r="L90" s="122">
        <f>enter_data_here!O90</f>
        <v>0</v>
      </c>
      <c r="M90" s="120" t="str">
        <f>enter_data_here!P90</f>
        <v/>
      </c>
      <c r="N90">
        <f>enter_data_here!Q90</f>
        <v>0</v>
      </c>
      <c r="O90">
        <f>enter_data_here!R90</f>
        <v>0</v>
      </c>
      <c r="P90">
        <f>enter_data_here!S90</f>
        <v>0</v>
      </c>
      <c r="Q90">
        <f>enter_data_here!T90</f>
        <v>0</v>
      </c>
      <c r="R90">
        <f>enter_data_here!U90</f>
        <v>0</v>
      </c>
      <c r="S90">
        <f>enter_data_here!V90</f>
        <v>0</v>
      </c>
      <c r="T90">
        <f>enter_data_here!W90</f>
        <v>0</v>
      </c>
      <c r="U90" s="123">
        <f>enter_data_here!X90</f>
        <v>0</v>
      </c>
      <c r="V90" s="123">
        <f>enter_data_here!Y90</f>
        <v>0</v>
      </c>
      <c r="W90" s="123">
        <f>enter_data_here!Z90</f>
        <v>0</v>
      </c>
    </row>
    <row r="91" spans="1:23" x14ac:dyDescent="0.2">
      <c r="A91">
        <f>enter_data_here!B91</f>
        <v>0</v>
      </c>
      <c r="B91">
        <f>enter_data_here!C91</f>
        <v>0</v>
      </c>
      <c r="C91">
        <f>enter_data_here!D91</f>
        <v>0</v>
      </c>
      <c r="D91">
        <f>enter_data_here!F91</f>
        <v>0</v>
      </c>
      <c r="E91">
        <f>enter_data_here!G91</f>
        <v>0</v>
      </c>
      <c r="F91">
        <f>enter_data_here!H91</f>
        <v>0</v>
      </c>
      <c r="G91" s="119">
        <f>enter_data_here!I91</f>
        <v>0</v>
      </c>
      <c r="H91">
        <f>enter_data_here!J91</f>
        <v>0</v>
      </c>
      <c r="I91">
        <f>enter_data_here!L91</f>
        <v>0</v>
      </c>
      <c r="J91">
        <f>enter_data_here!M91</f>
        <v>0</v>
      </c>
      <c r="K91" t="str">
        <f>enter_data_here!N91</f>
        <v/>
      </c>
      <c r="L91" s="122">
        <f>enter_data_here!O91</f>
        <v>0</v>
      </c>
      <c r="M91" s="120" t="str">
        <f>enter_data_here!P91</f>
        <v/>
      </c>
      <c r="N91">
        <f>enter_data_here!Q91</f>
        <v>0</v>
      </c>
      <c r="O91">
        <f>enter_data_here!R91</f>
        <v>0</v>
      </c>
      <c r="P91">
        <f>enter_data_here!S91</f>
        <v>0</v>
      </c>
      <c r="Q91">
        <f>enter_data_here!T91</f>
        <v>0</v>
      </c>
      <c r="R91">
        <f>enter_data_here!U91</f>
        <v>0</v>
      </c>
      <c r="S91">
        <f>enter_data_here!V91</f>
        <v>0</v>
      </c>
      <c r="T91">
        <f>enter_data_here!W91</f>
        <v>0</v>
      </c>
      <c r="U91" s="123">
        <f>enter_data_here!X91</f>
        <v>0</v>
      </c>
      <c r="V91" s="123">
        <f>enter_data_here!Y91</f>
        <v>0</v>
      </c>
      <c r="W91" s="123">
        <f>enter_data_here!Z91</f>
        <v>0</v>
      </c>
    </row>
    <row r="92" spans="1:23" x14ac:dyDescent="0.2">
      <c r="A92">
        <f>enter_data_here!B92</f>
        <v>0</v>
      </c>
      <c r="B92">
        <f>enter_data_here!C92</f>
        <v>0</v>
      </c>
      <c r="C92">
        <f>enter_data_here!D92</f>
        <v>0</v>
      </c>
      <c r="D92">
        <f>enter_data_here!F92</f>
        <v>0</v>
      </c>
      <c r="E92">
        <f>enter_data_here!G92</f>
        <v>0</v>
      </c>
      <c r="F92">
        <f>enter_data_here!H92</f>
        <v>0</v>
      </c>
      <c r="G92" s="119">
        <f>enter_data_here!I92</f>
        <v>0</v>
      </c>
      <c r="H92">
        <f>enter_data_here!J92</f>
        <v>0</v>
      </c>
      <c r="I92">
        <f>enter_data_here!L92</f>
        <v>0</v>
      </c>
      <c r="J92">
        <f>enter_data_here!M92</f>
        <v>0</v>
      </c>
      <c r="K92" t="str">
        <f>enter_data_here!N92</f>
        <v/>
      </c>
      <c r="L92" s="122">
        <f>enter_data_here!O92</f>
        <v>0</v>
      </c>
      <c r="M92" s="120" t="str">
        <f>enter_data_here!P92</f>
        <v/>
      </c>
      <c r="N92">
        <f>enter_data_here!Q92</f>
        <v>0</v>
      </c>
      <c r="O92">
        <f>enter_data_here!R92</f>
        <v>0</v>
      </c>
      <c r="P92">
        <f>enter_data_here!S92</f>
        <v>0</v>
      </c>
      <c r="Q92">
        <f>enter_data_here!T92</f>
        <v>0</v>
      </c>
      <c r="R92">
        <f>enter_data_here!U92</f>
        <v>0</v>
      </c>
      <c r="S92">
        <f>enter_data_here!V92</f>
        <v>0</v>
      </c>
      <c r="T92">
        <f>enter_data_here!W92</f>
        <v>0</v>
      </c>
      <c r="U92" s="123">
        <f>enter_data_here!X92</f>
        <v>0</v>
      </c>
      <c r="V92" s="123">
        <f>enter_data_here!Y92</f>
        <v>0</v>
      </c>
      <c r="W92" s="123">
        <f>enter_data_here!Z92</f>
        <v>0</v>
      </c>
    </row>
    <row r="93" spans="1:23" x14ac:dyDescent="0.2">
      <c r="A93">
        <f>enter_data_here!B93</f>
        <v>0</v>
      </c>
      <c r="B93">
        <f>enter_data_here!C93</f>
        <v>0</v>
      </c>
      <c r="C93">
        <f>enter_data_here!D93</f>
        <v>0</v>
      </c>
      <c r="D93">
        <f>enter_data_here!F93</f>
        <v>0</v>
      </c>
      <c r="E93">
        <f>enter_data_here!G93</f>
        <v>0</v>
      </c>
      <c r="F93">
        <f>enter_data_here!H93</f>
        <v>0</v>
      </c>
      <c r="G93" s="119">
        <f>enter_data_here!I93</f>
        <v>0</v>
      </c>
      <c r="H93">
        <f>enter_data_here!J93</f>
        <v>0</v>
      </c>
      <c r="I93">
        <f>enter_data_here!L93</f>
        <v>0</v>
      </c>
      <c r="J93">
        <f>enter_data_here!M93</f>
        <v>0</v>
      </c>
      <c r="K93" t="str">
        <f>enter_data_here!N93</f>
        <v/>
      </c>
      <c r="L93" s="122">
        <f>enter_data_here!O93</f>
        <v>0</v>
      </c>
      <c r="M93" s="120" t="str">
        <f>enter_data_here!P93</f>
        <v/>
      </c>
      <c r="N93">
        <f>enter_data_here!Q93</f>
        <v>0</v>
      </c>
      <c r="O93">
        <f>enter_data_here!R93</f>
        <v>0</v>
      </c>
      <c r="P93">
        <f>enter_data_here!S93</f>
        <v>0</v>
      </c>
      <c r="Q93">
        <f>enter_data_here!T93</f>
        <v>0</v>
      </c>
      <c r="R93">
        <f>enter_data_here!U93</f>
        <v>0</v>
      </c>
      <c r="S93">
        <f>enter_data_here!V93</f>
        <v>0</v>
      </c>
      <c r="T93">
        <f>enter_data_here!W93</f>
        <v>0</v>
      </c>
      <c r="U93" s="123">
        <f>enter_data_here!X93</f>
        <v>0</v>
      </c>
      <c r="V93" s="123">
        <f>enter_data_here!Y93</f>
        <v>0</v>
      </c>
      <c r="W93" s="123">
        <f>enter_data_here!Z93</f>
        <v>0</v>
      </c>
    </row>
    <row r="94" spans="1:23" x14ac:dyDescent="0.2">
      <c r="A94">
        <f>enter_data_here!B94</f>
        <v>0</v>
      </c>
      <c r="B94">
        <f>enter_data_here!C94</f>
        <v>0</v>
      </c>
      <c r="C94">
        <f>enter_data_here!D94</f>
        <v>0</v>
      </c>
      <c r="D94">
        <f>enter_data_here!F94</f>
        <v>0</v>
      </c>
      <c r="E94">
        <f>enter_data_here!G94</f>
        <v>0</v>
      </c>
      <c r="F94">
        <f>enter_data_here!H94</f>
        <v>0</v>
      </c>
      <c r="G94" s="119">
        <f>enter_data_here!I94</f>
        <v>0</v>
      </c>
      <c r="H94">
        <f>enter_data_here!J94</f>
        <v>0</v>
      </c>
      <c r="I94">
        <f>enter_data_here!L94</f>
        <v>0</v>
      </c>
      <c r="J94">
        <f>enter_data_here!M94</f>
        <v>0</v>
      </c>
      <c r="K94" t="str">
        <f>enter_data_here!N94</f>
        <v/>
      </c>
      <c r="L94" s="122">
        <f>enter_data_here!O94</f>
        <v>0</v>
      </c>
      <c r="M94" s="120" t="str">
        <f>enter_data_here!P94</f>
        <v/>
      </c>
      <c r="N94">
        <f>enter_data_here!Q94</f>
        <v>0</v>
      </c>
      <c r="O94">
        <f>enter_data_here!R94</f>
        <v>0</v>
      </c>
      <c r="P94">
        <f>enter_data_here!S94</f>
        <v>0</v>
      </c>
      <c r="Q94">
        <f>enter_data_here!T94</f>
        <v>0</v>
      </c>
      <c r="R94">
        <f>enter_data_here!U94</f>
        <v>0</v>
      </c>
      <c r="S94">
        <f>enter_data_here!V94</f>
        <v>0</v>
      </c>
      <c r="T94">
        <f>enter_data_here!W94</f>
        <v>0</v>
      </c>
      <c r="U94" s="123">
        <f>enter_data_here!X94</f>
        <v>0</v>
      </c>
      <c r="V94" s="123">
        <f>enter_data_here!Y94</f>
        <v>0</v>
      </c>
      <c r="W94" s="123">
        <f>enter_data_here!Z94</f>
        <v>0</v>
      </c>
    </row>
    <row r="95" spans="1:23" x14ac:dyDescent="0.2">
      <c r="A95">
        <f>enter_data_here!B95</f>
        <v>0</v>
      </c>
      <c r="B95">
        <f>enter_data_here!C95</f>
        <v>0</v>
      </c>
      <c r="C95">
        <f>enter_data_here!D95</f>
        <v>0</v>
      </c>
      <c r="D95">
        <f>enter_data_here!F95</f>
        <v>0</v>
      </c>
      <c r="E95">
        <f>enter_data_here!G95</f>
        <v>0</v>
      </c>
      <c r="F95">
        <f>enter_data_here!H95</f>
        <v>0</v>
      </c>
      <c r="G95" s="119">
        <f>enter_data_here!I95</f>
        <v>0</v>
      </c>
      <c r="H95">
        <f>enter_data_here!J95</f>
        <v>0</v>
      </c>
      <c r="I95">
        <f>enter_data_here!L95</f>
        <v>0</v>
      </c>
      <c r="J95">
        <f>enter_data_here!M95</f>
        <v>0</v>
      </c>
      <c r="K95" t="str">
        <f>enter_data_here!N95</f>
        <v/>
      </c>
      <c r="L95" s="122">
        <f>enter_data_here!O95</f>
        <v>0</v>
      </c>
      <c r="M95" s="120" t="str">
        <f>enter_data_here!P95</f>
        <v/>
      </c>
      <c r="N95">
        <f>enter_data_here!Q95</f>
        <v>0</v>
      </c>
      <c r="O95">
        <f>enter_data_here!R95</f>
        <v>0</v>
      </c>
      <c r="P95">
        <f>enter_data_here!S95</f>
        <v>0</v>
      </c>
      <c r="Q95">
        <f>enter_data_here!T95</f>
        <v>0</v>
      </c>
      <c r="R95">
        <f>enter_data_here!U95</f>
        <v>0</v>
      </c>
      <c r="S95">
        <f>enter_data_here!V95</f>
        <v>0</v>
      </c>
      <c r="T95">
        <f>enter_data_here!W95</f>
        <v>0</v>
      </c>
      <c r="U95" s="123">
        <f>enter_data_here!X95</f>
        <v>0</v>
      </c>
      <c r="V95" s="123">
        <f>enter_data_here!Y95</f>
        <v>0</v>
      </c>
      <c r="W95" s="123">
        <f>enter_data_here!Z95</f>
        <v>0</v>
      </c>
    </row>
    <row r="96" spans="1:23" x14ac:dyDescent="0.2">
      <c r="A96">
        <f>enter_data_here!B96</f>
        <v>0</v>
      </c>
      <c r="B96">
        <f>enter_data_here!C96</f>
        <v>0</v>
      </c>
      <c r="C96">
        <f>enter_data_here!D96</f>
        <v>0</v>
      </c>
      <c r="D96">
        <f>enter_data_here!F96</f>
        <v>0</v>
      </c>
      <c r="E96">
        <f>enter_data_here!G96</f>
        <v>0</v>
      </c>
      <c r="F96">
        <f>enter_data_here!H96</f>
        <v>0</v>
      </c>
      <c r="G96" s="119">
        <f>enter_data_here!I96</f>
        <v>0</v>
      </c>
      <c r="H96">
        <f>enter_data_here!J96</f>
        <v>0</v>
      </c>
      <c r="I96">
        <f>enter_data_here!L96</f>
        <v>0</v>
      </c>
      <c r="J96">
        <f>enter_data_here!M96</f>
        <v>0</v>
      </c>
      <c r="K96" t="str">
        <f>enter_data_here!N96</f>
        <v/>
      </c>
      <c r="L96" s="122">
        <f>enter_data_here!O96</f>
        <v>0</v>
      </c>
      <c r="M96" s="120" t="str">
        <f>enter_data_here!P96</f>
        <v/>
      </c>
      <c r="N96">
        <f>enter_data_here!Q96</f>
        <v>0</v>
      </c>
      <c r="O96">
        <f>enter_data_here!R96</f>
        <v>0</v>
      </c>
      <c r="P96">
        <f>enter_data_here!S96</f>
        <v>0</v>
      </c>
      <c r="Q96">
        <f>enter_data_here!T96</f>
        <v>0</v>
      </c>
      <c r="R96">
        <f>enter_data_here!U96</f>
        <v>0</v>
      </c>
      <c r="S96">
        <f>enter_data_here!V96</f>
        <v>0</v>
      </c>
      <c r="T96">
        <f>enter_data_here!W96</f>
        <v>0</v>
      </c>
      <c r="U96" s="123">
        <f>enter_data_here!X96</f>
        <v>0</v>
      </c>
      <c r="V96" s="123">
        <f>enter_data_here!Y96</f>
        <v>0</v>
      </c>
      <c r="W96" s="123">
        <f>enter_data_here!Z96</f>
        <v>0</v>
      </c>
    </row>
    <row r="97" spans="1:23" x14ac:dyDescent="0.2">
      <c r="A97">
        <f>enter_data_here!B97</f>
        <v>0</v>
      </c>
      <c r="B97">
        <f>enter_data_here!C97</f>
        <v>0</v>
      </c>
      <c r="C97">
        <f>enter_data_here!D97</f>
        <v>0</v>
      </c>
      <c r="D97">
        <f>enter_data_here!F97</f>
        <v>0</v>
      </c>
      <c r="E97">
        <f>enter_data_here!G97</f>
        <v>0</v>
      </c>
      <c r="F97">
        <f>enter_data_here!H97</f>
        <v>0</v>
      </c>
      <c r="G97" s="119">
        <f>enter_data_here!I97</f>
        <v>0</v>
      </c>
      <c r="H97">
        <f>enter_data_here!J97</f>
        <v>0</v>
      </c>
      <c r="I97">
        <f>enter_data_here!L97</f>
        <v>0</v>
      </c>
      <c r="J97">
        <f>enter_data_here!M97</f>
        <v>0</v>
      </c>
      <c r="K97" t="str">
        <f>enter_data_here!N97</f>
        <v/>
      </c>
      <c r="L97" s="122">
        <f>enter_data_here!O97</f>
        <v>0</v>
      </c>
      <c r="M97" s="120" t="str">
        <f>enter_data_here!P97</f>
        <v/>
      </c>
      <c r="N97">
        <f>enter_data_here!Q97</f>
        <v>0</v>
      </c>
      <c r="O97">
        <f>enter_data_here!R97</f>
        <v>0</v>
      </c>
      <c r="P97">
        <f>enter_data_here!S97</f>
        <v>0</v>
      </c>
      <c r="Q97">
        <f>enter_data_here!T97</f>
        <v>0</v>
      </c>
      <c r="R97">
        <f>enter_data_here!U97</f>
        <v>0</v>
      </c>
      <c r="S97">
        <f>enter_data_here!V97</f>
        <v>0</v>
      </c>
      <c r="T97">
        <f>enter_data_here!W97</f>
        <v>0</v>
      </c>
      <c r="U97" s="123">
        <f>enter_data_here!X97</f>
        <v>0</v>
      </c>
      <c r="V97" s="123">
        <f>enter_data_here!Y97</f>
        <v>0</v>
      </c>
      <c r="W97" s="123">
        <f>enter_data_here!Z97</f>
        <v>0</v>
      </c>
    </row>
    <row r="98" spans="1:23" x14ac:dyDescent="0.2">
      <c r="A98">
        <f>enter_data_here!B98</f>
        <v>0</v>
      </c>
      <c r="B98">
        <f>enter_data_here!C98</f>
        <v>0</v>
      </c>
      <c r="C98">
        <f>enter_data_here!D98</f>
        <v>0</v>
      </c>
      <c r="D98">
        <f>enter_data_here!F98</f>
        <v>0</v>
      </c>
      <c r="E98">
        <f>enter_data_here!G98</f>
        <v>0</v>
      </c>
      <c r="F98">
        <f>enter_data_here!H98</f>
        <v>0</v>
      </c>
      <c r="G98" s="119">
        <f>enter_data_here!I98</f>
        <v>0</v>
      </c>
      <c r="H98">
        <f>enter_data_here!J98</f>
        <v>0</v>
      </c>
      <c r="I98">
        <f>enter_data_here!L98</f>
        <v>0</v>
      </c>
      <c r="J98">
        <f>enter_data_here!M98</f>
        <v>0</v>
      </c>
      <c r="K98" t="str">
        <f>enter_data_here!N98</f>
        <v/>
      </c>
      <c r="L98" s="122">
        <f>enter_data_here!O98</f>
        <v>0</v>
      </c>
      <c r="M98" s="120" t="str">
        <f>enter_data_here!P98</f>
        <v/>
      </c>
      <c r="N98">
        <f>enter_data_here!Q98</f>
        <v>0</v>
      </c>
      <c r="O98">
        <f>enter_data_here!R98</f>
        <v>0</v>
      </c>
      <c r="P98">
        <f>enter_data_here!S98</f>
        <v>0</v>
      </c>
      <c r="Q98">
        <f>enter_data_here!T98</f>
        <v>0</v>
      </c>
      <c r="R98">
        <f>enter_data_here!U98</f>
        <v>0</v>
      </c>
      <c r="S98">
        <f>enter_data_here!V98</f>
        <v>0</v>
      </c>
      <c r="T98">
        <f>enter_data_here!W98</f>
        <v>0</v>
      </c>
      <c r="U98" s="123">
        <f>enter_data_here!X98</f>
        <v>0</v>
      </c>
      <c r="V98" s="123">
        <f>enter_data_here!Y98</f>
        <v>0</v>
      </c>
      <c r="W98" s="123">
        <f>enter_data_here!Z98</f>
        <v>0</v>
      </c>
    </row>
    <row r="99" spans="1:23" x14ac:dyDescent="0.2">
      <c r="A99">
        <f>enter_data_here!B99</f>
        <v>0</v>
      </c>
      <c r="B99">
        <f>enter_data_here!C99</f>
        <v>0</v>
      </c>
      <c r="C99">
        <f>enter_data_here!D99</f>
        <v>0</v>
      </c>
      <c r="D99">
        <f>enter_data_here!F99</f>
        <v>0</v>
      </c>
      <c r="E99">
        <f>enter_data_here!G99</f>
        <v>0</v>
      </c>
      <c r="F99">
        <f>enter_data_here!H99</f>
        <v>0</v>
      </c>
      <c r="G99" s="119">
        <f>enter_data_here!I99</f>
        <v>0</v>
      </c>
      <c r="H99">
        <f>enter_data_here!J99</f>
        <v>0</v>
      </c>
      <c r="I99">
        <f>enter_data_here!L99</f>
        <v>0</v>
      </c>
      <c r="J99">
        <f>enter_data_here!M99</f>
        <v>0</v>
      </c>
      <c r="K99" t="str">
        <f>enter_data_here!N99</f>
        <v/>
      </c>
      <c r="L99" s="122">
        <f>enter_data_here!O99</f>
        <v>0</v>
      </c>
      <c r="M99" s="120" t="str">
        <f>enter_data_here!P99</f>
        <v/>
      </c>
      <c r="N99">
        <f>enter_data_here!Q99</f>
        <v>0</v>
      </c>
      <c r="O99">
        <f>enter_data_here!R99</f>
        <v>0</v>
      </c>
      <c r="P99">
        <f>enter_data_here!S99</f>
        <v>0</v>
      </c>
      <c r="Q99">
        <f>enter_data_here!T99</f>
        <v>0</v>
      </c>
      <c r="R99">
        <f>enter_data_here!U99</f>
        <v>0</v>
      </c>
      <c r="S99">
        <f>enter_data_here!V99</f>
        <v>0</v>
      </c>
      <c r="T99">
        <f>enter_data_here!W99</f>
        <v>0</v>
      </c>
      <c r="U99" s="123">
        <f>enter_data_here!X99</f>
        <v>0</v>
      </c>
      <c r="V99" s="123">
        <f>enter_data_here!Y99</f>
        <v>0</v>
      </c>
      <c r="W99" s="123">
        <f>enter_data_here!Z99</f>
        <v>0</v>
      </c>
    </row>
    <row r="100" spans="1:23" x14ac:dyDescent="0.2">
      <c r="A100">
        <f>enter_data_here!B100</f>
        <v>0</v>
      </c>
      <c r="B100">
        <f>enter_data_here!C100</f>
        <v>0</v>
      </c>
      <c r="C100">
        <f>enter_data_here!D100</f>
        <v>0</v>
      </c>
      <c r="D100">
        <f>enter_data_here!F100</f>
        <v>0</v>
      </c>
      <c r="E100">
        <f>enter_data_here!G100</f>
        <v>0</v>
      </c>
      <c r="F100">
        <f>enter_data_here!H100</f>
        <v>0</v>
      </c>
      <c r="G100" s="119">
        <f>enter_data_here!I100</f>
        <v>0</v>
      </c>
      <c r="H100">
        <f>enter_data_here!J100</f>
        <v>0</v>
      </c>
      <c r="I100">
        <f>enter_data_here!L100</f>
        <v>0</v>
      </c>
      <c r="J100">
        <f>enter_data_here!M100</f>
        <v>0</v>
      </c>
      <c r="K100" t="str">
        <f>enter_data_here!N100</f>
        <v/>
      </c>
      <c r="L100" s="122">
        <f>enter_data_here!O100</f>
        <v>0</v>
      </c>
      <c r="M100" s="120" t="str">
        <f>enter_data_here!P100</f>
        <v/>
      </c>
      <c r="N100">
        <f>enter_data_here!Q100</f>
        <v>0</v>
      </c>
      <c r="O100">
        <f>enter_data_here!R100</f>
        <v>0</v>
      </c>
      <c r="P100">
        <f>enter_data_here!S100</f>
        <v>0</v>
      </c>
      <c r="Q100">
        <f>enter_data_here!T100</f>
        <v>0</v>
      </c>
      <c r="R100">
        <f>enter_data_here!U100</f>
        <v>0</v>
      </c>
      <c r="S100">
        <f>enter_data_here!V100</f>
        <v>0</v>
      </c>
      <c r="T100">
        <f>enter_data_here!W100</f>
        <v>0</v>
      </c>
      <c r="U100" s="123">
        <f>enter_data_here!X100</f>
        <v>0</v>
      </c>
      <c r="V100" s="123">
        <f>enter_data_here!Y100</f>
        <v>0</v>
      </c>
      <c r="W100" s="123">
        <f>enter_data_here!Z100</f>
        <v>0</v>
      </c>
    </row>
    <row r="101" spans="1:23" x14ac:dyDescent="0.2">
      <c r="A101">
        <f>enter_data_here!B101</f>
        <v>0</v>
      </c>
      <c r="B101">
        <f>enter_data_here!C101</f>
        <v>0</v>
      </c>
      <c r="C101">
        <f>enter_data_here!D101</f>
        <v>0</v>
      </c>
      <c r="D101">
        <f>enter_data_here!F101</f>
        <v>0</v>
      </c>
      <c r="E101">
        <f>enter_data_here!G101</f>
        <v>0</v>
      </c>
      <c r="F101">
        <f>enter_data_here!H101</f>
        <v>0</v>
      </c>
      <c r="G101" s="119">
        <f>enter_data_here!I101</f>
        <v>0</v>
      </c>
      <c r="H101">
        <f>enter_data_here!J101</f>
        <v>0</v>
      </c>
      <c r="I101">
        <f>enter_data_here!L101</f>
        <v>0</v>
      </c>
      <c r="J101">
        <f>enter_data_here!M101</f>
        <v>0</v>
      </c>
      <c r="K101" t="str">
        <f>enter_data_here!N101</f>
        <v/>
      </c>
      <c r="L101" s="122">
        <f>enter_data_here!O101</f>
        <v>0</v>
      </c>
      <c r="M101" s="120" t="str">
        <f>enter_data_here!P101</f>
        <v/>
      </c>
      <c r="N101">
        <f>enter_data_here!Q101</f>
        <v>0</v>
      </c>
      <c r="O101">
        <f>enter_data_here!R101</f>
        <v>0</v>
      </c>
      <c r="P101">
        <f>enter_data_here!S101</f>
        <v>0</v>
      </c>
      <c r="Q101">
        <f>enter_data_here!T101</f>
        <v>0</v>
      </c>
      <c r="R101">
        <f>enter_data_here!U101</f>
        <v>0</v>
      </c>
      <c r="S101">
        <f>enter_data_here!V101</f>
        <v>0</v>
      </c>
      <c r="T101">
        <f>enter_data_here!W101</f>
        <v>0</v>
      </c>
      <c r="U101" s="123">
        <f>enter_data_here!X101</f>
        <v>0</v>
      </c>
      <c r="V101" s="123">
        <f>enter_data_here!Y101</f>
        <v>0</v>
      </c>
      <c r="W101" s="123">
        <f>enter_data_here!Z101</f>
        <v>0</v>
      </c>
    </row>
    <row r="102" spans="1:23" x14ac:dyDescent="0.2">
      <c r="A102">
        <f>enter_data_here!B102</f>
        <v>0</v>
      </c>
      <c r="B102">
        <f>enter_data_here!C102</f>
        <v>0</v>
      </c>
      <c r="C102">
        <f>enter_data_here!D102</f>
        <v>0</v>
      </c>
      <c r="D102">
        <f>enter_data_here!F102</f>
        <v>0</v>
      </c>
      <c r="E102">
        <f>enter_data_here!G102</f>
        <v>0</v>
      </c>
      <c r="F102">
        <f>enter_data_here!H102</f>
        <v>0</v>
      </c>
      <c r="G102" s="119">
        <f>enter_data_here!I102</f>
        <v>0</v>
      </c>
      <c r="H102">
        <f>enter_data_here!J102</f>
        <v>0</v>
      </c>
      <c r="I102">
        <f>enter_data_here!L102</f>
        <v>0</v>
      </c>
      <c r="J102">
        <f>enter_data_here!M102</f>
        <v>0</v>
      </c>
      <c r="K102" t="str">
        <f>enter_data_here!N102</f>
        <v/>
      </c>
      <c r="L102" s="122">
        <f>enter_data_here!O102</f>
        <v>0</v>
      </c>
      <c r="M102" s="120" t="str">
        <f>enter_data_here!P102</f>
        <v/>
      </c>
      <c r="N102">
        <f>enter_data_here!Q102</f>
        <v>0</v>
      </c>
      <c r="O102">
        <f>enter_data_here!R102</f>
        <v>0</v>
      </c>
      <c r="P102">
        <f>enter_data_here!S102</f>
        <v>0</v>
      </c>
      <c r="Q102">
        <f>enter_data_here!T102</f>
        <v>0</v>
      </c>
      <c r="R102">
        <f>enter_data_here!U102</f>
        <v>0</v>
      </c>
      <c r="S102">
        <f>enter_data_here!V102</f>
        <v>0</v>
      </c>
      <c r="T102">
        <f>enter_data_here!W102</f>
        <v>0</v>
      </c>
      <c r="U102" s="123">
        <f>enter_data_here!X102</f>
        <v>0</v>
      </c>
      <c r="V102" s="123">
        <f>enter_data_here!Y102</f>
        <v>0</v>
      </c>
      <c r="W102" s="123">
        <f>enter_data_here!Z102</f>
        <v>0</v>
      </c>
    </row>
    <row r="103" spans="1:23" x14ac:dyDescent="0.2">
      <c r="A103">
        <f>enter_data_here!B103</f>
        <v>0</v>
      </c>
      <c r="B103">
        <f>enter_data_here!C103</f>
        <v>0</v>
      </c>
      <c r="C103">
        <f>enter_data_here!D103</f>
        <v>0</v>
      </c>
      <c r="D103">
        <f>enter_data_here!F103</f>
        <v>0</v>
      </c>
      <c r="E103">
        <f>enter_data_here!G103</f>
        <v>0</v>
      </c>
      <c r="F103">
        <f>enter_data_here!H103</f>
        <v>0</v>
      </c>
      <c r="G103" s="119">
        <f>enter_data_here!I103</f>
        <v>0</v>
      </c>
      <c r="H103">
        <f>enter_data_here!J103</f>
        <v>0</v>
      </c>
      <c r="I103">
        <f>enter_data_here!L103</f>
        <v>0</v>
      </c>
      <c r="J103">
        <f>enter_data_here!M103</f>
        <v>0</v>
      </c>
      <c r="K103" t="str">
        <f>enter_data_here!N103</f>
        <v/>
      </c>
      <c r="L103" s="122">
        <f>enter_data_here!O103</f>
        <v>0</v>
      </c>
      <c r="M103" s="120" t="str">
        <f>enter_data_here!P103</f>
        <v/>
      </c>
      <c r="N103">
        <f>enter_data_here!Q103</f>
        <v>0</v>
      </c>
      <c r="O103">
        <f>enter_data_here!R103</f>
        <v>0</v>
      </c>
      <c r="P103">
        <f>enter_data_here!S103</f>
        <v>0</v>
      </c>
      <c r="Q103">
        <f>enter_data_here!T103</f>
        <v>0</v>
      </c>
      <c r="R103">
        <f>enter_data_here!U103</f>
        <v>0</v>
      </c>
      <c r="S103">
        <f>enter_data_here!V103</f>
        <v>0</v>
      </c>
      <c r="T103">
        <f>enter_data_here!W103</f>
        <v>0</v>
      </c>
      <c r="U103" s="123">
        <f>enter_data_here!X103</f>
        <v>0</v>
      </c>
      <c r="V103" s="123">
        <f>enter_data_here!Y103</f>
        <v>0</v>
      </c>
      <c r="W103" s="123">
        <f>enter_data_here!Z103</f>
        <v>0</v>
      </c>
    </row>
    <row r="104" spans="1:23" x14ac:dyDescent="0.2">
      <c r="A104">
        <f>enter_data_here!B104</f>
        <v>0</v>
      </c>
      <c r="B104">
        <f>enter_data_here!C104</f>
        <v>0</v>
      </c>
      <c r="C104">
        <f>enter_data_here!D104</f>
        <v>0</v>
      </c>
      <c r="D104">
        <f>enter_data_here!F104</f>
        <v>0</v>
      </c>
      <c r="E104">
        <f>enter_data_here!G104</f>
        <v>0</v>
      </c>
      <c r="F104">
        <f>enter_data_here!H104</f>
        <v>0</v>
      </c>
      <c r="G104" s="119">
        <f>enter_data_here!I104</f>
        <v>0</v>
      </c>
      <c r="H104">
        <f>enter_data_here!J104</f>
        <v>0</v>
      </c>
      <c r="I104">
        <f>enter_data_here!L104</f>
        <v>0</v>
      </c>
      <c r="J104">
        <f>enter_data_here!M104</f>
        <v>0</v>
      </c>
      <c r="K104" t="str">
        <f>enter_data_here!N104</f>
        <v/>
      </c>
      <c r="L104" s="122">
        <f>enter_data_here!O104</f>
        <v>0</v>
      </c>
      <c r="M104" s="120" t="str">
        <f>enter_data_here!P104</f>
        <v/>
      </c>
      <c r="N104">
        <f>enter_data_here!Q104</f>
        <v>0</v>
      </c>
      <c r="O104">
        <f>enter_data_here!R104</f>
        <v>0</v>
      </c>
      <c r="P104">
        <f>enter_data_here!S104</f>
        <v>0</v>
      </c>
      <c r="Q104">
        <f>enter_data_here!T104</f>
        <v>0</v>
      </c>
      <c r="R104">
        <f>enter_data_here!U104</f>
        <v>0</v>
      </c>
      <c r="S104">
        <f>enter_data_here!V104</f>
        <v>0</v>
      </c>
      <c r="T104">
        <f>enter_data_here!W104</f>
        <v>0</v>
      </c>
      <c r="U104" s="123">
        <f>enter_data_here!X104</f>
        <v>0</v>
      </c>
      <c r="V104" s="123">
        <f>enter_data_here!Y104</f>
        <v>0</v>
      </c>
      <c r="W104" s="123">
        <f>enter_data_here!Z104</f>
        <v>0</v>
      </c>
    </row>
    <row r="105" spans="1:23" x14ac:dyDescent="0.2">
      <c r="A105">
        <f>enter_data_here!B105</f>
        <v>0</v>
      </c>
      <c r="B105">
        <f>enter_data_here!C105</f>
        <v>0</v>
      </c>
      <c r="C105">
        <f>enter_data_here!D105</f>
        <v>0</v>
      </c>
      <c r="D105">
        <f>enter_data_here!F105</f>
        <v>0</v>
      </c>
      <c r="E105">
        <f>enter_data_here!G105</f>
        <v>0</v>
      </c>
      <c r="F105">
        <f>enter_data_here!H105</f>
        <v>0</v>
      </c>
      <c r="G105" s="119">
        <f>enter_data_here!I105</f>
        <v>0</v>
      </c>
      <c r="H105">
        <f>enter_data_here!J105</f>
        <v>0</v>
      </c>
      <c r="I105">
        <f>enter_data_here!L105</f>
        <v>0</v>
      </c>
      <c r="J105">
        <f>enter_data_here!M105</f>
        <v>0</v>
      </c>
      <c r="K105" t="str">
        <f>enter_data_here!N105</f>
        <v/>
      </c>
      <c r="L105" s="122">
        <f>enter_data_here!O105</f>
        <v>0</v>
      </c>
      <c r="M105" s="120" t="str">
        <f>enter_data_here!P105</f>
        <v/>
      </c>
      <c r="N105">
        <f>enter_data_here!Q105</f>
        <v>0</v>
      </c>
      <c r="O105">
        <f>enter_data_here!R105</f>
        <v>0</v>
      </c>
      <c r="P105">
        <f>enter_data_here!S105</f>
        <v>0</v>
      </c>
      <c r="Q105">
        <f>enter_data_here!T105</f>
        <v>0</v>
      </c>
      <c r="R105">
        <f>enter_data_here!U105</f>
        <v>0</v>
      </c>
      <c r="S105">
        <f>enter_data_here!V105</f>
        <v>0</v>
      </c>
      <c r="T105">
        <f>enter_data_here!W105</f>
        <v>0</v>
      </c>
      <c r="U105" s="123">
        <f>enter_data_here!X105</f>
        <v>0</v>
      </c>
      <c r="V105" s="123">
        <f>enter_data_here!Y105</f>
        <v>0</v>
      </c>
      <c r="W105" s="123">
        <f>enter_data_here!Z105</f>
        <v>0</v>
      </c>
    </row>
    <row r="106" spans="1:23" x14ac:dyDescent="0.2">
      <c r="A106">
        <f>enter_data_here!B106</f>
        <v>0</v>
      </c>
      <c r="B106">
        <f>enter_data_here!C106</f>
        <v>0</v>
      </c>
      <c r="C106">
        <f>enter_data_here!D106</f>
        <v>0</v>
      </c>
      <c r="D106">
        <f>enter_data_here!F106</f>
        <v>0</v>
      </c>
      <c r="E106">
        <f>enter_data_here!G106</f>
        <v>0</v>
      </c>
      <c r="F106">
        <f>enter_data_here!H106</f>
        <v>0</v>
      </c>
      <c r="G106" s="119">
        <f>enter_data_here!I106</f>
        <v>0</v>
      </c>
      <c r="H106">
        <f>enter_data_here!J106</f>
        <v>0</v>
      </c>
      <c r="I106">
        <f>enter_data_here!L106</f>
        <v>0</v>
      </c>
      <c r="J106">
        <f>enter_data_here!M106</f>
        <v>0</v>
      </c>
      <c r="K106" t="str">
        <f>enter_data_here!N106</f>
        <v/>
      </c>
      <c r="L106" s="122">
        <f>enter_data_here!O106</f>
        <v>0</v>
      </c>
      <c r="M106" s="120" t="str">
        <f>enter_data_here!P106</f>
        <v/>
      </c>
      <c r="N106">
        <f>enter_data_here!Q106</f>
        <v>0</v>
      </c>
      <c r="O106">
        <f>enter_data_here!R106</f>
        <v>0</v>
      </c>
      <c r="P106">
        <f>enter_data_here!S106</f>
        <v>0</v>
      </c>
      <c r="Q106">
        <f>enter_data_here!T106</f>
        <v>0</v>
      </c>
      <c r="R106">
        <f>enter_data_here!U106</f>
        <v>0</v>
      </c>
      <c r="S106">
        <f>enter_data_here!V106</f>
        <v>0</v>
      </c>
      <c r="T106">
        <f>enter_data_here!W106</f>
        <v>0</v>
      </c>
      <c r="U106" s="123">
        <f>enter_data_here!X106</f>
        <v>0</v>
      </c>
      <c r="V106" s="123">
        <f>enter_data_here!Y106</f>
        <v>0</v>
      </c>
      <c r="W106" s="123">
        <f>enter_data_here!Z106</f>
        <v>0</v>
      </c>
    </row>
    <row r="107" spans="1:23" x14ac:dyDescent="0.2">
      <c r="A107">
        <f>enter_data_here!B107</f>
        <v>0</v>
      </c>
      <c r="B107">
        <f>enter_data_here!C107</f>
        <v>0</v>
      </c>
      <c r="C107">
        <f>enter_data_here!D107</f>
        <v>0</v>
      </c>
      <c r="D107">
        <f>enter_data_here!F107</f>
        <v>0</v>
      </c>
      <c r="E107">
        <f>enter_data_here!G107</f>
        <v>0</v>
      </c>
      <c r="F107">
        <f>enter_data_here!H107</f>
        <v>0</v>
      </c>
      <c r="G107" s="119">
        <f>enter_data_here!I107</f>
        <v>0</v>
      </c>
      <c r="H107">
        <f>enter_data_here!J107</f>
        <v>0</v>
      </c>
      <c r="I107">
        <f>enter_data_here!L107</f>
        <v>0</v>
      </c>
      <c r="J107">
        <f>enter_data_here!M107</f>
        <v>0</v>
      </c>
      <c r="K107" t="str">
        <f>enter_data_here!N107</f>
        <v/>
      </c>
      <c r="L107" s="122">
        <f>enter_data_here!O107</f>
        <v>0</v>
      </c>
      <c r="M107" s="120" t="str">
        <f>enter_data_here!P107</f>
        <v/>
      </c>
      <c r="N107">
        <f>enter_data_here!Q107</f>
        <v>0</v>
      </c>
      <c r="O107">
        <f>enter_data_here!R107</f>
        <v>0</v>
      </c>
      <c r="P107">
        <f>enter_data_here!S107</f>
        <v>0</v>
      </c>
      <c r="Q107">
        <f>enter_data_here!T107</f>
        <v>0</v>
      </c>
      <c r="R107">
        <f>enter_data_here!U107</f>
        <v>0</v>
      </c>
      <c r="S107">
        <f>enter_data_here!V107</f>
        <v>0</v>
      </c>
      <c r="T107">
        <f>enter_data_here!W107</f>
        <v>0</v>
      </c>
      <c r="U107" s="123">
        <f>enter_data_here!X107</f>
        <v>0</v>
      </c>
      <c r="V107" s="123">
        <f>enter_data_here!Y107</f>
        <v>0</v>
      </c>
      <c r="W107" s="123">
        <f>enter_data_here!Z107</f>
        <v>0</v>
      </c>
    </row>
    <row r="108" spans="1:23" x14ac:dyDescent="0.2">
      <c r="A108">
        <f>enter_data_here!B108</f>
        <v>0</v>
      </c>
      <c r="B108">
        <f>enter_data_here!C108</f>
        <v>0</v>
      </c>
      <c r="C108">
        <f>enter_data_here!D108</f>
        <v>0</v>
      </c>
      <c r="D108">
        <f>enter_data_here!F108</f>
        <v>0</v>
      </c>
      <c r="E108">
        <f>enter_data_here!G108</f>
        <v>0</v>
      </c>
      <c r="F108">
        <f>enter_data_here!H108</f>
        <v>0</v>
      </c>
      <c r="G108" s="119">
        <f>enter_data_here!I108</f>
        <v>0</v>
      </c>
      <c r="H108">
        <f>enter_data_here!J108</f>
        <v>0</v>
      </c>
      <c r="I108">
        <f>enter_data_here!L108</f>
        <v>0</v>
      </c>
      <c r="J108">
        <f>enter_data_here!M108</f>
        <v>0</v>
      </c>
      <c r="K108" t="str">
        <f>enter_data_here!N108</f>
        <v/>
      </c>
      <c r="L108" s="122">
        <f>enter_data_here!O108</f>
        <v>0</v>
      </c>
      <c r="M108" s="120" t="str">
        <f>enter_data_here!P108</f>
        <v/>
      </c>
      <c r="N108">
        <f>enter_data_here!Q108</f>
        <v>0</v>
      </c>
      <c r="O108">
        <f>enter_data_here!R108</f>
        <v>0</v>
      </c>
      <c r="P108">
        <f>enter_data_here!S108</f>
        <v>0</v>
      </c>
      <c r="Q108">
        <f>enter_data_here!T108</f>
        <v>0</v>
      </c>
      <c r="R108">
        <f>enter_data_here!U108</f>
        <v>0</v>
      </c>
      <c r="S108">
        <f>enter_data_here!V108</f>
        <v>0</v>
      </c>
      <c r="T108">
        <f>enter_data_here!W108</f>
        <v>0</v>
      </c>
      <c r="U108" s="123">
        <f>enter_data_here!X108</f>
        <v>0</v>
      </c>
      <c r="V108" s="123">
        <f>enter_data_here!Y108</f>
        <v>0</v>
      </c>
      <c r="W108" s="123">
        <f>enter_data_here!Z108</f>
        <v>0</v>
      </c>
    </row>
    <row r="109" spans="1:23" x14ac:dyDescent="0.2">
      <c r="A109">
        <f>enter_data_here!B109</f>
        <v>0</v>
      </c>
      <c r="B109">
        <f>enter_data_here!C109</f>
        <v>0</v>
      </c>
      <c r="C109">
        <f>enter_data_here!D109</f>
        <v>0</v>
      </c>
      <c r="D109">
        <f>enter_data_here!F109</f>
        <v>0</v>
      </c>
      <c r="E109">
        <f>enter_data_here!G109</f>
        <v>0</v>
      </c>
      <c r="F109">
        <f>enter_data_here!H109</f>
        <v>0</v>
      </c>
      <c r="G109" s="119">
        <f>enter_data_here!I109</f>
        <v>0</v>
      </c>
      <c r="H109">
        <f>enter_data_here!J109</f>
        <v>0</v>
      </c>
      <c r="I109">
        <f>enter_data_here!L109</f>
        <v>0</v>
      </c>
      <c r="J109">
        <f>enter_data_here!M109</f>
        <v>0</v>
      </c>
      <c r="K109" t="str">
        <f>enter_data_here!N109</f>
        <v/>
      </c>
      <c r="L109" s="122">
        <f>enter_data_here!O109</f>
        <v>0</v>
      </c>
      <c r="M109" s="120" t="str">
        <f>enter_data_here!P109</f>
        <v/>
      </c>
      <c r="N109">
        <f>enter_data_here!Q109</f>
        <v>0</v>
      </c>
      <c r="O109">
        <f>enter_data_here!R109</f>
        <v>0</v>
      </c>
      <c r="P109">
        <f>enter_data_here!S109</f>
        <v>0</v>
      </c>
      <c r="Q109">
        <f>enter_data_here!T109</f>
        <v>0</v>
      </c>
      <c r="R109">
        <f>enter_data_here!U109</f>
        <v>0</v>
      </c>
      <c r="S109">
        <f>enter_data_here!V109</f>
        <v>0</v>
      </c>
      <c r="T109">
        <f>enter_data_here!W109</f>
        <v>0</v>
      </c>
      <c r="U109" s="123">
        <f>enter_data_here!X109</f>
        <v>0</v>
      </c>
      <c r="V109" s="123">
        <f>enter_data_here!Y109</f>
        <v>0</v>
      </c>
      <c r="W109" s="123">
        <f>enter_data_here!Z109</f>
        <v>0</v>
      </c>
    </row>
    <row r="110" spans="1:23" x14ac:dyDescent="0.2">
      <c r="A110">
        <f>enter_data_here!B110</f>
        <v>0</v>
      </c>
      <c r="B110">
        <f>enter_data_here!C110</f>
        <v>0</v>
      </c>
      <c r="C110">
        <f>enter_data_here!D110</f>
        <v>0</v>
      </c>
      <c r="D110">
        <f>enter_data_here!F110</f>
        <v>0</v>
      </c>
      <c r="E110">
        <f>enter_data_here!G110</f>
        <v>0</v>
      </c>
      <c r="F110">
        <f>enter_data_here!H110</f>
        <v>0</v>
      </c>
      <c r="G110" s="119">
        <f>enter_data_here!I110</f>
        <v>0</v>
      </c>
      <c r="H110">
        <f>enter_data_here!J110</f>
        <v>0</v>
      </c>
      <c r="I110">
        <f>enter_data_here!L110</f>
        <v>0</v>
      </c>
      <c r="J110">
        <f>enter_data_here!M110</f>
        <v>0</v>
      </c>
      <c r="K110" t="str">
        <f>enter_data_here!N110</f>
        <v/>
      </c>
      <c r="L110" s="122">
        <f>enter_data_here!O110</f>
        <v>0</v>
      </c>
      <c r="M110" s="120" t="str">
        <f>enter_data_here!P110</f>
        <v/>
      </c>
      <c r="N110">
        <f>enter_data_here!Q110</f>
        <v>0</v>
      </c>
      <c r="O110">
        <f>enter_data_here!R110</f>
        <v>0</v>
      </c>
      <c r="P110">
        <f>enter_data_here!S110</f>
        <v>0</v>
      </c>
      <c r="Q110">
        <f>enter_data_here!T110</f>
        <v>0</v>
      </c>
      <c r="R110">
        <f>enter_data_here!U110</f>
        <v>0</v>
      </c>
      <c r="S110">
        <f>enter_data_here!V110</f>
        <v>0</v>
      </c>
      <c r="T110">
        <f>enter_data_here!W110</f>
        <v>0</v>
      </c>
      <c r="U110" s="123">
        <f>enter_data_here!X110</f>
        <v>0</v>
      </c>
      <c r="V110" s="123">
        <f>enter_data_here!Y110</f>
        <v>0</v>
      </c>
      <c r="W110" s="123">
        <f>enter_data_here!Z110</f>
        <v>0</v>
      </c>
    </row>
    <row r="111" spans="1:23" x14ac:dyDescent="0.2">
      <c r="A111">
        <f>enter_data_here!B111</f>
        <v>0</v>
      </c>
      <c r="B111">
        <f>enter_data_here!C111</f>
        <v>0</v>
      </c>
      <c r="C111">
        <f>enter_data_here!D111</f>
        <v>0</v>
      </c>
      <c r="D111">
        <f>enter_data_here!F111</f>
        <v>0</v>
      </c>
      <c r="E111">
        <f>enter_data_here!G111</f>
        <v>0</v>
      </c>
      <c r="F111">
        <f>enter_data_here!H111</f>
        <v>0</v>
      </c>
      <c r="G111" s="119">
        <f>enter_data_here!I111</f>
        <v>0</v>
      </c>
      <c r="H111">
        <f>enter_data_here!J111</f>
        <v>0</v>
      </c>
      <c r="I111">
        <f>enter_data_here!L111</f>
        <v>0</v>
      </c>
      <c r="J111">
        <f>enter_data_here!M111</f>
        <v>0</v>
      </c>
      <c r="K111" t="str">
        <f>enter_data_here!N111</f>
        <v/>
      </c>
      <c r="L111" s="122">
        <f>enter_data_here!O111</f>
        <v>0</v>
      </c>
      <c r="M111" s="120" t="str">
        <f>enter_data_here!P111</f>
        <v/>
      </c>
      <c r="N111">
        <f>enter_data_here!Q111</f>
        <v>0</v>
      </c>
      <c r="O111">
        <f>enter_data_here!R111</f>
        <v>0</v>
      </c>
      <c r="P111">
        <f>enter_data_here!S111</f>
        <v>0</v>
      </c>
      <c r="Q111">
        <f>enter_data_here!T111</f>
        <v>0</v>
      </c>
      <c r="R111">
        <f>enter_data_here!U111</f>
        <v>0</v>
      </c>
      <c r="S111">
        <f>enter_data_here!V111</f>
        <v>0</v>
      </c>
      <c r="T111">
        <f>enter_data_here!W111</f>
        <v>0</v>
      </c>
      <c r="U111" s="123">
        <f>enter_data_here!X111</f>
        <v>0</v>
      </c>
      <c r="V111" s="123">
        <f>enter_data_here!Y111</f>
        <v>0</v>
      </c>
      <c r="W111" s="123">
        <f>enter_data_here!Z111</f>
        <v>0</v>
      </c>
    </row>
    <row r="112" spans="1:23" x14ac:dyDescent="0.2">
      <c r="A112">
        <f>enter_data_here!B112</f>
        <v>0</v>
      </c>
      <c r="B112">
        <f>enter_data_here!C112</f>
        <v>0</v>
      </c>
      <c r="C112">
        <f>enter_data_here!D112</f>
        <v>0</v>
      </c>
      <c r="D112">
        <f>enter_data_here!F112</f>
        <v>0</v>
      </c>
      <c r="E112">
        <f>enter_data_here!G112</f>
        <v>0</v>
      </c>
      <c r="F112">
        <f>enter_data_here!H112</f>
        <v>0</v>
      </c>
      <c r="G112" s="119">
        <f>enter_data_here!I112</f>
        <v>0</v>
      </c>
      <c r="H112">
        <f>enter_data_here!J112</f>
        <v>0</v>
      </c>
      <c r="I112">
        <f>enter_data_here!L112</f>
        <v>0</v>
      </c>
      <c r="J112">
        <f>enter_data_here!M112</f>
        <v>0</v>
      </c>
      <c r="K112" t="str">
        <f>enter_data_here!N112</f>
        <v/>
      </c>
      <c r="L112" s="122">
        <f>enter_data_here!O112</f>
        <v>0</v>
      </c>
      <c r="M112" s="120" t="str">
        <f>enter_data_here!P112</f>
        <v/>
      </c>
      <c r="N112">
        <f>enter_data_here!Q112</f>
        <v>0</v>
      </c>
      <c r="O112">
        <f>enter_data_here!R112</f>
        <v>0</v>
      </c>
      <c r="P112">
        <f>enter_data_here!S112</f>
        <v>0</v>
      </c>
      <c r="Q112">
        <f>enter_data_here!T112</f>
        <v>0</v>
      </c>
      <c r="R112">
        <f>enter_data_here!U112</f>
        <v>0</v>
      </c>
      <c r="S112">
        <f>enter_data_here!V112</f>
        <v>0</v>
      </c>
      <c r="T112">
        <f>enter_data_here!W112</f>
        <v>0</v>
      </c>
      <c r="U112" s="123">
        <f>enter_data_here!X112</f>
        <v>0</v>
      </c>
      <c r="V112" s="123">
        <f>enter_data_here!Y112</f>
        <v>0</v>
      </c>
      <c r="W112" s="123">
        <f>enter_data_here!Z112</f>
        <v>0</v>
      </c>
    </row>
    <row r="113" spans="1:23" x14ac:dyDescent="0.2">
      <c r="A113">
        <f>enter_data_here!B113</f>
        <v>0</v>
      </c>
      <c r="B113">
        <f>enter_data_here!C113</f>
        <v>0</v>
      </c>
      <c r="C113">
        <f>enter_data_here!D113</f>
        <v>0</v>
      </c>
      <c r="D113">
        <f>enter_data_here!F113</f>
        <v>0</v>
      </c>
      <c r="E113">
        <f>enter_data_here!G113</f>
        <v>0</v>
      </c>
      <c r="F113">
        <f>enter_data_here!H113</f>
        <v>0</v>
      </c>
      <c r="G113" s="119">
        <f>enter_data_here!I113</f>
        <v>0</v>
      </c>
      <c r="H113">
        <f>enter_data_here!J113</f>
        <v>0</v>
      </c>
      <c r="I113">
        <f>enter_data_here!L113</f>
        <v>0</v>
      </c>
      <c r="J113">
        <f>enter_data_here!M113</f>
        <v>0</v>
      </c>
      <c r="K113" t="str">
        <f>enter_data_here!N113</f>
        <v/>
      </c>
      <c r="L113" s="122">
        <f>enter_data_here!O113</f>
        <v>0</v>
      </c>
      <c r="M113" s="120" t="str">
        <f>enter_data_here!P113</f>
        <v/>
      </c>
      <c r="N113">
        <f>enter_data_here!Q113</f>
        <v>0</v>
      </c>
      <c r="O113">
        <f>enter_data_here!R113</f>
        <v>0</v>
      </c>
      <c r="P113">
        <f>enter_data_here!S113</f>
        <v>0</v>
      </c>
      <c r="Q113">
        <f>enter_data_here!T113</f>
        <v>0</v>
      </c>
      <c r="R113">
        <f>enter_data_here!U113</f>
        <v>0</v>
      </c>
      <c r="S113">
        <f>enter_data_here!V113</f>
        <v>0</v>
      </c>
      <c r="T113">
        <f>enter_data_here!W113</f>
        <v>0</v>
      </c>
      <c r="U113" s="123">
        <f>enter_data_here!X113</f>
        <v>0</v>
      </c>
      <c r="V113" s="123">
        <f>enter_data_here!Y113</f>
        <v>0</v>
      </c>
      <c r="W113" s="123">
        <f>enter_data_here!Z113</f>
        <v>0</v>
      </c>
    </row>
    <row r="114" spans="1:23" x14ac:dyDescent="0.2">
      <c r="A114">
        <f>enter_data_here!B114</f>
        <v>0</v>
      </c>
      <c r="B114">
        <f>enter_data_here!C114</f>
        <v>0</v>
      </c>
      <c r="C114">
        <f>enter_data_here!D114</f>
        <v>0</v>
      </c>
      <c r="D114">
        <f>enter_data_here!F114</f>
        <v>0</v>
      </c>
      <c r="E114">
        <f>enter_data_here!G114</f>
        <v>0</v>
      </c>
      <c r="F114">
        <f>enter_data_here!H114</f>
        <v>0</v>
      </c>
      <c r="G114" s="119">
        <f>enter_data_here!I114</f>
        <v>0</v>
      </c>
      <c r="H114">
        <f>enter_data_here!J114</f>
        <v>0</v>
      </c>
      <c r="I114">
        <f>enter_data_here!L114</f>
        <v>0</v>
      </c>
      <c r="J114">
        <f>enter_data_here!M114</f>
        <v>0</v>
      </c>
      <c r="K114" t="str">
        <f>enter_data_here!N114</f>
        <v/>
      </c>
      <c r="L114" s="122">
        <f>enter_data_here!O114</f>
        <v>0</v>
      </c>
      <c r="M114" s="120" t="str">
        <f>enter_data_here!P114</f>
        <v/>
      </c>
      <c r="N114">
        <f>enter_data_here!Q114</f>
        <v>0</v>
      </c>
      <c r="O114">
        <f>enter_data_here!R114</f>
        <v>0</v>
      </c>
      <c r="P114">
        <f>enter_data_here!S114</f>
        <v>0</v>
      </c>
      <c r="Q114">
        <f>enter_data_here!T114</f>
        <v>0</v>
      </c>
      <c r="R114">
        <f>enter_data_here!U114</f>
        <v>0</v>
      </c>
      <c r="S114">
        <f>enter_data_here!V114</f>
        <v>0</v>
      </c>
      <c r="T114">
        <f>enter_data_here!W114</f>
        <v>0</v>
      </c>
      <c r="U114" s="123">
        <f>enter_data_here!X114</f>
        <v>0</v>
      </c>
      <c r="V114" s="123">
        <f>enter_data_here!Y114</f>
        <v>0</v>
      </c>
      <c r="W114" s="123">
        <f>enter_data_here!Z114</f>
        <v>0</v>
      </c>
    </row>
    <row r="115" spans="1:23" x14ac:dyDescent="0.2">
      <c r="A115">
        <f>enter_data_here!B115</f>
        <v>0</v>
      </c>
      <c r="B115">
        <f>enter_data_here!C115</f>
        <v>0</v>
      </c>
      <c r="C115">
        <f>enter_data_here!D115</f>
        <v>0</v>
      </c>
      <c r="D115">
        <f>enter_data_here!F115</f>
        <v>0</v>
      </c>
      <c r="E115">
        <f>enter_data_here!G115</f>
        <v>0</v>
      </c>
      <c r="F115">
        <f>enter_data_here!H115</f>
        <v>0</v>
      </c>
      <c r="G115" s="119">
        <f>enter_data_here!I115</f>
        <v>0</v>
      </c>
      <c r="H115">
        <f>enter_data_here!J115</f>
        <v>0</v>
      </c>
      <c r="I115">
        <f>enter_data_here!L115</f>
        <v>0</v>
      </c>
      <c r="J115">
        <f>enter_data_here!M115</f>
        <v>0</v>
      </c>
      <c r="K115" t="str">
        <f>enter_data_here!N115</f>
        <v/>
      </c>
      <c r="L115" s="122">
        <f>enter_data_here!O115</f>
        <v>0</v>
      </c>
      <c r="M115" s="120" t="str">
        <f>enter_data_here!P115</f>
        <v/>
      </c>
      <c r="N115">
        <f>enter_data_here!Q115</f>
        <v>0</v>
      </c>
      <c r="O115">
        <f>enter_data_here!R115</f>
        <v>0</v>
      </c>
      <c r="P115">
        <f>enter_data_here!S115</f>
        <v>0</v>
      </c>
      <c r="Q115">
        <f>enter_data_here!T115</f>
        <v>0</v>
      </c>
      <c r="R115">
        <f>enter_data_here!U115</f>
        <v>0</v>
      </c>
      <c r="S115">
        <f>enter_data_here!V115</f>
        <v>0</v>
      </c>
      <c r="T115">
        <f>enter_data_here!W115</f>
        <v>0</v>
      </c>
      <c r="U115" s="123">
        <f>enter_data_here!X115</f>
        <v>0</v>
      </c>
      <c r="V115" s="123">
        <f>enter_data_here!Y115</f>
        <v>0</v>
      </c>
      <c r="W115" s="123">
        <f>enter_data_here!Z115</f>
        <v>0</v>
      </c>
    </row>
    <row r="116" spans="1:23" x14ac:dyDescent="0.2">
      <c r="A116">
        <f>enter_data_here!B116</f>
        <v>0</v>
      </c>
      <c r="B116">
        <f>enter_data_here!C116</f>
        <v>0</v>
      </c>
      <c r="C116">
        <f>enter_data_here!D116</f>
        <v>0</v>
      </c>
      <c r="D116">
        <f>enter_data_here!F116</f>
        <v>0</v>
      </c>
      <c r="E116">
        <f>enter_data_here!G116</f>
        <v>0</v>
      </c>
      <c r="F116">
        <f>enter_data_here!H116</f>
        <v>0</v>
      </c>
      <c r="G116" s="119">
        <f>enter_data_here!I116</f>
        <v>0</v>
      </c>
      <c r="H116">
        <f>enter_data_here!J116</f>
        <v>0</v>
      </c>
      <c r="I116">
        <f>enter_data_here!L116</f>
        <v>0</v>
      </c>
      <c r="J116">
        <f>enter_data_here!M116</f>
        <v>0</v>
      </c>
      <c r="K116" t="str">
        <f>enter_data_here!N116</f>
        <v/>
      </c>
      <c r="L116" s="122">
        <f>enter_data_here!O116</f>
        <v>0</v>
      </c>
      <c r="M116" s="120" t="str">
        <f>enter_data_here!P116</f>
        <v/>
      </c>
      <c r="N116">
        <f>enter_data_here!Q116</f>
        <v>0</v>
      </c>
      <c r="O116">
        <f>enter_data_here!R116</f>
        <v>0</v>
      </c>
      <c r="P116">
        <f>enter_data_here!S116</f>
        <v>0</v>
      </c>
      <c r="Q116">
        <f>enter_data_here!T116</f>
        <v>0</v>
      </c>
      <c r="R116">
        <f>enter_data_here!U116</f>
        <v>0</v>
      </c>
      <c r="S116">
        <f>enter_data_here!V116</f>
        <v>0</v>
      </c>
      <c r="T116">
        <f>enter_data_here!W116</f>
        <v>0</v>
      </c>
      <c r="U116" s="123">
        <f>enter_data_here!X116</f>
        <v>0</v>
      </c>
      <c r="V116" s="123">
        <f>enter_data_here!Y116</f>
        <v>0</v>
      </c>
      <c r="W116" s="123">
        <f>enter_data_here!Z116</f>
        <v>0</v>
      </c>
    </row>
    <row r="117" spans="1:23" x14ac:dyDescent="0.2">
      <c r="A117">
        <f>enter_data_here!B117</f>
        <v>0</v>
      </c>
      <c r="B117">
        <f>enter_data_here!C117</f>
        <v>0</v>
      </c>
      <c r="C117">
        <f>enter_data_here!D117</f>
        <v>0</v>
      </c>
      <c r="D117">
        <f>enter_data_here!F117</f>
        <v>0</v>
      </c>
      <c r="E117">
        <f>enter_data_here!G117</f>
        <v>0</v>
      </c>
      <c r="F117">
        <f>enter_data_here!H117</f>
        <v>0</v>
      </c>
      <c r="G117" s="119">
        <f>enter_data_here!I117</f>
        <v>0</v>
      </c>
      <c r="H117">
        <f>enter_data_here!J117</f>
        <v>0</v>
      </c>
      <c r="I117">
        <f>enter_data_here!L117</f>
        <v>0</v>
      </c>
      <c r="J117">
        <f>enter_data_here!M117</f>
        <v>0</v>
      </c>
      <c r="K117" t="str">
        <f>enter_data_here!N117</f>
        <v/>
      </c>
      <c r="L117" s="122">
        <f>enter_data_here!O117</f>
        <v>0</v>
      </c>
      <c r="M117" s="120" t="str">
        <f>enter_data_here!P117</f>
        <v/>
      </c>
      <c r="N117">
        <f>enter_data_here!Q117</f>
        <v>0</v>
      </c>
      <c r="O117">
        <f>enter_data_here!R117</f>
        <v>0</v>
      </c>
      <c r="P117">
        <f>enter_data_here!S117</f>
        <v>0</v>
      </c>
      <c r="Q117">
        <f>enter_data_here!T117</f>
        <v>0</v>
      </c>
      <c r="R117">
        <f>enter_data_here!U117</f>
        <v>0</v>
      </c>
      <c r="S117">
        <f>enter_data_here!V117</f>
        <v>0</v>
      </c>
      <c r="T117">
        <f>enter_data_here!W117</f>
        <v>0</v>
      </c>
      <c r="U117" s="123">
        <f>enter_data_here!X117</f>
        <v>0</v>
      </c>
      <c r="V117" s="123">
        <f>enter_data_here!Y117</f>
        <v>0</v>
      </c>
      <c r="W117" s="123">
        <f>enter_data_here!Z117</f>
        <v>0</v>
      </c>
    </row>
    <row r="118" spans="1:23" x14ac:dyDescent="0.2">
      <c r="A118">
        <f>enter_data_here!B118</f>
        <v>0</v>
      </c>
      <c r="B118">
        <f>enter_data_here!C118</f>
        <v>0</v>
      </c>
      <c r="C118">
        <f>enter_data_here!D118</f>
        <v>0</v>
      </c>
      <c r="D118">
        <f>enter_data_here!F118</f>
        <v>0</v>
      </c>
      <c r="E118">
        <f>enter_data_here!G118</f>
        <v>0</v>
      </c>
      <c r="F118">
        <f>enter_data_here!H118</f>
        <v>0</v>
      </c>
      <c r="G118" s="119">
        <f>enter_data_here!I118</f>
        <v>0</v>
      </c>
      <c r="H118">
        <f>enter_data_here!J118</f>
        <v>0</v>
      </c>
      <c r="I118">
        <f>enter_data_here!L118</f>
        <v>0</v>
      </c>
      <c r="J118">
        <f>enter_data_here!M118</f>
        <v>0</v>
      </c>
      <c r="K118" t="str">
        <f>enter_data_here!N118</f>
        <v/>
      </c>
      <c r="L118" s="122">
        <f>enter_data_here!O118</f>
        <v>0</v>
      </c>
      <c r="M118" s="120" t="str">
        <f>enter_data_here!P118</f>
        <v/>
      </c>
      <c r="N118">
        <f>enter_data_here!Q118</f>
        <v>0</v>
      </c>
      <c r="O118">
        <f>enter_data_here!R118</f>
        <v>0</v>
      </c>
      <c r="P118">
        <f>enter_data_here!S118</f>
        <v>0</v>
      </c>
      <c r="Q118">
        <f>enter_data_here!T118</f>
        <v>0</v>
      </c>
      <c r="R118">
        <f>enter_data_here!U118</f>
        <v>0</v>
      </c>
      <c r="S118">
        <f>enter_data_here!V118</f>
        <v>0</v>
      </c>
      <c r="T118">
        <f>enter_data_here!W118</f>
        <v>0</v>
      </c>
      <c r="U118" s="123">
        <f>enter_data_here!X118</f>
        <v>0</v>
      </c>
      <c r="V118" s="123">
        <f>enter_data_here!Y118</f>
        <v>0</v>
      </c>
      <c r="W118" s="123">
        <f>enter_data_here!Z118</f>
        <v>0</v>
      </c>
    </row>
    <row r="119" spans="1:23" x14ac:dyDescent="0.2">
      <c r="A119">
        <f>enter_data_here!B119</f>
        <v>0</v>
      </c>
      <c r="B119">
        <f>enter_data_here!C119</f>
        <v>0</v>
      </c>
      <c r="C119">
        <f>enter_data_here!D119</f>
        <v>0</v>
      </c>
      <c r="D119">
        <f>enter_data_here!F119</f>
        <v>0</v>
      </c>
      <c r="E119">
        <f>enter_data_here!G119</f>
        <v>0</v>
      </c>
      <c r="F119">
        <f>enter_data_here!H119</f>
        <v>0</v>
      </c>
      <c r="G119" s="119">
        <f>enter_data_here!I119</f>
        <v>0</v>
      </c>
      <c r="H119">
        <f>enter_data_here!J119</f>
        <v>0</v>
      </c>
      <c r="I119">
        <f>enter_data_here!L119</f>
        <v>0</v>
      </c>
      <c r="J119">
        <f>enter_data_here!M119</f>
        <v>0</v>
      </c>
      <c r="K119" t="str">
        <f>enter_data_here!N119</f>
        <v/>
      </c>
      <c r="L119" s="122">
        <f>enter_data_here!O119</f>
        <v>0</v>
      </c>
      <c r="M119" s="120" t="str">
        <f>enter_data_here!P119</f>
        <v/>
      </c>
      <c r="N119">
        <f>enter_data_here!Q119</f>
        <v>0</v>
      </c>
      <c r="O119">
        <f>enter_data_here!R119</f>
        <v>0</v>
      </c>
      <c r="P119">
        <f>enter_data_here!S119</f>
        <v>0</v>
      </c>
      <c r="Q119">
        <f>enter_data_here!T119</f>
        <v>0</v>
      </c>
      <c r="R119">
        <f>enter_data_here!U119</f>
        <v>0</v>
      </c>
      <c r="S119">
        <f>enter_data_here!V119</f>
        <v>0</v>
      </c>
      <c r="T119">
        <f>enter_data_here!W119</f>
        <v>0</v>
      </c>
      <c r="U119" s="123">
        <f>enter_data_here!X119</f>
        <v>0</v>
      </c>
      <c r="V119" s="123">
        <f>enter_data_here!Y119</f>
        <v>0</v>
      </c>
      <c r="W119" s="123">
        <f>enter_data_here!Z119</f>
        <v>0</v>
      </c>
    </row>
    <row r="120" spans="1:23" x14ac:dyDescent="0.2">
      <c r="A120">
        <f>enter_data_here!B120</f>
        <v>0</v>
      </c>
      <c r="B120">
        <f>enter_data_here!C120</f>
        <v>0</v>
      </c>
      <c r="C120">
        <f>enter_data_here!D120</f>
        <v>0</v>
      </c>
      <c r="D120">
        <f>enter_data_here!F120</f>
        <v>0</v>
      </c>
      <c r="E120">
        <f>enter_data_here!G120</f>
        <v>0</v>
      </c>
      <c r="F120">
        <f>enter_data_here!H120</f>
        <v>0</v>
      </c>
      <c r="G120" s="119">
        <f>enter_data_here!I120</f>
        <v>0</v>
      </c>
      <c r="H120">
        <f>enter_data_here!J120</f>
        <v>0</v>
      </c>
      <c r="I120">
        <f>enter_data_here!L120</f>
        <v>0</v>
      </c>
      <c r="J120">
        <f>enter_data_here!M120</f>
        <v>0</v>
      </c>
      <c r="K120" t="str">
        <f>enter_data_here!N120</f>
        <v/>
      </c>
      <c r="L120" s="122">
        <f>enter_data_here!O120</f>
        <v>0</v>
      </c>
      <c r="M120" s="120" t="str">
        <f>enter_data_here!P120</f>
        <v/>
      </c>
      <c r="N120">
        <f>enter_data_here!Q120</f>
        <v>0</v>
      </c>
      <c r="O120">
        <f>enter_data_here!R120</f>
        <v>0</v>
      </c>
      <c r="P120">
        <f>enter_data_here!S120</f>
        <v>0</v>
      </c>
      <c r="Q120">
        <f>enter_data_here!T120</f>
        <v>0</v>
      </c>
      <c r="R120">
        <f>enter_data_here!U120</f>
        <v>0</v>
      </c>
      <c r="S120">
        <f>enter_data_here!V120</f>
        <v>0</v>
      </c>
      <c r="T120">
        <f>enter_data_here!W120</f>
        <v>0</v>
      </c>
      <c r="U120" s="123">
        <f>enter_data_here!X120</f>
        <v>0</v>
      </c>
      <c r="V120" s="123">
        <f>enter_data_here!Y120</f>
        <v>0</v>
      </c>
      <c r="W120" s="123">
        <f>enter_data_here!Z120</f>
        <v>0</v>
      </c>
    </row>
    <row r="121" spans="1:23" x14ac:dyDescent="0.2">
      <c r="A121">
        <f>enter_data_here!B121</f>
        <v>0</v>
      </c>
      <c r="B121">
        <f>enter_data_here!C121</f>
        <v>0</v>
      </c>
      <c r="C121">
        <f>enter_data_here!D121</f>
        <v>0</v>
      </c>
      <c r="D121">
        <f>enter_data_here!F121</f>
        <v>0</v>
      </c>
      <c r="E121">
        <f>enter_data_here!G121</f>
        <v>0</v>
      </c>
      <c r="F121">
        <f>enter_data_here!H121</f>
        <v>0</v>
      </c>
      <c r="G121" s="119">
        <f>enter_data_here!I121</f>
        <v>0</v>
      </c>
      <c r="H121">
        <f>enter_data_here!J121</f>
        <v>0</v>
      </c>
      <c r="I121">
        <f>enter_data_here!L121</f>
        <v>0</v>
      </c>
      <c r="J121">
        <f>enter_data_here!M121</f>
        <v>0</v>
      </c>
      <c r="K121" t="str">
        <f>enter_data_here!N121</f>
        <v/>
      </c>
      <c r="L121" s="122">
        <f>enter_data_here!O121</f>
        <v>0</v>
      </c>
      <c r="M121" s="120" t="str">
        <f>enter_data_here!P121</f>
        <v/>
      </c>
      <c r="N121">
        <f>enter_data_here!Q121</f>
        <v>0</v>
      </c>
      <c r="O121">
        <f>enter_data_here!R121</f>
        <v>0</v>
      </c>
      <c r="P121">
        <f>enter_data_here!S121</f>
        <v>0</v>
      </c>
      <c r="Q121">
        <f>enter_data_here!T121</f>
        <v>0</v>
      </c>
      <c r="R121">
        <f>enter_data_here!U121</f>
        <v>0</v>
      </c>
      <c r="S121">
        <f>enter_data_here!V121</f>
        <v>0</v>
      </c>
      <c r="T121">
        <f>enter_data_here!W121</f>
        <v>0</v>
      </c>
      <c r="U121" s="123">
        <f>enter_data_here!X121</f>
        <v>0</v>
      </c>
      <c r="V121" s="123">
        <f>enter_data_here!Y121</f>
        <v>0</v>
      </c>
      <c r="W121" s="123">
        <f>enter_data_here!Z121</f>
        <v>0</v>
      </c>
    </row>
    <row r="122" spans="1:23" x14ac:dyDescent="0.2">
      <c r="A122">
        <f>enter_data_here!B122</f>
        <v>0</v>
      </c>
      <c r="B122">
        <f>enter_data_here!C122</f>
        <v>0</v>
      </c>
      <c r="C122">
        <f>enter_data_here!D122</f>
        <v>0</v>
      </c>
      <c r="D122">
        <f>enter_data_here!F122</f>
        <v>0</v>
      </c>
      <c r="E122">
        <f>enter_data_here!G122</f>
        <v>0</v>
      </c>
      <c r="F122">
        <f>enter_data_here!H122</f>
        <v>0</v>
      </c>
      <c r="G122" s="119">
        <f>enter_data_here!I122</f>
        <v>0</v>
      </c>
      <c r="H122">
        <f>enter_data_here!J122</f>
        <v>0</v>
      </c>
      <c r="I122">
        <f>enter_data_here!L122</f>
        <v>0</v>
      </c>
      <c r="J122">
        <f>enter_data_here!M122</f>
        <v>0</v>
      </c>
      <c r="K122" t="str">
        <f>enter_data_here!N122</f>
        <v/>
      </c>
      <c r="L122" s="122">
        <f>enter_data_here!O122</f>
        <v>0</v>
      </c>
      <c r="M122" s="120" t="str">
        <f>enter_data_here!P122</f>
        <v/>
      </c>
      <c r="N122">
        <f>enter_data_here!Q122</f>
        <v>0</v>
      </c>
      <c r="O122">
        <f>enter_data_here!R122</f>
        <v>0</v>
      </c>
      <c r="P122">
        <f>enter_data_here!S122</f>
        <v>0</v>
      </c>
      <c r="Q122">
        <f>enter_data_here!T122</f>
        <v>0</v>
      </c>
      <c r="R122">
        <f>enter_data_here!U122</f>
        <v>0</v>
      </c>
      <c r="S122">
        <f>enter_data_here!V122</f>
        <v>0</v>
      </c>
      <c r="T122">
        <f>enter_data_here!W122</f>
        <v>0</v>
      </c>
      <c r="U122" s="123">
        <f>enter_data_here!X122</f>
        <v>0</v>
      </c>
      <c r="V122" s="123">
        <f>enter_data_here!Y122</f>
        <v>0</v>
      </c>
      <c r="W122" s="123">
        <f>enter_data_here!Z122</f>
        <v>0</v>
      </c>
    </row>
    <row r="123" spans="1:23" x14ac:dyDescent="0.2">
      <c r="A123">
        <f>enter_data_here!B123</f>
        <v>0</v>
      </c>
      <c r="B123">
        <f>enter_data_here!C123</f>
        <v>0</v>
      </c>
      <c r="C123">
        <f>enter_data_here!D123</f>
        <v>0</v>
      </c>
      <c r="D123">
        <f>enter_data_here!F123</f>
        <v>0</v>
      </c>
      <c r="E123">
        <f>enter_data_here!G123</f>
        <v>0</v>
      </c>
      <c r="F123">
        <f>enter_data_here!H123</f>
        <v>0</v>
      </c>
      <c r="G123" s="119">
        <f>enter_data_here!I123</f>
        <v>0</v>
      </c>
      <c r="H123">
        <f>enter_data_here!J123</f>
        <v>0</v>
      </c>
      <c r="I123">
        <f>enter_data_here!L123</f>
        <v>0</v>
      </c>
      <c r="J123">
        <f>enter_data_here!M123</f>
        <v>0</v>
      </c>
      <c r="K123" t="str">
        <f>enter_data_here!N123</f>
        <v/>
      </c>
      <c r="L123" s="122">
        <f>enter_data_here!O123</f>
        <v>0</v>
      </c>
      <c r="M123" s="120" t="str">
        <f>enter_data_here!P123</f>
        <v/>
      </c>
      <c r="N123">
        <f>enter_data_here!Q123</f>
        <v>0</v>
      </c>
      <c r="O123">
        <f>enter_data_here!R123</f>
        <v>0</v>
      </c>
      <c r="P123">
        <f>enter_data_here!S123</f>
        <v>0</v>
      </c>
      <c r="Q123">
        <f>enter_data_here!T123</f>
        <v>0</v>
      </c>
      <c r="R123">
        <f>enter_data_here!U123</f>
        <v>0</v>
      </c>
      <c r="S123">
        <f>enter_data_here!V123</f>
        <v>0</v>
      </c>
      <c r="T123">
        <f>enter_data_here!W123</f>
        <v>0</v>
      </c>
      <c r="U123" s="123">
        <f>enter_data_here!X123</f>
        <v>0</v>
      </c>
      <c r="V123" s="123">
        <f>enter_data_here!Y123</f>
        <v>0</v>
      </c>
      <c r="W123" s="123">
        <f>enter_data_here!Z123</f>
        <v>0</v>
      </c>
    </row>
    <row r="124" spans="1:23" x14ac:dyDescent="0.2">
      <c r="A124">
        <f>enter_data_here!B124</f>
        <v>0</v>
      </c>
      <c r="B124">
        <f>enter_data_here!C124</f>
        <v>0</v>
      </c>
      <c r="C124">
        <f>enter_data_here!D124</f>
        <v>0</v>
      </c>
      <c r="D124">
        <f>enter_data_here!F124</f>
        <v>0</v>
      </c>
      <c r="E124">
        <f>enter_data_here!G124</f>
        <v>0</v>
      </c>
      <c r="F124">
        <f>enter_data_here!H124</f>
        <v>0</v>
      </c>
      <c r="G124" s="119">
        <f>enter_data_here!I124</f>
        <v>0</v>
      </c>
      <c r="H124">
        <f>enter_data_here!J124</f>
        <v>0</v>
      </c>
      <c r="I124">
        <f>enter_data_here!L124</f>
        <v>0</v>
      </c>
      <c r="J124">
        <f>enter_data_here!M124</f>
        <v>0</v>
      </c>
      <c r="K124" t="str">
        <f>enter_data_here!N124</f>
        <v/>
      </c>
      <c r="L124" s="122">
        <f>enter_data_here!O124</f>
        <v>0</v>
      </c>
      <c r="M124" s="120" t="str">
        <f>enter_data_here!P124</f>
        <v/>
      </c>
      <c r="N124">
        <f>enter_data_here!Q124</f>
        <v>0</v>
      </c>
      <c r="O124">
        <f>enter_data_here!R124</f>
        <v>0</v>
      </c>
      <c r="P124">
        <f>enter_data_here!S124</f>
        <v>0</v>
      </c>
      <c r="Q124">
        <f>enter_data_here!T124</f>
        <v>0</v>
      </c>
      <c r="R124">
        <f>enter_data_here!U124</f>
        <v>0</v>
      </c>
      <c r="S124">
        <f>enter_data_here!V124</f>
        <v>0</v>
      </c>
      <c r="T124">
        <f>enter_data_here!W124</f>
        <v>0</v>
      </c>
      <c r="U124" s="123">
        <f>enter_data_here!X124</f>
        <v>0</v>
      </c>
      <c r="V124" s="123">
        <f>enter_data_here!Y124</f>
        <v>0</v>
      </c>
      <c r="W124" s="123">
        <f>enter_data_here!Z124</f>
        <v>0</v>
      </c>
    </row>
  </sheetData>
  <sheetProtection password="CA87" sheet="1" objects="1" scenarios="1"/>
  <phoneticPr fontId="2" type="noConversion"/>
  <conditionalFormatting sqref="C11:I11 A1:F2 B13 A3:B11 G12:G124 D14:F124 C9:D10 L1:M124 H13:K124 A16:C124 A13:A15 E3:G10 C3:D7 P1:U15 N13:O15 N16:U17 N18:W124">
    <cfRule type="cellIs" dxfId="0" priority="1" stopIfTrue="1" operator="equal">
      <formula>0</formula>
    </cfRule>
  </conditionalFormatting>
  <pageMargins left="0.25" right="0.25" top="0.25" bottom="0.5" header="0.25" footer="0.25"/>
  <pageSetup scale="60" fitToWidth="2" fitToHeight="2" pageOrder="overThenDown" orientation="landscape" useFirstPageNumber="1" r:id="rId1"/>
  <headerFooter alignWithMargins="0">
    <oddFooter>&amp;L&amp;BBYU  Confidential&amp;B&amp;C&amp;D&amp;RPage &amp;P</oddFooter>
  </headerFooter>
  <colBreaks count="1" manualBreakCount="1">
    <brk id="13" max="118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enter_data_here</vt:lpstr>
      <vt:lpstr>vouchers2.csv</vt:lpstr>
      <vt:lpstr>print_up_to_42_entries</vt:lpstr>
      <vt:lpstr>print_up_to_100_entries</vt:lpstr>
      <vt:lpstr>print_up_to_100_entries!Print_Area</vt:lpstr>
      <vt:lpstr>print_up_to_42_entries!Print_Area</vt:lpstr>
      <vt:lpstr>enter_data_here!Print_Titles</vt:lpstr>
    </vt:vector>
  </TitlesOfParts>
  <Company>BYU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kat24</dc:creator>
  <cp:lastModifiedBy>Ed McCracken</cp:lastModifiedBy>
  <cp:lastPrinted>2014-04-22T16:30:27Z</cp:lastPrinted>
  <dcterms:created xsi:type="dcterms:W3CDTF">2003-11-14T17:33:34Z</dcterms:created>
  <dcterms:modified xsi:type="dcterms:W3CDTF">2017-03-15T22:51:19Z</dcterms:modified>
  <cp:contentStatus/>
</cp:coreProperties>
</file>